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2345" windowHeight="9135" tabRatio="646"/>
  </bookViews>
  <sheets>
    <sheet name="Instructions" sheetId="1" r:id="rId1"/>
    <sheet name="Parent Contact Info" sheetId="74" r:id="rId2"/>
    <sheet name="Beltloops" sheetId="6" r:id="rId3"/>
    <sheet name="Pins" sheetId="44" r:id="rId4"/>
    <sheet name="Summary" sheetId="8" r:id="rId5"/>
    <sheet name="Scout 1" sheetId="43" r:id="rId6"/>
    <sheet name="Scout 2" sheetId="60" r:id="rId7"/>
    <sheet name="Scout 3" sheetId="61" r:id="rId8"/>
    <sheet name="Scout 4" sheetId="62" r:id="rId9"/>
    <sheet name="Scout 5" sheetId="63" r:id="rId10"/>
    <sheet name="Scout 6" sheetId="64" r:id="rId11"/>
    <sheet name="Scout 7" sheetId="65" r:id="rId12"/>
    <sheet name="Scout 8" sheetId="66" r:id="rId13"/>
    <sheet name="Scout 9" sheetId="67" r:id="rId14"/>
    <sheet name="Scout 10" sheetId="68" r:id="rId15"/>
    <sheet name="Scout 11" sheetId="69" r:id="rId16"/>
    <sheet name="Scout 12" sheetId="70" r:id="rId17"/>
    <sheet name="Scout 13" sheetId="71" r:id="rId18"/>
    <sheet name="Scout 14" sheetId="72" r:id="rId19"/>
    <sheet name="Scout 15" sheetId="73" r:id="rId20"/>
  </sheets>
  <definedNames>
    <definedName name="_xlnm.Database" localSheetId="14">'Scout 10'!$H$6:$H$20</definedName>
    <definedName name="_xlnm.Database" localSheetId="15">'Scout 11'!$H$6:$H$20</definedName>
    <definedName name="_xlnm.Database" localSheetId="16">'Scout 12'!$H$6:$H$20</definedName>
    <definedName name="_xlnm.Database" localSheetId="17">'Scout 13'!$H$6:$H$20</definedName>
    <definedName name="_xlnm.Database" localSheetId="18">'Scout 14'!$H$6:$H$20</definedName>
    <definedName name="_xlnm.Database" localSheetId="19">'Scout 15'!$H$6:$H$20</definedName>
    <definedName name="_xlnm.Database" localSheetId="6">'Scout 2'!$H$6:$H$20</definedName>
    <definedName name="_xlnm.Database" localSheetId="7">'Scout 3'!$H$6:$H$20</definedName>
    <definedName name="_xlnm.Database" localSheetId="8">'Scout 4'!$H$6:$H$20</definedName>
    <definedName name="_xlnm.Database" localSheetId="9">'Scout 5'!$H$6:$H$20</definedName>
    <definedName name="_xlnm.Database" localSheetId="10">'Scout 6'!$H$6:$H$20</definedName>
    <definedName name="_xlnm.Database" localSheetId="11">'Scout 7'!$H$6:$H$20</definedName>
    <definedName name="_xlnm.Database" localSheetId="12">'Scout 8'!$H$6:$H$20</definedName>
    <definedName name="_xlnm.Database" localSheetId="13">'Scout 9'!$H$6:$H$20</definedName>
    <definedName name="_xlnm.Database">'Scout 1'!$H$6:$H$20</definedName>
    <definedName name="mb_a_3" localSheetId="14">'Scout 10'!$H$6:$H$20</definedName>
    <definedName name="mb_a_3" localSheetId="15">'Scout 11'!$H$6:$H$20</definedName>
    <definedName name="mb_a_3" localSheetId="16">'Scout 12'!$H$6:$H$20</definedName>
    <definedName name="mb_a_3" localSheetId="17">'Scout 13'!$H$6:$H$20</definedName>
    <definedName name="mb_a_3" localSheetId="18">'Scout 14'!$H$6:$H$20</definedName>
    <definedName name="mb_a_3" localSheetId="19">'Scout 15'!$H$6:$H$20</definedName>
    <definedName name="mb_a_3" localSheetId="6">'Scout 2'!$H$6:$H$20</definedName>
    <definedName name="mb_a_3" localSheetId="7">'Scout 3'!$H$6:$H$20</definedName>
    <definedName name="mb_a_3" localSheetId="8">'Scout 4'!$H$6:$H$20</definedName>
    <definedName name="mb_a_3" localSheetId="9">'Scout 5'!$H$6:$H$20</definedName>
    <definedName name="mb_a_3" localSheetId="10">'Scout 6'!$H$6:$H$20</definedName>
    <definedName name="mb_a_3" localSheetId="11">'Scout 7'!$H$6:$H$20</definedName>
    <definedName name="mb_a_3" localSheetId="12">'Scout 8'!$H$6:$H$20</definedName>
    <definedName name="mb_a_3" localSheetId="13">'Scout 9'!$H$6:$H$20</definedName>
    <definedName name="mb_a_3">'Scout 1'!$H$6:$H$20</definedName>
    <definedName name="_xlnm.Print_Area" localSheetId="0">Instructions!$A$1:$J$43</definedName>
    <definedName name="_xlnm.Print_Area" localSheetId="5">'Scout 1'!$A$1:$R$208</definedName>
    <definedName name="_xlnm.Print_Area" localSheetId="14">'Scout 10'!$A$1:$R$208</definedName>
    <definedName name="_xlnm.Print_Area" localSheetId="15">'Scout 11'!$A$1:$R$208</definedName>
    <definedName name="_xlnm.Print_Area" localSheetId="16">'Scout 12'!$A$1:$R$208</definedName>
    <definedName name="_xlnm.Print_Area" localSheetId="17">'Scout 13'!$A$1:$R$208</definedName>
    <definedName name="_xlnm.Print_Area" localSheetId="18">'Scout 14'!$A$1:$R$208</definedName>
    <definedName name="_xlnm.Print_Area" localSheetId="19">'Scout 15'!$A$1:$R$208</definedName>
    <definedName name="_xlnm.Print_Area" localSheetId="6">'Scout 2'!$A$1:$R$208</definedName>
    <definedName name="_xlnm.Print_Area" localSheetId="7">'Scout 3'!$A$1:$R$208</definedName>
    <definedName name="_xlnm.Print_Area" localSheetId="8">'Scout 4'!$A$1:$R$208</definedName>
    <definedName name="_xlnm.Print_Area" localSheetId="9">'Scout 5'!$A$1:$R$208</definedName>
    <definedName name="_xlnm.Print_Area" localSheetId="10">'Scout 6'!$A$1:$R$208</definedName>
    <definedName name="_xlnm.Print_Area" localSheetId="11">'Scout 7'!$A$1:$R$208</definedName>
    <definedName name="_xlnm.Print_Area" localSheetId="12">'Scout 8'!$A$1:$R$208</definedName>
    <definedName name="_xlnm.Print_Area" localSheetId="13">'Scout 9'!$A$1:$R$208</definedName>
    <definedName name="_xlnm.Print_Titles" localSheetId="2">Beltloops!$1:$4</definedName>
    <definedName name="_xlnm.Print_Titles" localSheetId="3">Pins!$1:$4</definedName>
  </definedNames>
  <calcPr calcId="145621"/>
</workbook>
</file>

<file path=xl/calcChain.xml><?xml version="1.0" encoding="utf-8"?>
<calcChain xmlns="http://schemas.openxmlformats.org/spreadsheetml/2006/main">
  <c r="A1" i="73" l="1"/>
  <c r="B183" i="74" s="1"/>
  <c r="A1" i="72"/>
  <c r="B170" i="74" s="1"/>
  <c r="A1" i="71"/>
  <c r="B157" i="74" s="1"/>
  <c r="A1" i="70"/>
  <c r="B144" i="74" s="1"/>
  <c r="A1" i="69"/>
  <c r="B131" i="74" s="1"/>
  <c r="A1" i="68"/>
  <c r="B118" i="74" s="1"/>
  <c r="A1" i="67"/>
  <c r="B105" i="74" s="1"/>
  <c r="A1" i="66"/>
  <c r="B92" i="74" s="1"/>
  <c r="A1" i="65"/>
  <c r="B79" i="74" s="1"/>
  <c r="A1" i="64"/>
  <c r="B66" i="74" s="1"/>
  <c r="A1" i="63"/>
  <c r="B53" i="74" s="1"/>
  <c r="A1" i="62"/>
  <c r="H1" i="6" s="1"/>
  <c r="A1" i="61"/>
  <c r="G1" i="44" s="1"/>
  <c r="A1" i="60"/>
  <c r="F1" i="6" s="1"/>
  <c r="A1" i="43"/>
  <c r="B1" i="74" s="1"/>
  <c r="R195" i="61"/>
  <c r="R195" i="62"/>
  <c r="R195" i="63"/>
  <c r="R195" i="64"/>
  <c r="R195" i="65"/>
  <c r="R195" i="66"/>
  <c r="R195" i="67"/>
  <c r="R195" i="68"/>
  <c r="R195" i="69"/>
  <c r="R195" i="70"/>
  <c r="R195" i="71"/>
  <c r="R195" i="72"/>
  <c r="R195" i="73"/>
  <c r="R101" i="73"/>
  <c r="R101" i="72"/>
  <c r="R101" i="71"/>
  <c r="R101" i="70"/>
  <c r="R101" i="69"/>
  <c r="R101" i="68"/>
  <c r="R101" i="67"/>
  <c r="R101" i="66"/>
  <c r="R101" i="65"/>
  <c r="R101" i="64"/>
  <c r="R101" i="63"/>
  <c r="R101" i="62"/>
  <c r="R101" i="61"/>
  <c r="R101" i="60"/>
  <c r="R195" i="60"/>
  <c r="R101" i="43"/>
  <c r="R195" i="43"/>
  <c r="E207" i="6"/>
  <c r="E543" i="44" s="1"/>
  <c r="E554" i="44" s="1"/>
  <c r="C154" i="43" s="1"/>
  <c r="R47" i="73"/>
  <c r="R46" i="73"/>
  <c r="R45" i="73"/>
  <c r="R44" i="73"/>
  <c r="R47" i="72"/>
  <c r="R46" i="72"/>
  <c r="R45" i="72"/>
  <c r="R44" i="72"/>
  <c r="R47" i="71"/>
  <c r="R46" i="71"/>
  <c r="R45" i="71"/>
  <c r="R44" i="71"/>
  <c r="R47" i="70"/>
  <c r="R46" i="70"/>
  <c r="R45" i="70"/>
  <c r="R44" i="70"/>
  <c r="R47" i="69"/>
  <c r="R46" i="69"/>
  <c r="R45" i="69"/>
  <c r="R44" i="69"/>
  <c r="R47" i="68"/>
  <c r="R46" i="68"/>
  <c r="R45" i="68"/>
  <c r="R44" i="68"/>
  <c r="R47" i="67"/>
  <c r="R46" i="67"/>
  <c r="R45" i="67"/>
  <c r="R44" i="67"/>
  <c r="R47" i="66"/>
  <c r="R46" i="66"/>
  <c r="R45" i="66"/>
  <c r="R44" i="66"/>
  <c r="R47" i="65"/>
  <c r="R46" i="65"/>
  <c r="R45" i="65"/>
  <c r="R44" i="65"/>
  <c r="R47" i="64"/>
  <c r="R46" i="64"/>
  <c r="R45" i="64"/>
  <c r="R44" i="64"/>
  <c r="R47" i="63"/>
  <c r="R46" i="63"/>
  <c r="R45" i="63"/>
  <c r="R44" i="63"/>
  <c r="R47" i="62"/>
  <c r="R46" i="62"/>
  <c r="R45" i="62"/>
  <c r="R44" i="62"/>
  <c r="R47" i="61"/>
  <c r="R46" i="61"/>
  <c r="R45" i="61"/>
  <c r="R44" i="61"/>
  <c r="R47" i="60"/>
  <c r="R46" i="60"/>
  <c r="R45" i="60"/>
  <c r="R44" i="60"/>
  <c r="R44" i="43"/>
  <c r="R45" i="43"/>
  <c r="R46" i="43"/>
  <c r="R47" i="43"/>
  <c r="S275" i="44"/>
  <c r="S108" i="6"/>
  <c r="S277" i="44" s="1"/>
  <c r="S287" i="44" s="1"/>
  <c r="C28" i="73" s="1"/>
  <c r="AD69" i="8" s="1"/>
  <c r="S113" i="6"/>
  <c r="S289" i="44" s="1"/>
  <c r="S301" i="44" s="1"/>
  <c r="S118" i="6"/>
  <c r="S123" i="6"/>
  <c r="S318" i="44"/>
  <c r="S329" i="44" s="1"/>
  <c r="C31" i="73" s="1"/>
  <c r="AD72" i="8" s="1"/>
  <c r="S128" i="6"/>
  <c r="S135" i="6"/>
  <c r="S346" i="44" s="1"/>
  <c r="S358" i="44" s="1"/>
  <c r="S140" i="6"/>
  <c r="S360" i="44" s="1"/>
  <c r="S372" i="44" s="1"/>
  <c r="S145" i="6"/>
  <c r="S374" i="44" s="1"/>
  <c r="S386" i="44" s="1"/>
  <c r="S150" i="6"/>
  <c r="S390" i="44" s="1"/>
  <c r="S402" i="44" s="1"/>
  <c r="S155" i="6"/>
  <c r="S160" i="6"/>
  <c r="S419" i="44" s="1"/>
  <c r="S428" i="44" s="1"/>
  <c r="C38" i="73" s="1"/>
  <c r="AD79" i="8" s="1"/>
  <c r="S165" i="6"/>
  <c r="S432" i="44" s="1"/>
  <c r="S442" i="44" s="1"/>
  <c r="S170" i="6"/>
  <c r="S444" i="44" s="1"/>
  <c r="S455" i="44" s="1"/>
  <c r="C40" i="73" s="1"/>
  <c r="AD81" i="8" s="1"/>
  <c r="S177" i="6"/>
  <c r="S182" i="6"/>
  <c r="S473" i="44" s="1"/>
  <c r="S486" i="44" s="1"/>
  <c r="C42" i="73" s="1"/>
  <c r="AD83" i="8" s="1"/>
  <c r="S187" i="6"/>
  <c r="S488" i="44" s="1"/>
  <c r="S498" i="44" s="1"/>
  <c r="S192" i="6"/>
  <c r="S197" i="6"/>
  <c r="S517" i="44" s="1"/>
  <c r="S528" i="44" s="1"/>
  <c r="C45" i="73" s="1"/>
  <c r="AD86" i="8" s="1"/>
  <c r="S202" i="6"/>
  <c r="S207" i="6"/>
  <c r="S212" i="6"/>
  <c r="S558" i="44" s="1"/>
  <c r="S569" i="44" s="1"/>
  <c r="S272" i="44"/>
  <c r="C26" i="73" s="1"/>
  <c r="AD67" i="8" s="1"/>
  <c r="R275" i="44"/>
  <c r="C27" i="72" s="1"/>
  <c r="AB68" i="8" s="1"/>
  <c r="R108" i="6"/>
  <c r="R113" i="6"/>
  <c r="R289" i="44" s="1"/>
  <c r="R301" i="44" s="1"/>
  <c r="C29" i="72" s="1"/>
  <c r="AB70" i="8" s="1"/>
  <c r="R118" i="6"/>
  <c r="R123" i="6"/>
  <c r="R128" i="6"/>
  <c r="R331" i="44"/>
  <c r="R342" i="44" s="1"/>
  <c r="R135" i="6"/>
  <c r="R346" i="44" s="1"/>
  <c r="R358" i="44" s="1"/>
  <c r="C33" i="72" s="1"/>
  <c r="AB74" i="8" s="1"/>
  <c r="R140" i="6"/>
  <c r="R360" i="44" s="1"/>
  <c r="R372" i="44" s="1"/>
  <c r="C34" i="72" s="1"/>
  <c r="AB75" i="8" s="1"/>
  <c r="R145" i="6"/>
  <c r="R150" i="6"/>
  <c r="R390" i="44" s="1"/>
  <c r="R402" i="44" s="1"/>
  <c r="R155" i="6"/>
  <c r="R404" i="44" s="1"/>
  <c r="R417" i="44" s="1"/>
  <c r="R160" i="6"/>
  <c r="R419" i="44" s="1"/>
  <c r="R428" i="44" s="1"/>
  <c r="R165" i="6"/>
  <c r="R432" i="44" s="1"/>
  <c r="R442" i="44" s="1"/>
  <c r="C39" i="72" s="1"/>
  <c r="AB80" i="8" s="1"/>
  <c r="R170" i="6"/>
  <c r="R444" i="44" s="1"/>
  <c r="R455" i="44" s="1"/>
  <c r="R177" i="6"/>
  <c r="R457" i="44" s="1"/>
  <c r="R469" i="44" s="1"/>
  <c r="C41" i="72" s="1"/>
  <c r="AB82" i="8" s="1"/>
  <c r="R182" i="6"/>
  <c r="R187" i="6"/>
  <c r="R488" i="44" s="1"/>
  <c r="R498" i="44" s="1"/>
  <c r="C43" i="72" s="1"/>
  <c r="AB84" i="8" s="1"/>
  <c r="R192" i="6"/>
  <c r="R197" i="6"/>
  <c r="R517" i="44" s="1"/>
  <c r="R528" i="44" s="1"/>
  <c r="C45" i="72" s="1"/>
  <c r="AB86" i="8" s="1"/>
  <c r="R202" i="6"/>
  <c r="R530" i="44" s="1"/>
  <c r="R541" i="44" s="1"/>
  <c r="C46" i="72" s="1"/>
  <c r="AB87" i="8" s="1"/>
  <c r="R207" i="6"/>
  <c r="R212" i="6"/>
  <c r="R558" i="44" s="1"/>
  <c r="R569" i="44" s="1"/>
  <c r="R272" i="44"/>
  <c r="C26" i="72" s="1"/>
  <c r="AB67" i="8" s="1"/>
  <c r="Q275" i="44"/>
  <c r="Q108" i="6"/>
  <c r="Q277" i="44" s="1"/>
  <c r="Q287" i="44" s="1"/>
  <c r="C28" i="71" s="1"/>
  <c r="Z69" i="8" s="1"/>
  <c r="Q113" i="6"/>
  <c r="B29" i="71" s="1"/>
  <c r="Z26" i="8" s="1"/>
  <c r="Q289" i="44"/>
  <c r="Q301" i="44" s="1"/>
  <c r="Q118" i="6"/>
  <c r="Q305" i="44" s="1"/>
  <c r="Q316" i="44" s="1"/>
  <c r="C30" i="71" s="1"/>
  <c r="Z71" i="8" s="1"/>
  <c r="Q123" i="6"/>
  <c r="Q128" i="6"/>
  <c r="Q331" i="44" s="1"/>
  <c r="Q342" i="44" s="1"/>
  <c r="C32" i="71" s="1"/>
  <c r="Z73" i="8" s="1"/>
  <c r="Q135" i="6"/>
  <c r="Q346" i="44" s="1"/>
  <c r="Q358" i="44" s="1"/>
  <c r="Q140" i="6"/>
  <c r="Q145" i="6"/>
  <c r="Q374" i="44" s="1"/>
  <c r="Q386" i="44" s="1"/>
  <c r="C35" i="71" s="1"/>
  <c r="Z76" i="8" s="1"/>
  <c r="Q150" i="6"/>
  <c r="Q390" i="44" s="1"/>
  <c r="Q402" i="44" s="1"/>
  <c r="Q155" i="6"/>
  <c r="Q160" i="6"/>
  <c r="Q419" i="44" s="1"/>
  <c r="Q428" i="44" s="1"/>
  <c r="Q165" i="6"/>
  <c r="Q432" i="44" s="1"/>
  <c r="Q442" i="44" s="1"/>
  <c r="C39" i="71" s="1"/>
  <c r="Z80" i="8" s="1"/>
  <c r="Q170" i="6"/>
  <c r="Q444" i="44" s="1"/>
  <c r="Q455" i="44" s="1"/>
  <c r="C40" i="71" s="1"/>
  <c r="Z81" i="8" s="1"/>
  <c r="Q177" i="6"/>
  <c r="Q182" i="6"/>
  <c r="Q473" i="44" s="1"/>
  <c r="Q486" i="44" s="1"/>
  <c r="C42" i="71" s="1"/>
  <c r="Z83" i="8" s="1"/>
  <c r="Q187" i="6"/>
  <c r="Q488" i="44" s="1"/>
  <c r="Q498" i="44" s="1"/>
  <c r="Q192" i="6"/>
  <c r="Q500" i="44" s="1"/>
  <c r="Q513" i="44" s="1"/>
  <c r="C44" i="71" s="1"/>
  <c r="Z85" i="8" s="1"/>
  <c r="Q197" i="6"/>
  <c r="Q517" i="44" s="1"/>
  <c r="Q528" i="44" s="1"/>
  <c r="C45" i="71" s="1"/>
  <c r="Z86" i="8" s="1"/>
  <c r="Q202" i="6"/>
  <c r="Q530" i="44" s="1"/>
  <c r="Q541" i="44" s="1"/>
  <c r="Q207" i="6"/>
  <c r="Q543" i="44" s="1"/>
  <c r="Q554" i="44" s="1"/>
  <c r="Q212" i="6"/>
  <c r="Q558" i="44" s="1"/>
  <c r="Q569" i="44" s="1"/>
  <c r="C48" i="71" s="1"/>
  <c r="Z89" i="8" s="1"/>
  <c r="Q272" i="44"/>
  <c r="C26" i="71" s="1"/>
  <c r="Z67" i="8" s="1"/>
  <c r="P275" i="44"/>
  <c r="C27" i="70" s="1"/>
  <c r="X68" i="8" s="1"/>
  <c r="P108" i="6"/>
  <c r="P113" i="6"/>
  <c r="P289" i="44" s="1"/>
  <c r="P301" i="44" s="1"/>
  <c r="C29" i="70" s="1"/>
  <c r="X70" i="8" s="1"/>
  <c r="P118" i="6"/>
  <c r="P123" i="6"/>
  <c r="P318" i="44" s="1"/>
  <c r="P329" i="44" s="1"/>
  <c r="C31" i="70" s="1"/>
  <c r="X72" i="8" s="1"/>
  <c r="P128" i="6"/>
  <c r="P331" i="44" s="1"/>
  <c r="P342" i="44" s="1"/>
  <c r="C32" i="70" s="1"/>
  <c r="X73" i="8" s="1"/>
  <c r="P135" i="6"/>
  <c r="P346" i="44" s="1"/>
  <c r="P358" i="44" s="1"/>
  <c r="C33" i="70" s="1"/>
  <c r="X74" i="8" s="1"/>
  <c r="P140" i="6"/>
  <c r="P360" i="44"/>
  <c r="P372" i="44" s="1"/>
  <c r="C34" i="70" s="1"/>
  <c r="X75" i="8" s="1"/>
  <c r="P145" i="6"/>
  <c r="P150" i="6"/>
  <c r="P390" i="44" s="1"/>
  <c r="P402" i="44" s="1"/>
  <c r="P155" i="6"/>
  <c r="P160" i="6"/>
  <c r="P419" i="44" s="1"/>
  <c r="P428" i="44" s="1"/>
  <c r="P165" i="6"/>
  <c r="P432" i="44" s="1"/>
  <c r="P442" i="44" s="1"/>
  <c r="C39" i="70" s="1"/>
  <c r="X80" i="8" s="1"/>
  <c r="P170" i="6"/>
  <c r="P177" i="6"/>
  <c r="P457" i="44" s="1"/>
  <c r="P469" i="44" s="1"/>
  <c r="C41" i="70" s="1"/>
  <c r="X82" i="8" s="1"/>
  <c r="P182" i="6"/>
  <c r="P473" i="44" s="1"/>
  <c r="P486" i="44" s="1"/>
  <c r="P187" i="6"/>
  <c r="P488" i="44" s="1"/>
  <c r="P498" i="44" s="1"/>
  <c r="C43" i="70" s="1"/>
  <c r="X84" i="8" s="1"/>
  <c r="P192" i="6"/>
  <c r="P500" i="44" s="1"/>
  <c r="P513" i="44" s="1"/>
  <c r="P197" i="6"/>
  <c r="P517" i="44" s="1"/>
  <c r="P528" i="44" s="1"/>
  <c r="C45" i="70" s="1"/>
  <c r="X86" i="8" s="1"/>
  <c r="P202" i="6"/>
  <c r="P530" i="44" s="1"/>
  <c r="P541" i="44" s="1"/>
  <c r="P207" i="6"/>
  <c r="P212" i="6"/>
  <c r="P558" i="44" s="1"/>
  <c r="P569" i="44" s="1"/>
  <c r="P272" i="44"/>
  <c r="C26" i="70" s="1"/>
  <c r="X67" i="8" s="1"/>
  <c r="O275" i="44"/>
  <c r="C27" i="69" s="1"/>
  <c r="V68" i="8" s="1"/>
  <c r="O108" i="6"/>
  <c r="O113" i="6"/>
  <c r="O289" i="44" s="1"/>
  <c r="O301" i="44" s="1"/>
  <c r="O118" i="6"/>
  <c r="O305" i="44" s="1"/>
  <c r="O316" i="44" s="1"/>
  <c r="C30" i="69" s="1"/>
  <c r="V71" i="8" s="1"/>
  <c r="O123" i="6"/>
  <c r="O128" i="6"/>
  <c r="O331" i="44" s="1"/>
  <c r="O342" i="44" s="1"/>
  <c r="O135" i="6"/>
  <c r="O346" i="44" s="1"/>
  <c r="O358" i="44" s="1"/>
  <c r="O140" i="6"/>
  <c r="O360" i="44" s="1"/>
  <c r="O372" i="44" s="1"/>
  <c r="C34" i="69" s="1"/>
  <c r="V75" i="8" s="1"/>
  <c r="O145" i="6"/>
  <c r="O374" i="44" s="1"/>
  <c r="O386" i="44" s="1"/>
  <c r="O150" i="6"/>
  <c r="O390" i="44" s="1"/>
  <c r="O402" i="44" s="1"/>
  <c r="C36" i="69" s="1"/>
  <c r="V77" i="8" s="1"/>
  <c r="O155" i="6"/>
  <c r="O404" i="44" s="1"/>
  <c r="O417" i="44" s="1"/>
  <c r="C37" i="69" s="1"/>
  <c r="V78" i="8" s="1"/>
  <c r="O160" i="6"/>
  <c r="O419" i="44" s="1"/>
  <c r="O428" i="44" s="1"/>
  <c r="O165" i="6"/>
  <c r="O432" i="44"/>
  <c r="O442" i="44" s="1"/>
  <c r="O170" i="6"/>
  <c r="O444" i="44" s="1"/>
  <c r="O455" i="44" s="1"/>
  <c r="O177" i="6"/>
  <c r="O457" i="44" s="1"/>
  <c r="O469" i="44" s="1"/>
  <c r="C41" i="69" s="1"/>
  <c r="V82" i="8" s="1"/>
  <c r="O182" i="6"/>
  <c r="O187" i="6"/>
  <c r="O488" i="44" s="1"/>
  <c r="O498" i="44" s="1"/>
  <c r="O192" i="6"/>
  <c r="O500" i="44" s="1"/>
  <c r="O513" i="44" s="1"/>
  <c r="C44" i="69" s="1"/>
  <c r="V85" i="8" s="1"/>
  <c r="O197" i="6"/>
  <c r="B152" i="69" s="1"/>
  <c r="O202" i="6"/>
  <c r="O530" i="44" s="1"/>
  <c r="O541" i="44" s="1"/>
  <c r="C46" i="69" s="1"/>
  <c r="V87" i="8" s="1"/>
  <c r="O207" i="6"/>
  <c r="O543" i="44"/>
  <c r="O554" i="44" s="1"/>
  <c r="O212" i="6"/>
  <c r="O558" i="44" s="1"/>
  <c r="O569" i="44" s="1"/>
  <c r="C48" i="69" s="1"/>
  <c r="V89" i="8" s="1"/>
  <c r="O272" i="44"/>
  <c r="N275" i="44"/>
  <c r="C27" i="68" s="1"/>
  <c r="T68" i="8" s="1"/>
  <c r="N108" i="6"/>
  <c r="N277" i="44" s="1"/>
  <c r="N287" i="44" s="1"/>
  <c r="N113" i="6"/>
  <c r="B136" i="68" s="1"/>
  <c r="N118" i="6"/>
  <c r="N305" i="44" s="1"/>
  <c r="N316" i="44" s="1"/>
  <c r="C30" i="68" s="1"/>
  <c r="T71" i="8" s="1"/>
  <c r="N123" i="6"/>
  <c r="N128" i="6"/>
  <c r="N135" i="6"/>
  <c r="N346" i="44" s="1"/>
  <c r="N358" i="44" s="1"/>
  <c r="N140" i="6"/>
  <c r="N145" i="6"/>
  <c r="N374" i="44" s="1"/>
  <c r="N386" i="44" s="1"/>
  <c r="C35" i="68" s="1"/>
  <c r="T76" i="8" s="1"/>
  <c r="N150" i="6"/>
  <c r="N390" i="44" s="1"/>
  <c r="N402" i="44" s="1"/>
  <c r="C36" i="68" s="1"/>
  <c r="T77" i="8" s="1"/>
  <c r="N155" i="6"/>
  <c r="B144" i="68" s="1"/>
  <c r="N160" i="6"/>
  <c r="N419" i="44" s="1"/>
  <c r="N428" i="44" s="1"/>
  <c r="C38" i="68" s="1"/>
  <c r="T79" i="8" s="1"/>
  <c r="N165" i="6"/>
  <c r="N170" i="6"/>
  <c r="N444" i="44" s="1"/>
  <c r="N455" i="44" s="1"/>
  <c r="C40" i="68" s="1"/>
  <c r="T81" i="8" s="1"/>
  <c r="N177" i="6"/>
  <c r="N182" i="6"/>
  <c r="N473" i="44" s="1"/>
  <c r="N486" i="44" s="1"/>
  <c r="C42" i="68" s="1"/>
  <c r="T83" i="8" s="1"/>
  <c r="N187" i="6"/>
  <c r="N488" i="44" s="1"/>
  <c r="N498" i="44" s="1"/>
  <c r="C43" i="68" s="1"/>
  <c r="T84" i="8" s="1"/>
  <c r="N192" i="6"/>
  <c r="B44" i="68" s="1"/>
  <c r="T41" i="8" s="1"/>
  <c r="N197" i="6"/>
  <c r="N517" i="44"/>
  <c r="N528" i="44" s="1"/>
  <c r="C45" i="68" s="1"/>
  <c r="T86" i="8" s="1"/>
  <c r="N202" i="6"/>
  <c r="N530" i="44" s="1"/>
  <c r="N541" i="44" s="1"/>
  <c r="N207" i="6"/>
  <c r="N543" i="44" s="1"/>
  <c r="N554" i="44" s="1"/>
  <c r="N212" i="6"/>
  <c r="N272" i="44"/>
  <c r="C26" i="68" s="1"/>
  <c r="T67" i="8" s="1"/>
  <c r="M275" i="44"/>
  <c r="C27" i="67" s="1"/>
  <c r="R68" i="8" s="1"/>
  <c r="M108" i="6"/>
  <c r="B135" i="67" s="1"/>
  <c r="M113" i="6"/>
  <c r="M289" i="44" s="1"/>
  <c r="M301" i="44" s="1"/>
  <c r="M118" i="6"/>
  <c r="M305" i="44" s="1"/>
  <c r="M316" i="44" s="1"/>
  <c r="C30" i="67" s="1"/>
  <c r="R71" i="8" s="1"/>
  <c r="M123" i="6"/>
  <c r="M318" i="44" s="1"/>
  <c r="M329" i="44" s="1"/>
  <c r="M128" i="6"/>
  <c r="M331" i="44" s="1"/>
  <c r="M342" i="44" s="1"/>
  <c r="M135" i="6"/>
  <c r="M140" i="6"/>
  <c r="M360" i="44" s="1"/>
  <c r="M372" i="44" s="1"/>
  <c r="C34" i="67" s="1"/>
  <c r="R75" i="8" s="1"/>
  <c r="M145" i="6"/>
  <c r="M150" i="6"/>
  <c r="M155" i="6"/>
  <c r="M404" i="44" s="1"/>
  <c r="M417" i="44" s="1"/>
  <c r="C37" i="67" s="1"/>
  <c r="R78" i="8" s="1"/>
  <c r="M160" i="6"/>
  <c r="M165" i="6"/>
  <c r="M432" i="44" s="1"/>
  <c r="M442" i="44" s="1"/>
  <c r="C39" i="67" s="1"/>
  <c r="R80" i="8" s="1"/>
  <c r="M170" i="6"/>
  <c r="M444" i="44"/>
  <c r="M455" i="44" s="1"/>
  <c r="C40" i="67" s="1"/>
  <c r="R81" i="8" s="1"/>
  <c r="M177" i="6"/>
  <c r="M457" i="44" s="1"/>
  <c r="M469" i="44" s="1"/>
  <c r="C41" i="67" s="1"/>
  <c r="R82" i="8" s="1"/>
  <c r="M182" i="6"/>
  <c r="M473" i="44" s="1"/>
  <c r="M486" i="44" s="1"/>
  <c r="M187" i="6"/>
  <c r="M192" i="6"/>
  <c r="M500" i="44" s="1"/>
  <c r="M513" i="44" s="1"/>
  <c r="M197" i="6"/>
  <c r="M202" i="6"/>
  <c r="M530" i="44" s="1"/>
  <c r="M541" i="44" s="1"/>
  <c r="C46" i="67" s="1"/>
  <c r="R87" i="8" s="1"/>
  <c r="M207" i="6"/>
  <c r="M543" i="44" s="1"/>
  <c r="M554" i="44" s="1"/>
  <c r="C47" i="67" s="1"/>
  <c r="R88" i="8" s="1"/>
  <c r="M212" i="6"/>
  <c r="M558" i="44" s="1"/>
  <c r="M569" i="44" s="1"/>
  <c r="M272" i="44"/>
  <c r="L275" i="44"/>
  <c r="C27" i="66" s="1"/>
  <c r="P68" i="8" s="1"/>
  <c r="L108" i="6"/>
  <c r="L277" i="44" s="1"/>
  <c r="L287" i="44" s="1"/>
  <c r="C28" i="66" s="1"/>
  <c r="P69" i="8" s="1"/>
  <c r="L113" i="6"/>
  <c r="L118" i="6"/>
  <c r="L305" i="44" s="1"/>
  <c r="L316" i="44" s="1"/>
  <c r="C30" i="66" s="1"/>
  <c r="P71" i="8" s="1"/>
  <c r="L123" i="6"/>
  <c r="L318" i="44" s="1"/>
  <c r="L329" i="44" s="1"/>
  <c r="C31" i="66" s="1"/>
  <c r="P72" i="8" s="1"/>
  <c r="L128" i="6"/>
  <c r="L331" i="44" s="1"/>
  <c r="L342" i="44" s="1"/>
  <c r="C32" i="66" s="1"/>
  <c r="P73" i="8" s="1"/>
  <c r="L135" i="6"/>
  <c r="L346" i="44"/>
  <c r="L358" i="44" s="1"/>
  <c r="C33" i="66" s="1"/>
  <c r="P74" i="8" s="1"/>
  <c r="L140" i="6"/>
  <c r="L145" i="6"/>
  <c r="L374" i="44" s="1"/>
  <c r="L386" i="44" s="1"/>
  <c r="C35" i="66" s="1"/>
  <c r="P76" i="8" s="1"/>
  <c r="L150" i="6"/>
  <c r="B143" i="66" s="1"/>
  <c r="L155" i="6"/>
  <c r="L404" i="44" s="1"/>
  <c r="L417" i="44" s="1"/>
  <c r="L160" i="6"/>
  <c r="L419" i="44" s="1"/>
  <c r="L428" i="44" s="1"/>
  <c r="C38" i="66" s="1"/>
  <c r="P79" i="8" s="1"/>
  <c r="L165" i="6"/>
  <c r="L170" i="6"/>
  <c r="L444" i="44" s="1"/>
  <c r="L455" i="44" s="1"/>
  <c r="C40" i="66" s="1"/>
  <c r="P81" i="8" s="1"/>
  <c r="L177" i="6"/>
  <c r="B41" i="66" s="1"/>
  <c r="P38" i="8" s="1"/>
  <c r="L182" i="6"/>
  <c r="L473" i="44" s="1"/>
  <c r="L486" i="44" s="1"/>
  <c r="C42" i="66" s="1"/>
  <c r="P83" i="8" s="1"/>
  <c r="L187" i="6"/>
  <c r="L488" i="44" s="1"/>
  <c r="L498" i="44" s="1"/>
  <c r="C43" i="66" s="1"/>
  <c r="P84" i="8" s="1"/>
  <c r="L192" i="6"/>
  <c r="L500" i="44" s="1"/>
  <c r="L513" i="44" s="1"/>
  <c r="C44" i="66" s="1"/>
  <c r="P85" i="8" s="1"/>
  <c r="L197" i="6"/>
  <c r="L517" i="44" s="1"/>
  <c r="L528" i="44" s="1"/>
  <c r="L202" i="6"/>
  <c r="L530" i="44" s="1"/>
  <c r="L541" i="44" s="1"/>
  <c r="C46" i="66" s="1"/>
  <c r="P87" i="8" s="1"/>
  <c r="L207" i="6"/>
  <c r="L543" i="44" s="1"/>
  <c r="L554" i="44" s="1"/>
  <c r="C47" i="66" s="1"/>
  <c r="P88" i="8" s="1"/>
  <c r="L212" i="6"/>
  <c r="L558" i="44" s="1"/>
  <c r="L569" i="44" s="1"/>
  <c r="L272" i="44"/>
  <c r="C26" i="66" s="1"/>
  <c r="P67" i="8" s="1"/>
  <c r="K275" i="44"/>
  <c r="C27" i="65" s="1"/>
  <c r="N68" i="8" s="1"/>
  <c r="K108" i="6"/>
  <c r="K277" i="44"/>
  <c r="K287" i="44" s="1"/>
  <c r="C28" i="65" s="1"/>
  <c r="N69" i="8" s="1"/>
  <c r="K113" i="6"/>
  <c r="K289" i="44" s="1"/>
  <c r="K301" i="44" s="1"/>
  <c r="C29" i="65" s="1"/>
  <c r="N70" i="8" s="1"/>
  <c r="K118" i="6"/>
  <c r="K305" i="44" s="1"/>
  <c r="K316" i="44" s="1"/>
  <c r="K123" i="6"/>
  <c r="B138" i="65" s="1"/>
  <c r="K128" i="6"/>
  <c r="K331" i="44" s="1"/>
  <c r="K342" i="44" s="1"/>
  <c r="K135" i="6"/>
  <c r="K140" i="6"/>
  <c r="K360" i="44" s="1"/>
  <c r="K372" i="44" s="1"/>
  <c r="C34" i="65" s="1"/>
  <c r="N75" i="8" s="1"/>
  <c r="K145" i="6"/>
  <c r="K374" i="44" s="1"/>
  <c r="K386" i="44" s="1"/>
  <c r="C35" i="65" s="1"/>
  <c r="N76" i="8" s="1"/>
  <c r="K150" i="6"/>
  <c r="K390" i="44" s="1"/>
  <c r="K402" i="44" s="1"/>
  <c r="C36" i="65" s="1"/>
  <c r="N77" i="8" s="1"/>
  <c r="K155" i="6"/>
  <c r="K160" i="6"/>
  <c r="K165" i="6"/>
  <c r="K432" i="44" s="1"/>
  <c r="K442" i="44" s="1"/>
  <c r="C39" i="65" s="1"/>
  <c r="N80" i="8" s="1"/>
  <c r="K170" i="6"/>
  <c r="K177" i="6"/>
  <c r="K457" i="44" s="1"/>
  <c r="K469" i="44" s="1"/>
  <c r="C41" i="65" s="1"/>
  <c r="N82" i="8" s="1"/>
  <c r="K182" i="6"/>
  <c r="K473" i="44" s="1"/>
  <c r="K486" i="44" s="1"/>
  <c r="C42" i="65" s="1"/>
  <c r="N83" i="8" s="1"/>
  <c r="K187" i="6"/>
  <c r="K192" i="6"/>
  <c r="K500" i="44" s="1"/>
  <c r="K513" i="44" s="1"/>
  <c r="C44" i="65" s="1"/>
  <c r="N85" i="8" s="1"/>
  <c r="K197" i="6"/>
  <c r="K202" i="6"/>
  <c r="K207" i="6"/>
  <c r="K543" i="44" s="1"/>
  <c r="K554" i="44" s="1"/>
  <c r="C47" i="65" s="1"/>
  <c r="N88" i="8" s="1"/>
  <c r="K212" i="6"/>
  <c r="K272" i="44"/>
  <c r="C26" i="65" s="1"/>
  <c r="N67" i="8" s="1"/>
  <c r="J275" i="44"/>
  <c r="C27" i="64" s="1"/>
  <c r="L68" i="8" s="1"/>
  <c r="J108" i="6"/>
  <c r="J277" i="44" s="1"/>
  <c r="J287" i="44" s="1"/>
  <c r="C28" i="64" s="1"/>
  <c r="L69" i="8" s="1"/>
  <c r="J113" i="6"/>
  <c r="J118" i="6"/>
  <c r="J123" i="6"/>
  <c r="J318" i="44" s="1"/>
  <c r="J329" i="44" s="1"/>
  <c r="C31" i="64" s="1"/>
  <c r="L72" i="8" s="1"/>
  <c r="J128" i="6"/>
  <c r="J135" i="6"/>
  <c r="J346" i="44" s="1"/>
  <c r="J358" i="44" s="1"/>
  <c r="C33" i="64" s="1"/>
  <c r="L74" i="8" s="1"/>
  <c r="J140" i="6"/>
  <c r="J360" i="44"/>
  <c r="J372" i="44" s="1"/>
  <c r="C34" i="64" s="1"/>
  <c r="L75" i="8" s="1"/>
  <c r="J145" i="6"/>
  <c r="J374" i="44" s="1"/>
  <c r="J386" i="44" s="1"/>
  <c r="C35" i="64" s="1"/>
  <c r="L76" i="8" s="1"/>
  <c r="J150" i="6"/>
  <c r="J390" i="44" s="1"/>
  <c r="J402" i="44" s="1"/>
  <c r="C36" i="64" s="1"/>
  <c r="L77" i="8" s="1"/>
  <c r="J155" i="6"/>
  <c r="J160" i="6"/>
  <c r="J419" i="44" s="1"/>
  <c r="J428" i="44" s="1"/>
  <c r="J165" i="6"/>
  <c r="J432" i="44" s="1"/>
  <c r="J442" i="44" s="1"/>
  <c r="C39" i="64" s="1"/>
  <c r="L80" i="8" s="1"/>
  <c r="J170" i="6"/>
  <c r="J444" i="44" s="1"/>
  <c r="J455" i="44" s="1"/>
  <c r="C40" i="64" s="1"/>
  <c r="L81" i="8" s="1"/>
  <c r="J177" i="6"/>
  <c r="J457" i="44" s="1"/>
  <c r="J469" i="44" s="1"/>
  <c r="C41" i="64" s="1"/>
  <c r="L82" i="8" s="1"/>
  <c r="J182" i="6"/>
  <c r="J187" i="6"/>
  <c r="B150" i="64" s="1"/>
  <c r="J192" i="6"/>
  <c r="J500" i="44" s="1"/>
  <c r="J513" i="44" s="1"/>
  <c r="C44" i="64" s="1"/>
  <c r="L85" i="8" s="1"/>
  <c r="J197" i="6"/>
  <c r="J517" i="44" s="1"/>
  <c r="J528" i="44" s="1"/>
  <c r="C45" i="64" s="1"/>
  <c r="L86" i="8" s="1"/>
  <c r="J202" i="6"/>
  <c r="J207" i="6"/>
  <c r="J543" i="44" s="1"/>
  <c r="J554" i="44" s="1"/>
  <c r="C47" i="64" s="1"/>
  <c r="L88" i="8" s="1"/>
  <c r="J212" i="6"/>
  <c r="J558" i="44" s="1"/>
  <c r="J569" i="44" s="1"/>
  <c r="C48" i="64" s="1"/>
  <c r="L89" i="8" s="1"/>
  <c r="J272" i="44"/>
  <c r="C26" i="64" s="1"/>
  <c r="L67" i="8" s="1"/>
  <c r="I275" i="44"/>
  <c r="C27" i="63"/>
  <c r="J68" i="8" s="1"/>
  <c r="I108" i="6"/>
  <c r="I277" i="44" s="1"/>
  <c r="I287" i="44" s="1"/>
  <c r="C28" i="63" s="1"/>
  <c r="J69" i="8" s="1"/>
  <c r="I113" i="6"/>
  <c r="I289" i="44" s="1"/>
  <c r="I301" i="44" s="1"/>
  <c r="C29" i="63" s="1"/>
  <c r="J70" i="8" s="1"/>
  <c r="I118" i="6"/>
  <c r="I305" i="44" s="1"/>
  <c r="I316" i="44" s="1"/>
  <c r="C30" i="63" s="1"/>
  <c r="J71" i="8" s="1"/>
  <c r="I123" i="6"/>
  <c r="I318" i="44" s="1"/>
  <c r="I329" i="44" s="1"/>
  <c r="I128" i="6"/>
  <c r="I331" i="44" s="1"/>
  <c r="I342" i="44" s="1"/>
  <c r="C32" i="63" s="1"/>
  <c r="J73" i="8" s="1"/>
  <c r="I135" i="6"/>
  <c r="I346" i="44" s="1"/>
  <c r="I358" i="44" s="1"/>
  <c r="C33" i="63" s="1"/>
  <c r="J74" i="8" s="1"/>
  <c r="I140" i="6"/>
  <c r="I360" i="44" s="1"/>
  <c r="I372" i="44" s="1"/>
  <c r="C34" i="63" s="1"/>
  <c r="J75" i="8" s="1"/>
  <c r="I145" i="6"/>
  <c r="I374" i="44" s="1"/>
  <c r="I386" i="44" s="1"/>
  <c r="I150" i="6"/>
  <c r="I390" i="44" s="1"/>
  <c r="I402" i="44" s="1"/>
  <c r="C36" i="63" s="1"/>
  <c r="J77" i="8" s="1"/>
  <c r="I155" i="6"/>
  <c r="I160" i="6"/>
  <c r="I419" i="44" s="1"/>
  <c r="I428" i="44" s="1"/>
  <c r="C38" i="63" s="1"/>
  <c r="J79" i="8" s="1"/>
  <c r="I165" i="6"/>
  <c r="I432" i="44" s="1"/>
  <c r="I442" i="44" s="1"/>
  <c r="I170" i="6"/>
  <c r="I177" i="6"/>
  <c r="I457" i="44" s="1"/>
  <c r="I469" i="44" s="1"/>
  <c r="C41" i="63" s="1"/>
  <c r="J82" i="8" s="1"/>
  <c r="I182" i="6"/>
  <c r="I187" i="6"/>
  <c r="I488" i="44" s="1"/>
  <c r="I498" i="44" s="1"/>
  <c r="C43" i="63" s="1"/>
  <c r="J84" i="8" s="1"/>
  <c r="I192" i="6"/>
  <c r="I500" i="44" s="1"/>
  <c r="I513" i="44" s="1"/>
  <c r="C44" i="63" s="1"/>
  <c r="J85" i="8" s="1"/>
  <c r="I197" i="6"/>
  <c r="I517" i="44" s="1"/>
  <c r="I528" i="44" s="1"/>
  <c r="C45" i="63" s="1"/>
  <c r="J86" i="8" s="1"/>
  <c r="I202" i="6"/>
  <c r="I530" i="44" s="1"/>
  <c r="I541" i="44" s="1"/>
  <c r="C46" i="63" s="1"/>
  <c r="J87" i="8" s="1"/>
  <c r="I207" i="6"/>
  <c r="I212" i="6"/>
  <c r="I558" i="44" s="1"/>
  <c r="I569" i="44" s="1"/>
  <c r="C48" i="63" s="1"/>
  <c r="J89" i="8" s="1"/>
  <c r="I272" i="44"/>
  <c r="C26" i="63" s="1"/>
  <c r="J67" i="8" s="1"/>
  <c r="H275" i="44"/>
  <c r="C27" i="62" s="1"/>
  <c r="H68" i="8" s="1"/>
  <c r="H108" i="6"/>
  <c r="H277" i="44"/>
  <c r="H287" i="44" s="1"/>
  <c r="C28" i="62" s="1"/>
  <c r="H69" i="8" s="1"/>
  <c r="H113" i="6"/>
  <c r="H289" i="44" s="1"/>
  <c r="H301" i="44" s="1"/>
  <c r="C29" i="62" s="1"/>
  <c r="H70" i="8" s="1"/>
  <c r="H118" i="6"/>
  <c r="H305" i="44" s="1"/>
  <c r="H316" i="44" s="1"/>
  <c r="C30" i="62" s="1"/>
  <c r="H71" i="8" s="1"/>
  <c r="H123" i="6"/>
  <c r="H128" i="6"/>
  <c r="H331" i="44" s="1"/>
  <c r="H342" i="44" s="1"/>
  <c r="H135" i="6"/>
  <c r="H346" i="44" s="1"/>
  <c r="H358" i="44" s="1"/>
  <c r="C33" i="62" s="1"/>
  <c r="H74" i="8" s="1"/>
  <c r="H140" i="6"/>
  <c r="H145" i="6"/>
  <c r="H374" i="44" s="1"/>
  <c r="H386" i="44" s="1"/>
  <c r="C35" i="62" s="1"/>
  <c r="H76" i="8" s="1"/>
  <c r="H150" i="6"/>
  <c r="H155" i="6"/>
  <c r="H404" i="44" s="1"/>
  <c r="H417" i="44" s="1"/>
  <c r="C37" i="62" s="1"/>
  <c r="H78" i="8" s="1"/>
  <c r="H160" i="6"/>
  <c r="H419" i="44" s="1"/>
  <c r="H428" i="44" s="1"/>
  <c r="C38" i="62" s="1"/>
  <c r="H79" i="8" s="1"/>
  <c r="H165" i="6"/>
  <c r="H432" i="44" s="1"/>
  <c r="H442" i="44" s="1"/>
  <c r="C39" i="62" s="1"/>
  <c r="H80" i="8" s="1"/>
  <c r="H170" i="6"/>
  <c r="H444" i="44" s="1"/>
  <c r="H455" i="44" s="1"/>
  <c r="H177" i="6"/>
  <c r="H457" i="44" s="1"/>
  <c r="H469" i="44" s="1"/>
  <c r="C41" i="62" s="1"/>
  <c r="H82" i="8" s="1"/>
  <c r="H182" i="6"/>
  <c r="H473" i="44" s="1"/>
  <c r="H486" i="44" s="1"/>
  <c r="C42" i="62" s="1"/>
  <c r="H83" i="8" s="1"/>
  <c r="H187" i="6"/>
  <c r="H488" i="44" s="1"/>
  <c r="H498" i="44" s="1"/>
  <c r="C43" i="62" s="1"/>
  <c r="H84" i="8" s="1"/>
  <c r="H192" i="6"/>
  <c r="H500" i="44" s="1"/>
  <c r="H513" i="44" s="1"/>
  <c r="H197" i="6"/>
  <c r="H517" i="44" s="1"/>
  <c r="H528" i="44" s="1"/>
  <c r="C45" i="62" s="1"/>
  <c r="H86" i="8" s="1"/>
  <c r="H202" i="6"/>
  <c r="H530" i="44" s="1"/>
  <c r="H541" i="44" s="1"/>
  <c r="C46" i="62" s="1"/>
  <c r="H87" i="8" s="1"/>
  <c r="H207" i="6"/>
  <c r="H543" i="44" s="1"/>
  <c r="H554" i="44" s="1"/>
  <c r="C47" i="62" s="1"/>
  <c r="H88" i="8" s="1"/>
  <c r="H212" i="6"/>
  <c r="H558" i="44"/>
  <c r="H569" i="44" s="1"/>
  <c r="C48" i="62" s="1"/>
  <c r="H89" i="8" s="1"/>
  <c r="H272" i="44"/>
  <c r="C26" i="62" s="1"/>
  <c r="H67" i="8" s="1"/>
  <c r="G275" i="44"/>
  <c r="C27" i="61" s="1"/>
  <c r="F68" i="8" s="1"/>
  <c r="G108" i="6"/>
  <c r="G277" i="44" s="1"/>
  <c r="G287" i="44" s="1"/>
  <c r="C28" i="61" s="1"/>
  <c r="F69" i="8" s="1"/>
  <c r="G113" i="6"/>
  <c r="G289" i="44" s="1"/>
  <c r="G301" i="44" s="1"/>
  <c r="G118" i="6"/>
  <c r="G305" i="44" s="1"/>
  <c r="G316" i="44" s="1"/>
  <c r="C30" i="61" s="1"/>
  <c r="F71" i="8" s="1"/>
  <c r="G123" i="6"/>
  <c r="G318" i="44" s="1"/>
  <c r="G329" i="44" s="1"/>
  <c r="C31" i="61" s="1"/>
  <c r="F72" i="8" s="1"/>
  <c r="G128" i="6"/>
  <c r="G135" i="6"/>
  <c r="G346" i="44" s="1"/>
  <c r="G358" i="44" s="1"/>
  <c r="C33" i="61" s="1"/>
  <c r="F74" i="8" s="1"/>
  <c r="G140" i="6"/>
  <c r="G145" i="6"/>
  <c r="G374" i="44" s="1"/>
  <c r="G386" i="44" s="1"/>
  <c r="C35" i="61" s="1"/>
  <c r="F76" i="8" s="1"/>
  <c r="G150" i="6"/>
  <c r="G390" i="44" s="1"/>
  <c r="G402" i="44" s="1"/>
  <c r="C36" i="61" s="1"/>
  <c r="F77" i="8" s="1"/>
  <c r="G155" i="6"/>
  <c r="G160" i="6"/>
  <c r="G419" i="44" s="1"/>
  <c r="G428" i="44" s="1"/>
  <c r="C38" i="61" s="1"/>
  <c r="F79" i="8" s="1"/>
  <c r="G165" i="6"/>
  <c r="G432" i="44" s="1"/>
  <c r="G442" i="44" s="1"/>
  <c r="C39" i="61" s="1"/>
  <c r="F80" i="8" s="1"/>
  <c r="G170" i="6"/>
  <c r="G177" i="6"/>
  <c r="G457" i="44"/>
  <c r="G469" i="44" s="1"/>
  <c r="C41" i="61" s="1"/>
  <c r="F82" i="8" s="1"/>
  <c r="G182" i="6"/>
  <c r="G473" i="44" s="1"/>
  <c r="G486" i="44" s="1"/>
  <c r="C42" i="61" s="1"/>
  <c r="F83" i="8" s="1"/>
  <c r="G187" i="6"/>
  <c r="G488" i="44" s="1"/>
  <c r="G498" i="44" s="1"/>
  <c r="C43" i="61" s="1"/>
  <c r="F84" i="8" s="1"/>
  <c r="G192" i="6"/>
  <c r="G500" i="44" s="1"/>
  <c r="G513" i="44" s="1"/>
  <c r="C44" i="61" s="1"/>
  <c r="F85" i="8" s="1"/>
  <c r="G197" i="6"/>
  <c r="G517" i="44" s="1"/>
  <c r="G528" i="44" s="1"/>
  <c r="G202" i="6"/>
  <c r="G530" i="44" s="1"/>
  <c r="G541" i="44" s="1"/>
  <c r="C46" i="61" s="1"/>
  <c r="F87" i="8" s="1"/>
  <c r="G207" i="6"/>
  <c r="G543" i="44" s="1"/>
  <c r="G554" i="44" s="1"/>
  <c r="C47" i="61" s="1"/>
  <c r="F88" i="8" s="1"/>
  <c r="G212" i="6"/>
  <c r="G558" i="44" s="1"/>
  <c r="G569" i="44" s="1"/>
  <c r="C48" i="61" s="1"/>
  <c r="F89" i="8" s="1"/>
  <c r="G272" i="44"/>
  <c r="C26" i="61" s="1"/>
  <c r="F67" i="8" s="1"/>
  <c r="F275" i="44"/>
  <c r="C27" i="60" s="1"/>
  <c r="D68" i="8"/>
  <c r="F108" i="6"/>
  <c r="F277" i="44"/>
  <c r="F287" i="44" s="1"/>
  <c r="C28" i="60" s="1"/>
  <c r="D69" i="8" s="1"/>
  <c r="F113" i="6"/>
  <c r="F289" i="44" s="1"/>
  <c r="F301" i="44" s="1"/>
  <c r="C29" i="60" s="1"/>
  <c r="D70" i="8" s="1"/>
  <c r="F118" i="6"/>
  <c r="F305" i="44" s="1"/>
  <c r="F316" i="44" s="1"/>
  <c r="C30" i="60" s="1"/>
  <c r="D71" i="8" s="1"/>
  <c r="F123" i="6"/>
  <c r="F318" i="44" s="1"/>
  <c r="F329" i="44" s="1"/>
  <c r="C31" i="60" s="1"/>
  <c r="D72" i="8" s="1"/>
  <c r="F128" i="6"/>
  <c r="F331" i="44" s="1"/>
  <c r="F342" i="44" s="1"/>
  <c r="F135" i="6"/>
  <c r="F346" i="44" s="1"/>
  <c r="F358" i="44" s="1"/>
  <c r="C33" i="60" s="1"/>
  <c r="D74" i="8" s="1"/>
  <c r="F140" i="6"/>
  <c r="F360" i="44" s="1"/>
  <c r="F372" i="44" s="1"/>
  <c r="C34" i="60" s="1"/>
  <c r="D75" i="8" s="1"/>
  <c r="F145" i="6"/>
  <c r="F374" i="44" s="1"/>
  <c r="F386" i="44" s="1"/>
  <c r="C35" i="60" s="1"/>
  <c r="D76" i="8" s="1"/>
  <c r="F150" i="6"/>
  <c r="B36" i="60" s="1"/>
  <c r="D33" i="8" s="1"/>
  <c r="F155" i="6"/>
  <c r="F404" i="44" s="1"/>
  <c r="F417" i="44" s="1"/>
  <c r="C37" i="60" s="1"/>
  <c r="D78" i="8" s="1"/>
  <c r="F160" i="6"/>
  <c r="F165" i="6"/>
  <c r="F432" i="44" s="1"/>
  <c r="F442" i="44" s="1"/>
  <c r="C39" i="60" s="1"/>
  <c r="D80" i="8" s="1"/>
  <c r="F170" i="6"/>
  <c r="F444" i="44" s="1"/>
  <c r="F455" i="44" s="1"/>
  <c r="F177" i="6"/>
  <c r="F182" i="6"/>
  <c r="F473" i="44" s="1"/>
  <c r="F486" i="44" s="1"/>
  <c r="C42" i="60" s="1"/>
  <c r="D83" i="8" s="1"/>
  <c r="F187" i="6"/>
  <c r="F192" i="6"/>
  <c r="F500" i="44" s="1"/>
  <c r="F513" i="44" s="1"/>
  <c r="F197" i="6"/>
  <c r="F517" i="44" s="1"/>
  <c r="F528" i="44" s="1"/>
  <c r="C45" i="60" s="1"/>
  <c r="D86" i="8" s="1"/>
  <c r="F202" i="6"/>
  <c r="F207" i="6"/>
  <c r="F543" i="44" s="1"/>
  <c r="F554" i="44" s="1"/>
  <c r="C47" i="60" s="1"/>
  <c r="D88" i="8" s="1"/>
  <c r="F212" i="6"/>
  <c r="F558" i="44"/>
  <c r="F569" i="44" s="1"/>
  <c r="C48" i="60" s="1"/>
  <c r="D89" i="8" s="1"/>
  <c r="F272" i="44"/>
  <c r="C26" i="60" s="1"/>
  <c r="D67" i="8" s="1"/>
  <c r="F16" i="6"/>
  <c r="F21" i="6"/>
  <c r="F37" i="44" s="1"/>
  <c r="F48" i="44" s="1"/>
  <c r="C8" i="60" s="1"/>
  <c r="D50" i="8" s="1"/>
  <c r="F26" i="6"/>
  <c r="F31" i="6"/>
  <c r="F65" i="44" s="1"/>
  <c r="F77" i="44" s="1"/>
  <c r="C10" i="60" s="1"/>
  <c r="D52" i="8" s="1"/>
  <c r="F36" i="6"/>
  <c r="F79" i="44" s="1"/>
  <c r="F92" i="44" s="1"/>
  <c r="C11" i="60" s="1"/>
  <c r="D53" i="8" s="1"/>
  <c r="F41" i="6"/>
  <c r="F96" i="44" s="1"/>
  <c r="F108" i="44"/>
  <c r="C12" i="60" s="1"/>
  <c r="D54" i="8" s="1"/>
  <c r="F46" i="6"/>
  <c r="F110" i="44" s="1"/>
  <c r="F122" i="44" s="1"/>
  <c r="F53" i="6"/>
  <c r="F124" i="44" s="1"/>
  <c r="F138" i="44" s="1"/>
  <c r="C14" i="60" s="1"/>
  <c r="D56" i="8" s="1"/>
  <c r="F58" i="6"/>
  <c r="F63" i="6"/>
  <c r="F155" i="44" s="1"/>
  <c r="F168" i="44" s="1"/>
  <c r="C16" i="60" s="1"/>
  <c r="D58" i="8" s="1"/>
  <c r="F68" i="6"/>
  <c r="F73" i="6"/>
  <c r="F187" i="44" s="1"/>
  <c r="F210" i="44" s="1"/>
  <c r="C18" i="60" s="1"/>
  <c r="D60" i="8" s="1"/>
  <c r="F78" i="6"/>
  <c r="F212" i="44" s="1"/>
  <c r="F223" i="44" s="1"/>
  <c r="C19" i="60" s="1"/>
  <c r="D61" i="8" s="1"/>
  <c r="F83" i="6"/>
  <c r="F227" i="44" s="1"/>
  <c r="F240" i="44"/>
  <c r="C20" i="60" s="1"/>
  <c r="D62" i="8" s="1"/>
  <c r="F88" i="6"/>
  <c r="F242" i="44" s="1"/>
  <c r="F255" i="44" s="1"/>
  <c r="C21" i="60" s="1"/>
  <c r="D63" i="8" s="1"/>
  <c r="F95" i="6"/>
  <c r="G16" i="6"/>
  <c r="G22" i="44" s="1"/>
  <c r="G35" i="44" s="1"/>
  <c r="C7" i="61" s="1"/>
  <c r="F49" i="8" s="1"/>
  <c r="G21" i="6"/>
  <c r="G26" i="6"/>
  <c r="G52" i="44"/>
  <c r="G63" i="44" s="1"/>
  <c r="C9" i="61" s="1"/>
  <c r="F51" i="8" s="1"/>
  <c r="G31" i="6"/>
  <c r="G65" i="44" s="1"/>
  <c r="G77" i="44" s="1"/>
  <c r="C10" i="61" s="1"/>
  <c r="F52" i="8" s="1"/>
  <c r="G36" i="6"/>
  <c r="G79" i="44" s="1"/>
  <c r="G92" i="44" s="1"/>
  <c r="C11" i="61" s="1"/>
  <c r="F53" i="8" s="1"/>
  <c r="G41" i="6"/>
  <c r="G96" i="44" s="1"/>
  <c r="G108" i="44" s="1"/>
  <c r="C12" i="61" s="1"/>
  <c r="F54" i="8" s="1"/>
  <c r="G46" i="6"/>
  <c r="B120" i="61" s="1"/>
  <c r="G53" i="6"/>
  <c r="G124" i="44" s="1"/>
  <c r="G138" i="44" s="1"/>
  <c r="C14" i="61" s="1"/>
  <c r="F56" i="8" s="1"/>
  <c r="G58" i="6"/>
  <c r="G142" i="44" s="1"/>
  <c r="G153" i="44" s="1"/>
  <c r="C15" i="61" s="1"/>
  <c r="F57" i="8" s="1"/>
  <c r="G63" i="6"/>
  <c r="G68" i="6"/>
  <c r="G170" i="44"/>
  <c r="G183" i="44" s="1"/>
  <c r="C17" i="61" s="1"/>
  <c r="F59" i="8" s="1"/>
  <c r="G73" i="6"/>
  <c r="G187" i="44" s="1"/>
  <c r="G210" i="44" s="1"/>
  <c r="C18" i="61" s="1"/>
  <c r="F60" i="8" s="1"/>
  <c r="G78" i="6"/>
  <c r="G83" i="6"/>
  <c r="G227" i="44" s="1"/>
  <c r="G240" i="44" s="1"/>
  <c r="C20" i="61" s="1"/>
  <c r="F62" i="8" s="1"/>
  <c r="G88" i="6"/>
  <c r="G95" i="6"/>
  <c r="G257" i="44" s="1"/>
  <c r="G267" i="44" s="1"/>
  <c r="C22" i="61" s="1"/>
  <c r="F64" i="8" s="1"/>
  <c r="H16" i="6"/>
  <c r="H22" i="44" s="1"/>
  <c r="H35" i="44" s="1"/>
  <c r="C7" i="62" s="1"/>
  <c r="H49" i="8" s="1"/>
  <c r="H21" i="6"/>
  <c r="H37" i="44" s="1"/>
  <c r="H48" i="44"/>
  <c r="C8" i="62" s="1"/>
  <c r="H50" i="8" s="1"/>
  <c r="H26" i="6"/>
  <c r="H52" i="44" s="1"/>
  <c r="H63" i="44" s="1"/>
  <c r="C9" i="62" s="1"/>
  <c r="H51" i="8" s="1"/>
  <c r="H31" i="6"/>
  <c r="H36" i="6"/>
  <c r="H79" i="44" s="1"/>
  <c r="H92" i="44" s="1"/>
  <c r="C11" i="62" s="1"/>
  <c r="H53" i="8" s="1"/>
  <c r="H41" i="6"/>
  <c r="H96" i="44" s="1"/>
  <c r="H108" i="44"/>
  <c r="C12" i="62" s="1"/>
  <c r="H54" i="8" s="1"/>
  <c r="H46" i="6"/>
  <c r="H110" i="44" s="1"/>
  <c r="H122" i="44" s="1"/>
  <c r="H53" i="6"/>
  <c r="H124" i="44" s="1"/>
  <c r="H138" i="44" s="1"/>
  <c r="C14" i="62" s="1"/>
  <c r="H56" i="8" s="1"/>
  <c r="H58" i="6"/>
  <c r="H142" i="44" s="1"/>
  <c r="H153" i="44" s="1"/>
  <c r="C15" i="62" s="1"/>
  <c r="H57" i="8" s="1"/>
  <c r="H63" i="6"/>
  <c r="H155" i="44" s="1"/>
  <c r="H168" i="44"/>
  <c r="C16" i="62" s="1"/>
  <c r="H58" i="8" s="1"/>
  <c r="H68" i="6"/>
  <c r="H170" i="44" s="1"/>
  <c r="H183" i="44" s="1"/>
  <c r="C17" i="62" s="1"/>
  <c r="H59" i="8" s="1"/>
  <c r="H73" i="6"/>
  <c r="B125" i="62" s="1"/>
  <c r="H78" i="6"/>
  <c r="H212" i="44" s="1"/>
  <c r="H223" i="44" s="1"/>
  <c r="C19" i="62" s="1"/>
  <c r="H61" i="8" s="1"/>
  <c r="H83" i="6"/>
  <c r="H227" i="44" s="1"/>
  <c r="H240" i="44" s="1"/>
  <c r="H88" i="6"/>
  <c r="H242" i="44"/>
  <c r="H255" i="44" s="1"/>
  <c r="C21" i="62" s="1"/>
  <c r="H63" i="8" s="1"/>
  <c r="H95" i="6"/>
  <c r="H257" i="44" s="1"/>
  <c r="H267" i="44" s="1"/>
  <c r="C22" i="62" s="1"/>
  <c r="H64" i="8" s="1"/>
  <c r="I16" i="6"/>
  <c r="I22" i="44" s="1"/>
  <c r="I35" i="44" s="1"/>
  <c r="C7" i="63" s="1"/>
  <c r="J49" i="8" s="1"/>
  <c r="I21" i="6"/>
  <c r="I26" i="6"/>
  <c r="I52" i="44" s="1"/>
  <c r="I63" i="44" s="1"/>
  <c r="I31" i="6"/>
  <c r="I65" i="44" s="1"/>
  <c r="I77" i="44" s="1"/>
  <c r="C10" i="63" s="1"/>
  <c r="J52" i="8" s="1"/>
  <c r="I36" i="6"/>
  <c r="I41" i="6"/>
  <c r="I96" i="44" s="1"/>
  <c r="I108" i="44" s="1"/>
  <c r="C12" i="63" s="1"/>
  <c r="J54" i="8" s="1"/>
  <c r="I46" i="6"/>
  <c r="I53" i="6"/>
  <c r="I124" i="44" s="1"/>
  <c r="I138" i="44" s="1"/>
  <c r="C14" i="63" s="1"/>
  <c r="J56" i="8" s="1"/>
  <c r="I58" i="6"/>
  <c r="I142" i="44" s="1"/>
  <c r="I153" i="44" s="1"/>
  <c r="C15" i="63" s="1"/>
  <c r="J57" i="8" s="1"/>
  <c r="I63" i="6"/>
  <c r="B123" i="63" s="1"/>
  <c r="I68" i="6"/>
  <c r="I170" i="44" s="1"/>
  <c r="I183" i="44" s="1"/>
  <c r="C17" i="63" s="1"/>
  <c r="J59" i="8" s="1"/>
  <c r="I73" i="6"/>
  <c r="I187" i="44" s="1"/>
  <c r="I210" i="44" s="1"/>
  <c r="C18" i="63" s="1"/>
  <c r="J60" i="8" s="1"/>
  <c r="I78" i="6"/>
  <c r="I83" i="6"/>
  <c r="I227" i="44" s="1"/>
  <c r="I240" i="44"/>
  <c r="C20" i="63" s="1"/>
  <c r="J62" i="8" s="1"/>
  <c r="I88" i="6"/>
  <c r="I95" i="6"/>
  <c r="I257" i="44" s="1"/>
  <c r="I267" i="44" s="1"/>
  <c r="C22" i="63" s="1"/>
  <c r="J64" i="8" s="1"/>
  <c r="J16" i="6"/>
  <c r="J22" i="44" s="1"/>
  <c r="J35" i="44" s="1"/>
  <c r="C7" i="64" s="1"/>
  <c r="L49" i="8" s="1"/>
  <c r="J21" i="6"/>
  <c r="J37" i="44" s="1"/>
  <c r="J48" i="44"/>
  <c r="C8" i="64" s="1"/>
  <c r="L50" i="8" s="1"/>
  <c r="J26" i="6"/>
  <c r="J52" i="44"/>
  <c r="J63" i="44" s="1"/>
  <c r="C9" i="64" s="1"/>
  <c r="L51" i="8" s="1"/>
  <c r="J31" i="6"/>
  <c r="J36" i="6"/>
  <c r="J79" i="44" s="1"/>
  <c r="J92" i="44" s="1"/>
  <c r="C11" i="64" s="1"/>
  <c r="L53" i="8" s="1"/>
  <c r="J41" i="6"/>
  <c r="J96" i="44" s="1"/>
  <c r="J108" i="44" s="1"/>
  <c r="C12" i="64" s="1"/>
  <c r="L54" i="8" s="1"/>
  <c r="J46" i="6"/>
  <c r="J110" i="44"/>
  <c r="J122" i="44" s="1"/>
  <c r="C13" i="64" s="1"/>
  <c r="L55" i="8" s="1"/>
  <c r="J53" i="6"/>
  <c r="J124" i="44" s="1"/>
  <c r="J138" i="44" s="1"/>
  <c r="C14" i="64" s="1"/>
  <c r="L56" i="8" s="1"/>
  <c r="J58" i="6"/>
  <c r="J142" i="44" s="1"/>
  <c r="J153" i="44" s="1"/>
  <c r="C15" i="64" s="1"/>
  <c r="L57" i="8" s="1"/>
  <c r="J63" i="6"/>
  <c r="J68" i="6"/>
  <c r="J170" i="44" s="1"/>
  <c r="J183" i="44" s="1"/>
  <c r="C17" i="64" s="1"/>
  <c r="L59" i="8" s="1"/>
  <c r="J73" i="6"/>
  <c r="J187" i="44" s="1"/>
  <c r="J210" i="44" s="1"/>
  <c r="C18" i="64" s="1"/>
  <c r="L60" i="8" s="1"/>
  <c r="J78" i="6"/>
  <c r="J83" i="6"/>
  <c r="J227" i="44" s="1"/>
  <c r="J240" i="44"/>
  <c r="C20" i="64" s="1"/>
  <c r="L62" i="8" s="1"/>
  <c r="J88" i="6"/>
  <c r="J95" i="6"/>
  <c r="J257" i="44" s="1"/>
  <c r="J267" i="44" s="1"/>
  <c r="C22" i="64" s="1"/>
  <c r="L64" i="8" s="1"/>
  <c r="K16" i="6"/>
  <c r="K22" i="44" s="1"/>
  <c r="K35" i="44" s="1"/>
  <c r="C7" i="65" s="1"/>
  <c r="N49" i="8" s="1"/>
  <c r="K21" i="6"/>
  <c r="K37" i="44" s="1"/>
  <c r="K48" i="44"/>
  <c r="C8" i="65" s="1"/>
  <c r="N50" i="8" s="1"/>
  <c r="K26" i="6"/>
  <c r="K52" i="44"/>
  <c r="K63" i="44" s="1"/>
  <c r="C9" i="65" s="1"/>
  <c r="N51" i="8" s="1"/>
  <c r="K31" i="6"/>
  <c r="K36" i="6"/>
  <c r="K79" i="44" s="1"/>
  <c r="K92" i="44" s="1"/>
  <c r="C11" i="65" s="1"/>
  <c r="N53" i="8" s="1"/>
  <c r="K41" i="6"/>
  <c r="K96" i="44" s="1"/>
  <c r="K108" i="44" s="1"/>
  <c r="K46" i="6"/>
  <c r="K110" i="44"/>
  <c r="K122" i="44" s="1"/>
  <c r="C13" i="65" s="1"/>
  <c r="N55" i="8" s="1"/>
  <c r="K53" i="6"/>
  <c r="K124" i="44" s="1"/>
  <c r="K138" i="44" s="1"/>
  <c r="C14" i="65" s="1"/>
  <c r="N56" i="8" s="1"/>
  <c r="K58" i="6"/>
  <c r="K63" i="6"/>
  <c r="K68" i="6"/>
  <c r="K170" i="44" s="1"/>
  <c r="K183" i="44" s="1"/>
  <c r="C17" i="65" s="1"/>
  <c r="N59" i="8" s="1"/>
  <c r="K73" i="6"/>
  <c r="K187" i="44" s="1"/>
  <c r="K210" i="44" s="1"/>
  <c r="C18" i="65" s="1"/>
  <c r="N60" i="8" s="1"/>
  <c r="K78" i="6"/>
  <c r="K83" i="6"/>
  <c r="K227" i="44" s="1"/>
  <c r="K240" i="44"/>
  <c r="C20" i="65" s="1"/>
  <c r="N62" i="8" s="1"/>
  <c r="K88" i="6"/>
  <c r="K95" i="6"/>
  <c r="K257" i="44" s="1"/>
  <c r="K267" i="44" s="1"/>
  <c r="C22" i="65" s="1"/>
  <c r="N64" i="8" s="1"/>
  <c r="L16" i="6"/>
  <c r="L22" i="44" s="1"/>
  <c r="L35" i="44" s="1"/>
  <c r="C7" i="66" s="1"/>
  <c r="P49" i="8" s="1"/>
  <c r="L21" i="6"/>
  <c r="L37" i="44" s="1"/>
  <c r="L48" i="44"/>
  <c r="C8" i="66" s="1"/>
  <c r="P50" i="8" s="1"/>
  <c r="L26" i="6"/>
  <c r="L52" i="44"/>
  <c r="L63" i="44" s="1"/>
  <c r="C9" i="66" s="1"/>
  <c r="P51" i="8" s="1"/>
  <c r="L31" i="6"/>
  <c r="L36" i="6"/>
  <c r="L79" i="44" s="1"/>
  <c r="L92" i="44" s="1"/>
  <c r="C11" i="66" s="1"/>
  <c r="P53" i="8" s="1"/>
  <c r="L41" i="6"/>
  <c r="L46" i="6"/>
  <c r="L110" i="44" s="1"/>
  <c r="L122" i="44" s="1"/>
  <c r="L53" i="6"/>
  <c r="L124" i="44" s="1"/>
  <c r="L138" i="44" s="1"/>
  <c r="C14" i="66" s="1"/>
  <c r="P56" i="8" s="1"/>
  <c r="L58" i="6"/>
  <c r="L142" i="44" s="1"/>
  <c r="L153" i="44" s="1"/>
  <c r="C15" i="66" s="1"/>
  <c r="P57" i="8" s="1"/>
  <c r="L63" i="6"/>
  <c r="L155" i="44" s="1"/>
  <c r="L168" i="44" s="1"/>
  <c r="C16" i="66" s="1"/>
  <c r="P58" i="8" s="1"/>
  <c r="L68" i="6"/>
  <c r="B124" i="66" s="1"/>
  <c r="L170" i="44"/>
  <c r="L183" i="44" s="1"/>
  <c r="C17" i="66" s="1"/>
  <c r="P59" i="8" s="1"/>
  <c r="L73" i="6"/>
  <c r="L187" i="44" s="1"/>
  <c r="L210" i="44" s="1"/>
  <c r="C18" i="66" s="1"/>
  <c r="P60" i="8" s="1"/>
  <c r="L78" i="6"/>
  <c r="L212" i="44" s="1"/>
  <c r="L223" i="44" s="1"/>
  <c r="C19" i="66" s="1"/>
  <c r="P61" i="8" s="1"/>
  <c r="L83" i="6"/>
  <c r="L227" i="44" s="1"/>
  <c r="L240" i="44" s="1"/>
  <c r="C20" i="66" s="1"/>
  <c r="P62" i="8" s="1"/>
  <c r="L88" i="6"/>
  <c r="L242" i="44" s="1"/>
  <c r="L255" i="44" s="1"/>
  <c r="L95" i="6"/>
  <c r="M16" i="6"/>
  <c r="M22" i="44" s="1"/>
  <c r="M35" i="44" s="1"/>
  <c r="C7" i="67" s="1"/>
  <c r="R49" i="8" s="1"/>
  <c r="M21" i="6"/>
  <c r="M37" i="44" s="1"/>
  <c r="M48" i="44" s="1"/>
  <c r="C8" i="67" s="1"/>
  <c r="R50" i="8" s="1"/>
  <c r="M26" i="6"/>
  <c r="M31" i="6"/>
  <c r="M65" i="44" s="1"/>
  <c r="M77" i="44" s="1"/>
  <c r="C10" i="67" s="1"/>
  <c r="R52" i="8" s="1"/>
  <c r="M36" i="6"/>
  <c r="M79" i="44" s="1"/>
  <c r="M92" i="44" s="1"/>
  <c r="C11" i="67" s="1"/>
  <c r="R53" i="8" s="1"/>
  <c r="M41" i="6"/>
  <c r="M96" i="44" s="1"/>
  <c r="M108" i="44" s="1"/>
  <c r="C12" i="67" s="1"/>
  <c r="R54" i="8" s="1"/>
  <c r="M46" i="6"/>
  <c r="M53" i="6"/>
  <c r="M124" i="44" s="1"/>
  <c r="M138" i="44" s="1"/>
  <c r="C14" i="67" s="1"/>
  <c r="R56" i="8" s="1"/>
  <c r="M58" i="6"/>
  <c r="M63" i="6"/>
  <c r="M155" i="44" s="1"/>
  <c r="M168" i="44" s="1"/>
  <c r="C16" i="67" s="1"/>
  <c r="R58" i="8" s="1"/>
  <c r="M68" i="6"/>
  <c r="M170" i="44"/>
  <c r="M183" i="44" s="1"/>
  <c r="C17" i="67" s="1"/>
  <c r="R59" i="8" s="1"/>
  <c r="M73" i="6"/>
  <c r="M187" i="44" s="1"/>
  <c r="M210" i="44" s="1"/>
  <c r="C18" i="67" s="1"/>
  <c r="R60" i="8" s="1"/>
  <c r="M78" i="6"/>
  <c r="M212" i="44" s="1"/>
  <c r="M223" i="44" s="1"/>
  <c r="C19" i="67" s="1"/>
  <c r="R61" i="8" s="1"/>
  <c r="M83" i="6"/>
  <c r="M88" i="6"/>
  <c r="M242" i="44" s="1"/>
  <c r="M255" i="44" s="1"/>
  <c r="M95" i="6"/>
  <c r="M257" i="44" s="1"/>
  <c r="M267" i="44" s="1"/>
  <c r="C22" i="67" s="1"/>
  <c r="R64" i="8" s="1"/>
  <c r="N16" i="6"/>
  <c r="N21" i="6"/>
  <c r="N26" i="6"/>
  <c r="N31" i="6"/>
  <c r="N65" i="44" s="1"/>
  <c r="N77" i="44" s="1"/>
  <c r="C10" i="68" s="1"/>
  <c r="T52" i="8" s="1"/>
  <c r="N36" i="6"/>
  <c r="N41" i="6"/>
  <c r="N46" i="6"/>
  <c r="N110" i="44" s="1"/>
  <c r="N122" i="44" s="1"/>
  <c r="N53" i="6"/>
  <c r="N124" i="44" s="1"/>
  <c r="N138" i="44" s="1"/>
  <c r="N58" i="6"/>
  <c r="N142" i="44" s="1"/>
  <c r="N153" i="44" s="1"/>
  <c r="C15" i="68" s="1"/>
  <c r="T57" i="8" s="1"/>
  <c r="N63" i="6"/>
  <c r="B123" i="68" s="1"/>
  <c r="N68" i="6"/>
  <c r="N170" i="44" s="1"/>
  <c r="N183" i="44" s="1"/>
  <c r="C17" i="68" s="1"/>
  <c r="T59" i="8" s="1"/>
  <c r="N73" i="6"/>
  <c r="B18" i="68" s="1"/>
  <c r="T16" i="8" s="1"/>
  <c r="N78" i="6"/>
  <c r="N212" i="44" s="1"/>
  <c r="N223" i="44" s="1"/>
  <c r="N83" i="6"/>
  <c r="N88" i="6"/>
  <c r="N95" i="6"/>
  <c r="N257" i="44" s="1"/>
  <c r="N267" i="44" s="1"/>
  <c r="C22" i="68" s="1"/>
  <c r="T64" i="8" s="1"/>
  <c r="O16" i="6"/>
  <c r="B7" i="69" s="1"/>
  <c r="V5" i="8" s="1"/>
  <c r="O21" i="6"/>
  <c r="O26" i="6"/>
  <c r="O52" i="44"/>
  <c r="O63" i="44" s="1"/>
  <c r="C9" i="69" s="1"/>
  <c r="V51" i="8" s="1"/>
  <c r="O31" i="6"/>
  <c r="O65" i="44" s="1"/>
  <c r="O77" i="44" s="1"/>
  <c r="C10" i="69" s="1"/>
  <c r="V52" i="8" s="1"/>
  <c r="O36" i="6"/>
  <c r="B11" i="69" s="1"/>
  <c r="V9" i="8" s="1"/>
  <c r="O41" i="6"/>
  <c r="B119" i="69" s="1"/>
  <c r="O46" i="6"/>
  <c r="O110" i="44" s="1"/>
  <c r="O122" i="44" s="1"/>
  <c r="O53" i="6"/>
  <c r="O58" i="6"/>
  <c r="O63" i="6"/>
  <c r="O68" i="6"/>
  <c r="O170" i="44" s="1"/>
  <c r="O183" i="44" s="1"/>
  <c r="O73" i="6"/>
  <c r="O187" i="44" s="1"/>
  <c r="O210" i="44" s="1"/>
  <c r="O78" i="6"/>
  <c r="O83" i="6"/>
  <c r="O88" i="6"/>
  <c r="O95" i="6"/>
  <c r="O257" i="44" s="1"/>
  <c r="O267" i="44" s="1"/>
  <c r="C22" i="69" s="1"/>
  <c r="V64" i="8" s="1"/>
  <c r="P16" i="6"/>
  <c r="P21" i="6"/>
  <c r="B115" i="70" s="1"/>
  <c r="P26" i="6"/>
  <c r="P52" i="44"/>
  <c r="P63" i="44" s="1"/>
  <c r="C9" i="70" s="1"/>
  <c r="X51" i="8" s="1"/>
  <c r="P31" i="6"/>
  <c r="P36" i="6"/>
  <c r="B11" i="70" s="1"/>
  <c r="X9" i="8" s="1"/>
  <c r="P41" i="6"/>
  <c r="B119" i="70" s="1"/>
  <c r="P46" i="6"/>
  <c r="P110" i="44" s="1"/>
  <c r="P122" i="44" s="1"/>
  <c r="P53" i="6"/>
  <c r="P124" i="44" s="1"/>
  <c r="P138" i="44" s="1"/>
  <c r="C14" i="70" s="1"/>
  <c r="X56" i="8" s="1"/>
  <c r="P58" i="6"/>
  <c r="B15" i="70" s="1"/>
  <c r="X13" i="8" s="1"/>
  <c r="P63" i="6"/>
  <c r="P68" i="6"/>
  <c r="P170" i="44" s="1"/>
  <c r="P183" i="44" s="1"/>
  <c r="P73" i="6"/>
  <c r="P187" i="44" s="1"/>
  <c r="P210" i="44" s="1"/>
  <c r="C18" i="70" s="1"/>
  <c r="X60" i="8" s="1"/>
  <c r="P78" i="6"/>
  <c r="P212" i="44" s="1"/>
  <c r="P223" i="44" s="1"/>
  <c r="P83" i="6"/>
  <c r="P88" i="6"/>
  <c r="P242" i="44" s="1"/>
  <c r="P255" i="44" s="1"/>
  <c r="P95" i="6"/>
  <c r="P257" i="44" s="1"/>
  <c r="P267" i="44" s="1"/>
  <c r="Q16" i="6"/>
  <c r="Q21" i="6"/>
  <c r="B115" i="71" s="1"/>
  <c r="Q26" i="6"/>
  <c r="Q31" i="6"/>
  <c r="Q36" i="6"/>
  <c r="B11" i="71" s="1"/>
  <c r="Z9" i="8" s="1"/>
  <c r="Q41" i="6"/>
  <c r="Q46" i="6"/>
  <c r="Q110" i="44" s="1"/>
  <c r="Q122" i="44" s="1"/>
  <c r="Q53" i="6"/>
  <c r="Q124" i="44" s="1"/>
  <c r="Q138" i="44" s="1"/>
  <c r="C14" i="71" s="1"/>
  <c r="Z56" i="8" s="1"/>
  <c r="Q58" i="6"/>
  <c r="B15" i="71" s="1"/>
  <c r="Z13" i="8" s="1"/>
  <c r="Q63" i="6"/>
  <c r="B123" i="71" s="1"/>
  <c r="Q68" i="6"/>
  <c r="Q170" i="44"/>
  <c r="Q183" i="44" s="1"/>
  <c r="C17" i="71" s="1"/>
  <c r="Z59" i="8" s="1"/>
  <c r="Q73" i="6"/>
  <c r="Q187" i="44" s="1"/>
  <c r="Q210" i="44" s="1"/>
  <c r="C18" i="71" s="1"/>
  <c r="Z60" i="8" s="1"/>
  <c r="Q78" i="6"/>
  <c r="Q212" i="44" s="1"/>
  <c r="Q223" i="44" s="1"/>
  <c r="Q83" i="6"/>
  <c r="Q88" i="6"/>
  <c r="Q242" i="44" s="1"/>
  <c r="Q255" i="44" s="1"/>
  <c r="Q95" i="6"/>
  <c r="Q257" i="44" s="1"/>
  <c r="Q267" i="44" s="1"/>
  <c r="C22" i="71" s="1"/>
  <c r="Z64" i="8" s="1"/>
  <c r="R16" i="6"/>
  <c r="B7" i="72" s="1"/>
  <c r="AB5" i="8" s="1"/>
  <c r="R21" i="6"/>
  <c r="R26" i="6"/>
  <c r="R31" i="6"/>
  <c r="R65" i="44" s="1"/>
  <c r="R77" i="44" s="1"/>
  <c r="C10" i="72" s="1"/>
  <c r="AB52" i="8" s="1"/>
  <c r="R36" i="6"/>
  <c r="B11" i="72" s="1"/>
  <c r="AB9" i="8" s="1"/>
  <c r="R41" i="6"/>
  <c r="R46" i="6"/>
  <c r="R110" i="44" s="1"/>
  <c r="R122" i="44" s="1"/>
  <c r="R53" i="6"/>
  <c r="R58" i="6"/>
  <c r="R63" i="6"/>
  <c r="R68" i="6"/>
  <c r="R170" i="44" s="1"/>
  <c r="R183" i="44" s="1"/>
  <c r="C17" i="72" s="1"/>
  <c r="AB59" i="8" s="1"/>
  <c r="R73" i="6"/>
  <c r="R78" i="6"/>
  <c r="R212" i="44" s="1"/>
  <c r="R223" i="44" s="1"/>
  <c r="R83" i="6"/>
  <c r="R88" i="6"/>
  <c r="R95" i="6"/>
  <c r="R257" i="44" s="1"/>
  <c r="R267" i="44" s="1"/>
  <c r="C22" i="72" s="1"/>
  <c r="AB64" i="8" s="1"/>
  <c r="S16" i="6"/>
  <c r="B7" i="73" s="1"/>
  <c r="AD5" i="8" s="1"/>
  <c r="S21" i="6"/>
  <c r="B115" i="73" s="1"/>
  <c r="S26" i="6"/>
  <c r="S52" i="44"/>
  <c r="S63" i="44" s="1"/>
  <c r="C9" i="73" s="1"/>
  <c r="AD51" i="8" s="1"/>
  <c r="S31" i="6"/>
  <c r="S65" i="44" s="1"/>
  <c r="S77" i="44" s="1"/>
  <c r="C10" i="73" s="1"/>
  <c r="AD52" i="8" s="1"/>
  <c r="S36" i="6"/>
  <c r="B11" i="73" s="1"/>
  <c r="AD9" i="8" s="1"/>
  <c r="S41" i="6"/>
  <c r="B119" i="73" s="1"/>
  <c r="S46" i="6"/>
  <c r="S110" i="44" s="1"/>
  <c r="S122" i="44" s="1"/>
  <c r="S53" i="6"/>
  <c r="S124" i="44" s="1"/>
  <c r="S138" i="44" s="1"/>
  <c r="S58" i="6"/>
  <c r="B15" i="73" s="1"/>
  <c r="AD13" i="8" s="1"/>
  <c r="S63" i="6"/>
  <c r="B123" i="73" s="1"/>
  <c r="S68" i="6"/>
  <c r="S170" i="44" s="1"/>
  <c r="S183" i="44" s="1"/>
  <c r="S73" i="6"/>
  <c r="S78" i="6"/>
  <c r="S212" i="44" s="1"/>
  <c r="S223" i="44" s="1"/>
  <c r="S83" i="6"/>
  <c r="S88" i="6"/>
  <c r="S95" i="6"/>
  <c r="S257" i="44" s="1"/>
  <c r="S267" i="44" s="1"/>
  <c r="C22" i="73" s="1"/>
  <c r="AD64" i="8" s="1"/>
  <c r="S11" i="6"/>
  <c r="S8" i="44" s="1"/>
  <c r="S20" i="44" s="1"/>
  <c r="R11" i="6"/>
  <c r="B113" i="72" s="1"/>
  <c r="Q11" i="6"/>
  <c r="Q8" i="44"/>
  <c r="Q20" i="44" s="1"/>
  <c r="P11" i="6"/>
  <c r="O11" i="6"/>
  <c r="O8" i="44" s="1"/>
  <c r="O20" i="44" s="1"/>
  <c r="N11" i="6"/>
  <c r="M11" i="6"/>
  <c r="M8" i="44" s="1"/>
  <c r="M20" i="44" s="1"/>
  <c r="L11" i="6"/>
  <c r="L8" i="44" s="1"/>
  <c r="L20" i="44" s="1"/>
  <c r="C6" i="66" s="1"/>
  <c r="P48" i="8" s="1"/>
  <c r="K11" i="6"/>
  <c r="J11" i="6"/>
  <c r="I11" i="6"/>
  <c r="I8" i="44"/>
  <c r="I20" i="44" s="1"/>
  <c r="C6" i="63" s="1"/>
  <c r="J48" i="8" s="1"/>
  <c r="H11" i="6"/>
  <c r="H8" i="44" s="1"/>
  <c r="H20" i="44" s="1"/>
  <c r="C6" i="62" s="1"/>
  <c r="H48" i="8" s="1"/>
  <c r="G11" i="6"/>
  <c r="G8" i="44" s="1"/>
  <c r="G20" i="44" s="1"/>
  <c r="C6" i="61" s="1"/>
  <c r="F48" i="8" s="1"/>
  <c r="F11" i="6"/>
  <c r="N103" i="6"/>
  <c r="B27" i="68" s="1"/>
  <c r="T24" i="8" s="1"/>
  <c r="B28" i="68"/>
  <c r="T25" i="8" s="1"/>
  <c r="B30" i="68"/>
  <c r="T27" i="8" s="1"/>
  <c r="B31" i="68"/>
  <c r="T28" i="8" s="1"/>
  <c r="B33" i="68"/>
  <c r="T30" i="8" s="1"/>
  <c r="B35" i="68"/>
  <c r="T32" i="8" s="1"/>
  <c r="B36" i="68"/>
  <c r="T33" i="8" s="1"/>
  <c r="B38" i="68"/>
  <c r="T35" i="8" s="1"/>
  <c r="B39" i="68"/>
  <c r="T36" i="8" s="1"/>
  <c r="B40" i="68"/>
  <c r="T37" i="8" s="1"/>
  <c r="B42" i="68"/>
  <c r="T39" i="8" s="1"/>
  <c r="B43" i="68"/>
  <c r="T40" i="8" s="1"/>
  <c r="B45" i="68"/>
  <c r="T42" i="8" s="1"/>
  <c r="B46" i="68"/>
  <c r="T43" i="8" s="1"/>
  <c r="B47" i="68"/>
  <c r="T44" i="8" s="1"/>
  <c r="O103" i="6"/>
  <c r="B27" i="69" s="1"/>
  <c r="V24" i="8" s="1"/>
  <c r="B29" i="69"/>
  <c r="V26" i="8" s="1"/>
  <c r="B30" i="69"/>
  <c r="V27" i="8" s="1"/>
  <c r="B32" i="69"/>
  <c r="V29" i="8" s="1"/>
  <c r="B33" i="69"/>
  <c r="V30" i="8" s="1"/>
  <c r="B34" i="69"/>
  <c r="V31" i="8" s="1"/>
  <c r="B35" i="69"/>
  <c r="V32" i="8" s="1"/>
  <c r="B36" i="69"/>
  <c r="V33" i="8" s="1"/>
  <c r="B37" i="69"/>
  <c r="V34" i="8" s="1"/>
  <c r="B39" i="69"/>
  <c r="V36" i="8" s="1"/>
  <c r="B40" i="69"/>
  <c r="V37" i="8" s="1"/>
  <c r="B41" i="69"/>
  <c r="V38" i="8" s="1"/>
  <c r="B43" i="69"/>
  <c r="V40" i="8" s="1"/>
  <c r="B44" i="69"/>
  <c r="V41" i="8" s="1"/>
  <c r="B46" i="69"/>
  <c r="V43" i="8" s="1"/>
  <c r="B48" i="69"/>
  <c r="V45" i="8" s="1"/>
  <c r="P103" i="6"/>
  <c r="B28" i="70"/>
  <c r="X25" i="8" s="1"/>
  <c r="B29" i="70"/>
  <c r="X26" i="8" s="1"/>
  <c r="B31" i="70"/>
  <c r="X28" i="8" s="1"/>
  <c r="B32" i="70"/>
  <c r="X29" i="8" s="1"/>
  <c r="B33" i="70"/>
  <c r="X30" i="8" s="1"/>
  <c r="B34" i="70"/>
  <c r="X31" i="8" s="1"/>
  <c r="B36" i="70"/>
  <c r="X33" i="8" s="1"/>
  <c r="B38" i="70"/>
  <c r="X35" i="8" s="1"/>
  <c r="B39" i="70"/>
  <c r="X36" i="8" s="1"/>
  <c r="B41" i="70"/>
  <c r="X38" i="8" s="1"/>
  <c r="B43" i="70"/>
  <c r="X40" i="8" s="1"/>
  <c r="B44" i="70"/>
  <c r="X41" i="8" s="1"/>
  <c r="B45" i="70"/>
  <c r="X42" i="8" s="1"/>
  <c r="B46" i="70"/>
  <c r="X43" i="8" s="1"/>
  <c r="B47" i="70"/>
  <c r="X44" i="8" s="1"/>
  <c r="B48" i="70"/>
  <c r="X45" i="8" s="1"/>
  <c r="Q103" i="6"/>
  <c r="B27" i="71" s="1"/>
  <c r="Z24" i="8" s="1"/>
  <c r="B28" i="71"/>
  <c r="Z25" i="8" s="1"/>
  <c r="B30" i="71"/>
  <c r="Z27" i="8" s="1"/>
  <c r="B32" i="71"/>
  <c r="Z29" i="8" s="1"/>
  <c r="B33" i="71"/>
  <c r="Z30" i="8" s="1"/>
  <c r="B35" i="71"/>
  <c r="Z32" i="8" s="1"/>
  <c r="B36" i="71"/>
  <c r="Z33" i="8" s="1"/>
  <c r="B39" i="71"/>
  <c r="Z36" i="8" s="1"/>
  <c r="B40" i="71"/>
  <c r="Z37" i="8" s="1"/>
  <c r="B41" i="71"/>
  <c r="Z38" i="8" s="1"/>
  <c r="B42" i="71"/>
  <c r="Z39" i="8" s="1"/>
  <c r="B44" i="71"/>
  <c r="Z41" i="8" s="1"/>
  <c r="B45" i="71"/>
  <c r="Z42" i="8" s="1"/>
  <c r="B47" i="71"/>
  <c r="Z44" i="8" s="1"/>
  <c r="B48" i="71"/>
  <c r="Z45" i="8" s="1"/>
  <c r="R103" i="6"/>
  <c r="B27" i="72" s="1"/>
  <c r="AB24" i="8" s="1"/>
  <c r="B29" i="72"/>
  <c r="AB26" i="8" s="1"/>
  <c r="B32" i="72"/>
  <c r="AB29" i="8" s="1"/>
  <c r="B33" i="72"/>
  <c r="AB30" i="8" s="1"/>
  <c r="B34" i="72"/>
  <c r="AB31" i="8" s="1"/>
  <c r="B35" i="72"/>
  <c r="AB32" i="8" s="1"/>
  <c r="B36" i="72"/>
  <c r="AB33" i="8" s="1"/>
  <c r="B37" i="72"/>
  <c r="AB34" i="8" s="1"/>
  <c r="B38" i="72"/>
  <c r="AB35" i="8" s="1"/>
  <c r="B39" i="72"/>
  <c r="AB36" i="8" s="1"/>
  <c r="B40" i="72"/>
  <c r="AB37" i="8" s="1"/>
  <c r="B41" i="72"/>
  <c r="AB38" i="8" s="1"/>
  <c r="B43" i="72"/>
  <c r="AB40" i="8" s="1"/>
  <c r="B46" i="72"/>
  <c r="AB43" i="8" s="1"/>
  <c r="B48" i="72"/>
  <c r="AB45" i="8" s="1"/>
  <c r="S103" i="6"/>
  <c r="B27" i="73" s="1"/>
  <c r="AD24" i="8" s="1"/>
  <c r="B28" i="73"/>
  <c r="AD25" i="8" s="1"/>
  <c r="B29" i="73"/>
  <c r="AD26" i="8" s="1"/>
  <c r="B31" i="73"/>
  <c r="AD28" i="8" s="1"/>
  <c r="B32" i="73"/>
  <c r="AD29" i="8" s="1"/>
  <c r="B33" i="73"/>
  <c r="AD30" i="8" s="1"/>
  <c r="B34" i="73"/>
  <c r="AD31" i="8" s="1"/>
  <c r="B35" i="73"/>
  <c r="AD32" i="8" s="1"/>
  <c r="B36" i="73"/>
  <c r="AD33" i="8" s="1"/>
  <c r="B37" i="73"/>
  <c r="AD34" i="8" s="1"/>
  <c r="B38" i="73"/>
  <c r="AD35" i="8" s="1"/>
  <c r="B40" i="73"/>
  <c r="AD37" i="8" s="1"/>
  <c r="B42" i="73"/>
  <c r="AD39" i="8" s="1"/>
  <c r="B43" i="73"/>
  <c r="AD40" i="8" s="1"/>
  <c r="B45" i="73"/>
  <c r="AD42" i="8" s="1"/>
  <c r="B47" i="73"/>
  <c r="AD44" i="8" s="1"/>
  <c r="B48" i="73"/>
  <c r="AD45" i="8" s="1"/>
  <c r="S100" i="6"/>
  <c r="B26" i="73"/>
  <c r="AD23" i="8" s="1"/>
  <c r="R100" i="6"/>
  <c r="B26" i="72" s="1"/>
  <c r="AB23" i="8" s="1"/>
  <c r="Q100" i="6"/>
  <c r="P100" i="6"/>
  <c r="O100" i="6"/>
  <c r="B26" i="69" s="1"/>
  <c r="V23" i="8" s="1"/>
  <c r="N100" i="6"/>
  <c r="B7" i="61"/>
  <c r="F5" i="8" s="1"/>
  <c r="B9" i="61"/>
  <c r="F7" i="8" s="1"/>
  <c r="B10" i="61"/>
  <c r="F8" i="8" s="1"/>
  <c r="B11" i="61"/>
  <c r="F9" i="8" s="1"/>
  <c r="B12" i="61"/>
  <c r="F10" i="8" s="1"/>
  <c r="B15" i="61"/>
  <c r="F13" i="8" s="1"/>
  <c r="B17" i="61"/>
  <c r="F15" i="8" s="1"/>
  <c r="B18" i="61"/>
  <c r="F16" i="8" s="1"/>
  <c r="B20" i="61"/>
  <c r="F18" i="8" s="1"/>
  <c r="B22" i="61"/>
  <c r="F20" i="8" s="1"/>
  <c r="B7" i="62"/>
  <c r="H5" i="8" s="1"/>
  <c r="B8" i="62"/>
  <c r="H6" i="8" s="1"/>
  <c r="B11" i="62"/>
  <c r="H9" i="8" s="1"/>
  <c r="B12" i="62"/>
  <c r="H10" i="8" s="1"/>
  <c r="B13" i="62"/>
  <c r="H11" i="8" s="1"/>
  <c r="B14" i="62"/>
  <c r="H12" i="8" s="1"/>
  <c r="B15" i="62"/>
  <c r="H13" i="8" s="1"/>
  <c r="B16" i="62"/>
  <c r="H14" i="8" s="1"/>
  <c r="B17" i="62"/>
  <c r="H15" i="8" s="1"/>
  <c r="B19" i="62"/>
  <c r="H17" i="8" s="1"/>
  <c r="B20" i="62"/>
  <c r="H18" i="8" s="1"/>
  <c r="B21" i="62"/>
  <c r="H19" i="8" s="1"/>
  <c r="B22" i="62"/>
  <c r="H20" i="8" s="1"/>
  <c r="B7" i="63"/>
  <c r="J5" i="8" s="1"/>
  <c r="B10" i="63"/>
  <c r="J8" i="8" s="1"/>
  <c r="B12" i="63"/>
  <c r="J10" i="8" s="1"/>
  <c r="B14" i="63"/>
  <c r="J12" i="8" s="1"/>
  <c r="B15" i="63"/>
  <c r="J13" i="8" s="1"/>
  <c r="B17" i="63"/>
  <c r="J15" i="8" s="1"/>
  <c r="B18" i="63"/>
  <c r="J16" i="8" s="1"/>
  <c r="B20" i="63"/>
  <c r="J18" i="8" s="1"/>
  <c r="B7" i="64"/>
  <c r="L5" i="8" s="1"/>
  <c r="B8" i="64"/>
  <c r="L6" i="8" s="1"/>
  <c r="B9" i="64"/>
  <c r="L7" i="8" s="1"/>
  <c r="B11" i="64"/>
  <c r="L9" i="8" s="1"/>
  <c r="B12" i="64"/>
  <c r="L10" i="8" s="1"/>
  <c r="B13" i="64"/>
  <c r="L11" i="8" s="1"/>
  <c r="B14" i="64"/>
  <c r="L12" i="8" s="1"/>
  <c r="B15" i="64"/>
  <c r="L13" i="8" s="1"/>
  <c r="B17" i="64"/>
  <c r="L15" i="8" s="1"/>
  <c r="B18" i="64"/>
  <c r="L16" i="8" s="1"/>
  <c r="B20" i="64"/>
  <c r="L18" i="8" s="1"/>
  <c r="B22" i="64"/>
  <c r="L20" i="8" s="1"/>
  <c r="B7" i="65"/>
  <c r="N5" i="8" s="1"/>
  <c r="B8" i="65"/>
  <c r="N6" i="8" s="1"/>
  <c r="B9" i="65"/>
  <c r="N7" i="8" s="1"/>
  <c r="B11" i="65"/>
  <c r="N9" i="8" s="1"/>
  <c r="B12" i="65"/>
  <c r="N10" i="8" s="1"/>
  <c r="B13" i="65"/>
  <c r="N11" i="8" s="1"/>
  <c r="B14" i="65"/>
  <c r="N12" i="8" s="1"/>
  <c r="B15" i="65"/>
  <c r="N13" i="8" s="1"/>
  <c r="B17" i="65"/>
  <c r="N15" i="8" s="1"/>
  <c r="B18" i="65"/>
  <c r="N16" i="8" s="1"/>
  <c r="B20" i="65"/>
  <c r="N18" i="8" s="1"/>
  <c r="B7" i="66"/>
  <c r="P5" i="8" s="1"/>
  <c r="B8" i="66"/>
  <c r="P6" i="8" s="1"/>
  <c r="B9" i="66"/>
  <c r="P7" i="8" s="1"/>
  <c r="B11" i="66"/>
  <c r="P9" i="8" s="1"/>
  <c r="B13" i="66"/>
  <c r="P11" i="8" s="1"/>
  <c r="B14" i="66"/>
  <c r="P12" i="8" s="1"/>
  <c r="B15" i="66"/>
  <c r="P13" i="8" s="1"/>
  <c r="B18" i="66"/>
  <c r="P16" i="8" s="1"/>
  <c r="B21" i="66"/>
  <c r="P19" i="8" s="1"/>
  <c r="B7" i="67"/>
  <c r="R5" i="8" s="1"/>
  <c r="B10" i="67"/>
  <c r="R8" i="8" s="1"/>
  <c r="B11" i="67"/>
  <c r="R9" i="8" s="1"/>
  <c r="B14" i="67"/>
  <c r="R12" i="8" s="1"/>
  <c r="B17" i="67"/>
  <c r="R15" i="8" s="1"/>
  <c r="B18" i="67"/>
  <c r="R16" i="8" s="1"/>
  <c r="B19" i="67"/>
  <c r="R17" i="8" s="1"/>
  <c r="B21" i="67"/>
  <c r="R19" i="8" s="1"/>
  <c r="B22" i="67"/>
  <c r="R20" i="8" s="1"/>
  <c r="B9" i="68"/>
  <c r="T7" i="8" s="1"/>
  <c r="B10" i="68"/>
  <c r="T8" i="8" s="1"/>
  <c r="B13" i="68"/>
  <c r="T11" i="8" s="1"/>
  <c r="B15" i="68"/>
  <c r="T13" i="8" s="1"/>
  <c r="B17" i="68"/>
  <c r="T15" i="8" s="1"/>
  <c r="B9" i="69"/>
  <c r="V7" i="8" s="1"/>
  <c r="B13" i="69"/>
  <c r="V11" i="8" s="1"/>
  <c r="B15" i="69"/>
  <c r="V13" i="8" s="1"/>
  <c r="B7" i="70"/>
  <c r="X5" i="8" s="1"/>
  <c r="B9" i="70"/>
  <c r="X7" i="8" s="1"/>
  <c r="B13" i="70"/>
  <c r="X11" i="8" s="1"/>
  <c r="B18" i="70"/>
  <c r="X16" i="8" s="1"/>
  <c r="B21" i="70"/>
  <c r="X19" i="8" s="1"/>
  <c r="B7" i="71"/>
  <c r="Z5" i="8" s="1"/>
  <c r="B17" i="71"/>
  <c r="Z15" i="8" s="1"/>
  <c r="B18" i="71"/>
  <c r="Z16" i="8" s="1"/>
  <c r="B10" i="72"/>
  <c r="AB8" i="8" s="1"/>
  <c r="B13" i="72"/>
  <c r="AB11" i="8" s="1"/>
  <c r="B15" i="72"/>
  <c r="AB13" i="8" s="1"/>
  <c r="B17" i="72"/>
  <c r="AB15" i="8" s="1"/>
  <c r="B18" i="72"/>
  <c r="AB16" i="8" s="1"/>
  <c r="B9" i="73"/>
  <c r="AD7" i="8" s="1"/>
  <c r="B13" i="73"/>
  <c r="AD11" i="8" s="1"/>
  <c r="B17" i="73"/>
  <c r="AD15" i="8" s="1"/>
  <c r="B18" i="73"/>
  <c r="AD16" i="8" s="1"/>
  <c r="B6" i="73"/>
  <c r="AD4" i="8" s="1"/>
  <c r="B6" i="71"/>
  <c r="Z4" i="8" s="1"/>
  <c r="B6" i="67"/>
  <c r="R4" i="8" s="1"/>
  <c r="B6" i="63"/>
  <c r="J4" i="8" s="1"/>
  <c r="B6" i="62"/>
  <c r="H4" i="8" s="1"/>
  <c r="J103" i="6"/>
  <c r="B27" i="64" s="1"/>
  <c r="L24" i="8" s="1"/>
  <c r="B28" i="64"/>
  <c r="L25" i="8" s="1"/>
  <c r="B31" i="64"/>
  <c r="L28" i="8" s="1"/>
  <c r="B33" i="64"/>
  <c r="L30" i="8" s="1"/>
  <c r="B34" i="64"/>
  <c r="L31" i="8" s="1"/>
  <c r="B35" i="64"/>
  <c r="L32" i="8" s="1"/>
  <c r="B36" i="64"/>
  <c r="L33" i="8" s="1"/>
  <c r="B38" i="64"/>
  <c r="L35" i="8" s="1"/>
  <c r="B40" i="64"/>
  <c r="L37" i="8" s="1"/>
  <c r="B41" i="64"/>
  <c r="L38" i="8" s="1"/>
  <c r="B44" i="64"/>
  <c r="L41" i="8" s="1"/>
  <c r="B45" i="64"/>
  <c r="L42" i="8" s="1"/>
  <c r="B47" i="64"/>
  <c r="L44" i="8" s="1"/>
  <c r="B48" i="64"/>
  <c r="L45" i="8" s="1"/>
  <c r="K103" i="6"/>
  <c r="B28" i="65"/>
  <c r="N25" i="8" s="1"/>
  <c r="B29" i="65"/>
  <c r="N26" i="8" s="1"/>
  <c r="B30" i="65"/>
  <c r="N27" i="8" s="1"/>
  <c r="B32" i="65"/>
  <c r="N29" i="8" s="1"/>
  <c r="B33" i="65"/>
  <c r="N30" i="8" s="1"/>
  <c r="B34" i="65"/>
  <c r="N31" i="8" s="1"/>
  <c r="B35" i="65"/>
  <c r="N32" i="8" s="1"/>
  <c r="B36" i="65"/>
  <c r="N33" i="8" s="1"/>
  <c r="B38" i="65"/>
  <c r="N35" i="8" s="1"/>
  <c r="B39" i="65"/>
  <c r="N36" i="8" s="1"/>
  <c r="B41" i="65"/>
  <c r="N38" i="8" s="1"/>
  <c r="B42" i="65"/>
  <c r="N39" i="8" s="1"/>
  <c r="B44" i="65"/>
  <c r="N41" i="8" s="1"/>
  <c r="B46" i="65"/>
  <c r="N43" i="8" s="1"/>
  <c r="B47" i="65"/>
  <c r="N44" i="8" s="1"/>
  <c r="L103" i="6"/>
  <c r="B27" i="66" s="1"/>
  <c r="P24" i="8" s="1"/>
  <c r="B28" i="66"/>
  <c r="P25" i="8" s="1"/>
  <c r="B30" i="66"/>
  <c r="P27" i="8" s="1"/>
  <c r="B31" i="66"/>
  <c r="P28" i="8" s="1"/>
  <c r="B32" i="66"/>
  <c r="P29" i="8" s="1"/>
  <c r="B33" i="66"/>
  <c r="P30" i="8" s="1"/>
  <c r="B35" i="66"/>
  <c r="P32" i="8" s="1"/>
  <c r="B37" i="66"/>
  <c r="P34" i="8" s="1"/>
  <c r="B38" i="66"/>
  <c r="P35" i="8" s="1"/>
  <c r="B40" i="66"/>
  <c r="P37" i="8" s="1"/>
  <c r="B42" i="66"/>
  <c r="P39" i="8" s="1"/>
  <c r="B44" i="66"/>
  <c r="P41" i="8" s="1"/>
  <c r="B45" i="66"/>
  <c r="P42" i="8" s="1"/>
  <c r="B46" i="66"/>
  <c r="P43" i="8" s="1"/>
  <c r="B47" i="66"/>
  <c r="P44" i="8" s="1"/>
  <c r="B48" i="66"/>
  <c r="P45" i="8" s="1"/>
  <c r="M103" i="6"/>
  <c r="B27" i="67" s="1"/>
  <c r="R24" i="8" s="1"/>
  <c r="B30" i="67"/>
  <c r="R27" i="8" s="1"/>
  <c r="B31" i="67"/>
  <c r="R28" i="8" s="1"/>
  <c r="B32" i="67"/>
  <c r="R29" i="8" s="1"/>
  <c r="B34" i="67"/>
  <c r="R31" i="8" s="1"/>
  <c r="B37" i="67"/>
  <c r="R34" i="8" s="1"/>
  <c r="B39" i="67"/>
  <c r="R36" i="8" s="1"/>
  <c r="B40" i="67"/>
  <c r="R37" i="8" s="1"/>
  <c r="B41" i="67"/>
  <c r="R38" i="8" s="1"/>
  <c r="B42" i="67"/>
  <c r="R39" i="8" s="1"/>
  <c r="B44" i="67"/>
  <c r="R41" i="8" s="1"/>
  <c r="B45" i="67"/>
  <c r="R42" i="8" s="1"/>
  <c r="B46" i="67"/>
  <c r="R43" i="8" s="1"/>
  <c r="B47" i="67"/>
  <c r="R44" i="8" s="1"/>
  <c r="B48" i="67"/>
  <c r="R45" i="8" s="1"/>
  <c r="M100" i="6"/>
  <c r="B26" i="67"/>
  <c r="R23" i="8" s="1"/>
  <c r="L100" i="6"/>
  <c r="B26" i="66" s="1"/>
  <c r="P23" i="8" s="1"/>
  <c r="K100" i="6"/>
  <c r="B26" i="65" s="1"/>
  <c r="N23" i="8" s="1"/>
  <c r="J100" i="6"/>
  <c r="B26" i="64" s="1"/>
  <c r="L23" i="8" s="1"/>
  <c r="I103" i="6"/>
  <c r="B27" i="63"/>
  <c r="J24" i="8" s="1"/>
  <c r="B28" i="63"/>
  <c r="J25" i="8" s="1"/>
  <c r="B29" i="63"/>
  <c r="J26" i="8" s="1"/>
  <c r="B30" i="63"/>
  <c r="J27" i="8" s="1"/>
  <c r="B31" i="63"/>
  <c r="J28" i="8" s="1"/>
  <c r="B32" i="63"/>
  <c r="J29" i="8" s="1"/>
  <c r="B33" i="63"/>
  <c r="J30" i="8" s="1"/>
  <c r="B34" i="63"/>
  <c r="J31" i="8" s="1"/>
  <c r="B36" i="63"/>
  <c r="J33" i="8" s="1"/>
  <c r="B38" i="63"/>
  <c r="J35" i="8" s="1"/>
  <c r="B39" i="63"/>
  <c r="J36" i="8" s="1"/>
  <c r="B41" i="63"/>
  <c r="J38" i="8" s="1"/>
  <c r="B43" i="63"/>
  <c r="J40" i="8" s="1"/>
  <c r="B45" i="63"/>
  <c r="J42" i="8" s="1"/>
  <c r="B46" i="63"/>
  <c r="J43" i="8" s="1"/>
  <c r="B48" i="63"/>
  <c r="J45" i="8" s="1"/>
  <c r="I100" i="6"/>
  <c r="B26" i="63" s="1"/>
  <c r="J23" i="8" s="1"/>
  <c r="F103" i="6"/>
  <c r="B27" i="60" s="1"/>
  <c r="D24" i="8" s="1"/>
  <c r="B28" i="60"/>
  <c r="D25" i="8" s="1"/>
  <c r="B29" i="60"/>
  <c r="D26" i="8" s="1"/>
  <c r="B30" i="60"/>
  <c r="D27" i="8" s="1"/>
  <c r="B32" i="60"/>
  <c r="D29" i="8" s="1"/>
  <c r="B33" i="60"/>
  <c r="D30" i="8" s="1"/>
  <c r="B34" i="60"/>
  <c r="D31" i="8" s="1"/>
  <c r="B35" i="60"/>
  <c r="D32" i="8" s="1"/>
  <c r="B37" i="60"/>
  <c r="D34" i="8" s="1"/>
  <c r="B39" i="60"/>
  <c r="D36" i="8" s="1"/>
  <c r="B40" i="60"/>
  <c r="D37" i="8" s="1"/>
  <c r="B42" i="60"/>
  <c r="D39" i="8" s="1"/>
  <c r="B44" i="60"/>
  <c r="D41" i="8" s="1"/>
  <c r="B45" i="60"/>
  <c r="D42" i="8" s="1"/>
  <c r="B47" i="60"/>
  <c r="D44" i="8" s="1"/>
  <c r="B48" i="60"/>
  <c r="D45" i="8" s="1"/>
  <c r="G103" i="6"/>
  <c r="B27" i="61" s="1"/>
  <c r="F24" i="8" s="1"/>
  <c r="B28" i="61"/>
  <c r="F25" i="8" s="1"/>
  <c r="B29" i="61"/>
  <c r="F26" i="8" s="1"/>
  <c r="B30" i="61"/>
  <c r="F27" i="8" s="1"/>
  <c r="B31" i="61"/>
  <c r="F28" i="8" s="1"/>
  <c r="B35" i="61"/>
  <c r="F32" i="8" s="1"/>
  <c r="B36" i="61"/>
  <c r="F33" i="8" s="1"/>
  <c r="B38" i="61"/>
  <c r="F35" i="8" s="1"/>
  <c r="B39" i="61"/>
  <c r="F36" i="8" s="1"/>
  <c r="B41" i="61"/>
  <c r="F38" i="8" s="1"/>
  <c r="B42" i="61"/>
  <c r="F39" i="8" s="1"/>
  <c r="B43" i="61"/>
  <c r="F40" i="8" s="1"/>
  <c r="B44" i="61"/>
  <c r="F41" i="8" s="1"/>
  <c r="B45" i="61"/>
  <c r="F42" i="8" s="1"/>
  <c r="B47" i="61"/>
  <c r="F44" i="8" s="1"/>
  <c r="B48" i="61"/>
  <c r="F45" i="8" s="1"/>
  <c r="H103" i="6"/>
  <c r="B27" i="62" s="1"/>
  <c r="H24" i="8" s="1"/>
  <c r="B28" i="62"/>
  <c r="H25" i="8" s="1"/>
  <c r="B29" i="62"/>
  <c r="H26" i="8" s="1"/>
  <c r="B30" i="62"/>
  <c r="H27" i="8" s="1"/>
  <c r="B32" i="62"/>
  <c r="H29" i="8" s="1"/>
  <c r="B35" i="62"/>
  <c r="H32" i="8" s="1"/>
  <c r="B37" i="62"/>
  <c r="H34" i="8" s="1"/>
  <c r="B39" i="62"/>
  <c r="H36" i="8" s="1"/>
  <c r="B40" i="62"/>
  <c r="H37" i="8" s="1"/>
  <c r="B42" i="62"/>
  <c r="H39" i="8" s="1"/>
  <c r="B43" i="62"/>
  <c r="H40" i="8" s="1"/>
  <c r="B44" i="62"/>
  <c r="H41" i="8" s="1"/>
  <c r="B45" i="62"/>
  <c r="H42" i="8" s="1"/>
  <c r="B47" i="62"/>
  <c r="H44" i="8" s="1"/>
  <c r="B48" i="62"/>
  <c r="H45" i="8" s="1"/>
  <c r="H100" i="6"/>
  <c r="B26" i="62" s="1"/>
  <c r="H23" i="8" s="1"/>
  <c r="G100" i="6"/>
  <c r="B26" i="61" s="1"/>
  <c r="F23" i="8" s="1"/>
  <c r="F100" i="6"/>
  <c r="B26" i="60" s="1"/>
  <c r="D23" i="8" s="1"/>
  <c r="B8" i="60"/>
  <c r="D6" i="8" s="1"/>
  <c r="B10" i="60"/>
  <c r="D8" i="8" s="1"/>
  <c r="B12" i="60"/>
  <c r="D10" i="8" s="1"/>
  <c r="B13" i="60"/>
  <c r="D11" i="8" s="1"/>
  <c r="B14" i="60"/>
  <c r="D12" i="8" s="1"/>
  <c r="B16" i="60"/>
  <c r="D14" i="8" s="1"/>
  <c r="B19" i="60"/>
  <c r="D17" i="8" s="1"/>
  <c r="B20" i="60"/>
  <c r="D18" i="8" s="1"/>
  <c r="B21" i="60"/>
  <c r="D19" i="8" s="1"/>
  <c r="R209" i="73"/>
  <c r="R208" i="73"/>
  <c r="R207" i="73"/>
  <c r="R206" i="73"/>
  <c r="R205" i="73"/>
  <c r="R204" i="73"/>
  <c r="R203" i="73"/>
  <c r="R202" i="73"/>
  <c r="R201" i="73"/>
  <c r="R200" i="73"/>
  <c r="R199" i="73"/>
  <c r="R198" i="73"/>
  <c r="R197" i="73"/>
  <c r="M195" i="73"/>
  <c r="R194" i="73"/>
  <c r="M194" i="73"/>
  <c r="R193" i="73"/>
  <c r="M193" i="73"/>
  <c r="R192" i="73"/>
  <c r="M192" i="73"/>
  <c r="R191" i="73"/>
  <c r="M191" i="73"/>
  <c r="R190" i="73"/>
  <c r="M190" i="73"/>
  <c r="R189" i="73"/>
  <c r="M189" i="73"/>
  <c r="R188" i="73"/>
  <c r="M188" i="73"/>
  <c r="R187" i="73"/>
  <c r="M187" i="73"/>
  <c r="R186" i="73"/>
  <c r="M186" i="73"/>
  <c r="H186" i="73"/>
  <c r="R185" i="73"/>
  <c r="M185" i="73"/>
  <c r="H185" i="73"/>
  <c r="R184" i="73"/>
  <c r="M184" i="73"/>
  <c r="H184" i="73"/>
  <c r="R183" i="73"/>
  <c r="M183" i="73"/>
  <c r="H183" i="73"/>
  <c r="M182" i="73"/>
  <c r="H182" i="73"/>
  <c r="R181" i="73"/>
  <c r="H181" i="73"/>
  <c r="R180" i="73"/>
  <c r="M180" i="73"/>
  <c r="H180" i="73"/>
  <c r="R179" i="73"/>
  <c r="M179" i="73"/>
  <c r="H179" i="73"/>
  <c r="R178" i="73"/>
  <c r="M178" i="73"/>
  <c r="H178" i="73"/>
  <c r="R177" i="73"/>
  <c r="M177" i="73"/>
  <c r="H177" i="73"/>
  <c r="R176" i="73"/>
  <c r="M176" i="73"/>
  <c r="H176" i="73"/>
  <c r="R175" i="73"/>
  <c r="M175" i="73"/>
  <c r="H175" i="73"/>
  <c r="R174" i="73"/>
  <c r="M174" i="73"/>
  <c r="H174" i="73"/>
  <c r="R173" i="73"/>
  <c r="M173" i="73"/>
  <c r="H173" i="73"/>
  <c r="R172" i="73"/>
  <c r="M172" i="73"/>
  <c r="H172" i="73"/>
  <c r="R171" i="73"/>
  <c r="M171" i="73"/>
  <c r="R170" i="73"/>
  <c r="M170" i="73"/>
  <c r="H170" i="73"/>
  <c r="R169" i="73"/>
  <c r="M169" i="73"/>
  <c r="H169" i="73"/>
  <c r="M168" i="73"/>
  <c r="H168" i="73"/>
  <c r="R167" i="73"/>
  <c r="M167" i="73"/>
  <c r="H167" i="73"/>
  <c r="R166" i="73"/>
  <c r="H166" i="73"/>
  <c r="R165" i="73"/>
  <c r="M165" i="73"/>
  <c r="H165" i="73"/>
  <c r="R164" i="73"/>
  <c r="M164" i="73"/>
  <c r="H164" i="73"/>
  <c r="R163" i="73"/>
  <c r="M163" i="73"/>
  <c r="H163" i="73"/>
  <c r="R162" i="73"/>
  <c r="M162" i="73"/>
  <c r="H162" i="73"/>
  <c r="R161" i="73"/>
  <c r="M161" i="73"/>
  <c r="H161" i="73"/>
  <c r="R160" i="73"/>
  <c r="M160" i="73"/>
  <c r="H160" i="73"/>
  <c r="R159" i="73"/>
  <c r="M159" i="73"/>
  <c r="H159" i="73"/>
  <c r="R158" i="73"/>
  <c r="M158" i="73"/>
  <c r="H158" i="73"/>
  <c r="R157" i="73"/>
  <c r="M157" i="73"/>
  <c r="H157" i="73"/>
  <c r="R156" i="73"/>
  <c r="M156" i="73"/>
  <c r="H156" i="73"/>
  <c r="R155" i="73"/>
  <c r="M155" i="73"/>
  <c r="B155" i="73"/>
  <c r="M154" i="73"/>
  <c r="H154" i="73"/>
  <c r="R153" i="73"/>
  <c r="M153" i="73"/>
  <c r="H153" i="73"/>
  <c r="R152" i="73"/>
  <c r="H152" i="73"/>
  <c r="C152" i="73"/>
  <c r="B152" i="73"/>
  <c r="R151" i="73"/>
  <c r="M151" i="73"/>
  <c r="H151" i="73"/>
  <c r="B151" i="73"/>
  <c r="R150" i="73"/>
  <c r="M150" i="73"/>
  <c r="H150" i="73"/>
  <c r="B150" i="73"/>
  <c r="R149" i="73"/>
  <c r="M149" i="73"/>
  <c r="H149" i="73"/>
  <c r="C149" i="73"/>
  <c r="B149" i="73"/>
  <c r="R148" i="73"/>
  <c r="M148" i="73"/>
  <c r="H148" i="73"/>
  <c r="B148" i="73"/>
  <c r="R147" i="73"/>
  <c r="M147" i="73"/>
  <c r="H147" i="73"/>
  <c r="C147" i="73"/>
  <c r="B147" i="73"/>
  <c r="R146" i="73"/>
  <c r="M146" i="73"/>
  <c r="H146" i="73"/>
  <c r="R145" i="73"/>
  <c r="M145" i="73"/>
  <c r="H145" i="73"/>
  <c r="C145" i="73"/>
  <c r="B145" i="73"/>
  <c r="R144" i="73"/>
  <c r="M144" i="73"/>
  <c r="H144" i="73"/>
  <c r="R143" i="73"/>
  <c r="M143" i="73"/>
  <c r="H143" i="73"/>
  <c r="B143" i="73"/>
  <c r="R142" i="73"/>
  <c r="M142" i="73"/>
  <c r="H142" i="73"/>
  <c r="B142" i="73"/>
  <c r="R141" i="73"/>
  <c r="M141" i="73"/>
  <c r="B141" i="73"/>
  <c r="R140" i="73"/>
  <c r="M140" i="73"/>
  <c r="H140" i="73"/>
  <c r="B140" i="73"/>
  <c r="R139" i="73"/>
  <c r="M139" i="73"/>
  <c r="H139" i="73"/>
  <c r="H138" i="73"/>
  <c r="B138" i="73"/>
  <c r="R137" i="73"/>
  <c r="M137" i="73"/>
  <c r="H137" i="73"/>
  <c r="R136" i="73"/>
  <c r="M136" i="73"/>
  <c r="H136" i="73"/>
  <c r="B136" i="73"/>
  <c r="R135" i="73"/>
  <c r="M135" i="73"/>
  <c r="H135" i="73"/>
  <c r="C135" i="73"/>
  <c r="B135" i="73"/>
  <c r="R134" i="73"/>
  <c r="M134" i="73"/>
  <c r="H134" i="73"/>
  <c r="R133" i="73"/>
  <c r="M133" i="73"/>
  <c r="H133" i="73"/>
  <c r="C133" i="73"/>
  <c r="B133" i="73"/>
  <c r="R132" i="73"/>
  <c r="M132" i="73"/>
  <c r="H132" i="73"/>
  <c r="R131" i="73"/>
  <c r="M131" i="73"/>
  <c r="H131" i="73"/>
  <c r="R130" i="73"/>
  <c r="M130" i="73"/>
  <c r="H130" i="73"/>
  <c r="R129" i="73"/>
  <c r="M129" i="73"/>
  <c r="H129" i="73"/>
  <c r="C129" i="73"/>
  <c r="R128" i="73"/>
  <c r="M128" i="73"/>
  <c r="H128" i="73"/>
  <c r="R127" i="73"/>
  <c r="M127" i="73"/>
  <c r="H127" i="73"/>
  <c r="R126" i="73"/>
  <c r="M126" i="73"/>
  <c r="H126" i="73"/>
  <c r="B126" i="73"/>
  <c r="M125" i="73"/>
  <c r="H125" i="73"/>
  <c r="R124" i="73"/>
  <c r="B124" i="73"/>
  <c r="R123" i="73"/>
  <c r="M123" i="73"/>
  <c r="H123" i="73"/>
  <c r="R122" i="73"/>
  <c r="M122" i="73"/>
  <c r="H122" i="73"/>
  <c r="R121" i="73"/>
  <c r="M121" i="73"/>
  <c r="H121" i="73"/>
  <c r="R120" i="73"/>
  <c r="M120" i="73"/>
  <c r="H120" i="73"/>
  <c r="B120" i="73"/>
  <c r="R119" i="73"/>
  <c r="M119" i="73"/>
  <c r="H119" i="73"/>
  <c r="R118" i="73"/>
  <c r="M118" i="73"/>
  <c r="H118" i="73"/>
  <c r="R117" i="73"/>
  <c r="M117" i="73"/>
  <c r="H117" i="73"/>
  <c r="C117" i="73"/>
  <c r="R116" i="73"/>
  <c r="M116" i="73"/>
  <c r="H116" i="73"/>
  <c r="B116" i="73"/>
  <c r="R115" i="73"/>
  <c r="M115" i="73"/>
  <c r="H115" i="73"/>
  <c r="R114" i="73"/>
  <c r="M114" i="73"/>
  <c r="H114" i="73"/>
  <c r="R113" i="73"/>
  <c r="M113" i="73"/>
  <c r="H113" i="73"/>
  <c r="B113" i="73"/>
  <c r="R112" i="73"/>
  <c r="M112" i="73"/>
  <c r="H112" i="73"/>
  <c r="R111" i="73"/>
  <c r="M111" i="73"/>
  <c r="H111" i="73"/>
  <c r="R110" i="73"/>
  <c r="M110" i="73"/>
  <c r="H110" i="73"/>
  <c r="H106" i="73"/>
  <c r="H105" i="73"/>
  <c r="H104" i="73"/>
  <c r="H103" i="73"/>
  <c r="H102" i="73"/>
  <c r="H101" i="73"/>
  <c r="H100" i="73"/>
  <c r="M99" i="73"/>
  <c r="H99" i="73"/>
  <c r="R100" i="73"/>
  <c r="M98" i="73"/>
  <c r="H98" i="73"/>
  <c r="R99" i="73"/>
  <c r="M97" i="73"/>
  <c r="H97" i="73"/>
  <c r="R98" i="73"/>
  <c r="M96" i="73"/>
  <c r="H96" i="73"/>
  <c r="R97" i="73"/>
  <c r="M95" i="73"/>
  <c r="H95" i="73"/>
  <c r="R96" i="73"/>
  <c r="M94" i="73"/>
  <c r="H94" i="73"/>
  <c r="R95" i="73"/>
  <c r="M93" i="73"/>
  <c r="H93" i="73"/>
  <c r="R94" i="73"/>
  <c r="M92" i="73"/>
  <c r="R93" i="73"/>
  <c r="M91" i="73"/>
  <c r="H91" i="73"/>
  <c r="R92" i="73"/>
  <c r="M90" i="73"/>
  <c r="H90" i="73"/>
  <c r="R91" i="73"/>
  <c r="M89" i="73"/>
  <c r="H89" i="73"/>
  <c r="R90" i="73"/>
  <c r="M88" i="73"/>
  <c r="H88" i="73"/>
  <c r="R89" i="73"/>
  <c r="H87" i="73"/>
  <c r="R88" i="73"/>
  <c r="M86" i="73"/>
  <c r="H86" i="73"/>
  <c r="M85" i="73"/>
  <c r="H85" i="73"/>
  <c r="R86" i="73"/>
  <c r="M84" i="73"/>
  <c r="H84" i="73"/>
  <c r="R85" i="73"/>
  <c r="M83" i="73"/>
  <c r="H83" i="73"/>
  <c r="R84" i="73"/>
  <c r="M82" i="73"/>
  <c r="H82" i="73"/>
  <c r="R83" i="73"/>
  <c r="M81" i="73"/>
  <c r="H81" i="73"/>
  <c r="R82" i="73"/>
  <c r="M80" i="73"/>
  <c r="H80" i="73"/>
  <c r="R81" i="73"/>
  <c r="M79" i="73"/>
  <c r="H79" i="73"/>
  <c r="R80" i="73"/>
  <c r="M78" i="73"/>
  <c r="H78" i="73"/>
  <c r="R79" i="73"/>
  <c r="M77" i="73"/>
  <c r="H77" i="73"/>
  <c r="R78" i="73"/>
  <c r="M76" i="73"/>
  <c r="R77" i="73"/>
  <c r="M75" i="73"/>
  <c r="H75" i="73"/>
  <c r="R76" i="73"/>
  <c r="H74" i="73"/>
  <c r="R75" i="73"/>
  <c r="M73" i="73"/>
  <c r="H73" i="73"/>
  <c r="R74" i="73"/>
  <c r="M72" i="73"/>
  <c r="H72" i="73"/>
  <c r="M71" i="73"/>
  <c r="H71" i="73"/>
  <c r="R72" i="73"/>
  <c r="M70" i="73"/>
  <c r="H70" i="73"/>
  <c r="R71" i="73"/>
  <c r="M69" i="73"/>
  <c r="H69" i="73"/>
  <c r="R70" i="73"/>
  <c r="M68" i="73"/>
  <c r="H68" i="73"/>
  <c r="R69" i="73"/>
  <c r="M67" i="73"/>
  <c r="H67" i="73"/>
  <c r="R68" i="73"/>
  <c r="M66" i="73"/>
  <c r="H66" i="73"/>
  <c r="R67" i="73"/>
  <c r="M65" i="73"/>
  <c r="H65" i="73"/>
  <c r="R66" i="73"/>
  <c r="M64" i="73"/>
  <c r="H64" i="73"/>
  <c r="R65" i="73"/>
  <c r="M63" i="73"/>
  <c r="H63" i="73"/>
  <c r="R64" i="73"/>
  <c r="M62" i="73"/>
  <c r="H62" i="73"/>
  <c r="R63" i="73"/>
  <c r="M61" i="73"/>
  <c r="R62" i="73"/>
  <c r="M60" i="73"/>
  <c r="H60" i="73"/>
  <c r="R61" i="73"/>
  <c r="M59" i="73"/>
  <c r="H59" i="73"/>
  <c r="H58" i="73"/>
  <c r="R59" i="73"/>
  <c r="M57" i="73"/>
  <c r="H57" i="73"/>
  <c r="R58" i="73"/>
  <c r="M56" i="73"/>
  <c r="H56" i="73"/>
  <c r="R57" i="73"/>
  <c r="M55" i="73"/>
  <c r="H55" i="73"/>
  <c r="R56" i="73"/>
  <c r="M54" i="73"/>
  <c r="H54" i="73"/>
  <c r="R55" i="73"/>
  <c r="M53" i="73"/>
  <c r="H53" i="73"/>
  <c r="R54" i="73"/>
  <c r="M52" i="73"/>
  <c r="H52" i="73"/>
  <c r="R53" i="73"/>
  <c r="M51" i="73"/>
  <c r="H51" i="73"/>
  <c r="R52" i="73"/>
  <c r="M50" i="73"/>
  <c r="H50" i="73"/>
  <c r="R51" i="73"/>
  <c r="M49" i="73"/>
  <c r="H49" i="73"/>
  <c r="R50" i="73"/>
  <c r="M48" i="73"/>
  <c r="H48" i="73"/>
  <c r="R49" i="73"/>
  <c r="M47" i="73"/>
  <c r="M46" i="73"/>
  <c r="H46" i="73"/>
  <c r="M45" i="73"/>
  <c r="H45" i="73"/>
  <c r="M44" i="73"/>
  <c r="H44" i="73"/>
  <c r="R43" i="73"/>
  <c r="M43" i="73"/>
  <c r="H43" i="73"/>
  <c r="R42" i="73"/>
  <c r="H42" i="73"/>
  <c r="R41" i="73"/>
  <c r="M41" i="73"/>
  <c r="H41" i="73"/>
  <c r="R40" i="73"/>
  <c r="M40" i="73"/>
  <c r="H40" i="73"/>
  <c r="R39" i="73"/>
  <c r="M39" i="73"/>
  <c r="H39" i="73"/>
  <c r="R38" i="73"/>
  <c r="M38" i="73"/>
  <c r="H38" i="73"/>
  <c r="R37" i="73"/>
  <c r="M37" i="73"/>
  <c r="H37" i="73"/>
  <c r="R36" i="73"/>
  <c r="M36" i="73"/>
  <c r="H36" i="73"/>
  <c r="R35" i="73"/>
  <c r="M35" i="73"/>
  <c r="H35" i="73"/>
  <c r="R34" i="73"/>
  <c r="M34" i="73"/>
  <c r="H34" i="73"/>
  <c r="R33" i="73"/>
  <c r="M33" i="73"/>
  <c r="M32" i="73"/>
  <c r="H32" i="73"/>
  <c r="R31" i="73"/>
  <c r="M31" i="73"/>
  <c r="H31" i="73"/>
  <c r="R30" i="73"/>
  <c r="M30" i="73"/>
  <c r="H30" i="73"/>
  <c r="R29" i="73"/>
  <c r="M29" i="73"/>
  <c r="H29" i="73"/>
  <c r="R28" i="73"/>
  <c r="H28" i="73"/>
  <c r="R27" i="73"/>
  <c r="M27" i="73"/>
  <c r="H27" i="73"/>
  <c r="R26" i="73"/>
  <c r="M26" i="73"/>
  <c r="H26" i="73"/>
  <c r="R25" i="73"/>
  <c r="M25" i="73"/>
  <c r="H25" i="73"/>
  <c r="R24" i="73"/>
  <c r="M24" i="73"/>
  <c r="H24" i="73"/>
  <c r="R23" i="73"/>
  <c r="H23" i="73"/>
  <c r="R22" i="73"/>
  <c r="M22" i="73"/>
  <c r="H22" i="73"/>
  <c r="R21" i="73"/>
  <c r="M21" i="73"/>
  <c r="H21" i="73"/>
  <c r="R20" i="73"/>
  <c r="M20" i="73"/>
  <c r="H20" i="73"/>
  <c r="R19" i="73"/>
  <c r="H19" i="73"/>
  <c r="R18" i="73"/>
  <c r="M18" i="73"/>
  <c r="H18" i="73"/>
  <c r="M17" i="73"/>
  <c r="R16" i="73"/>
  <c r="M16" i="73"/>
  <c r="H16" i="73"/>
  <c r="R15" i="73"/>
  <c r="M15" i="73"/>
  <c r="H15" i="73"/>
  <c r="R14" i="73"/>
  <c r="H14" i="73"/>
  <c r="R13" i="73"/>
  <c r="M13" i="73"/>
  <c r="H13" i="73"/>
  <c r="R12" i="73"/>
  <c r="M12" i="73"/>
  <c r="H12" i="73"/>
  <c r="R11" i="73"/>
  <c r="M11" i="73"/>
  <c r="H11" i="73"/>
  <c r="R10" i="73"/>
  <c r="H10" i="73"/>
  <c r="R9" i="73"/>
  <c r="M9" i="73"/>
  <c r="H9" i="73"/>
  <c r="R8" i="73"/>
  <c r="M8" i="73"/>
  <c r="H8" i="73"/>
  <c r="R7" i="73"/>
  <c r="M7" i="73"/>
  <c r="H7" i="73"/>
  <c r="R6" i="73"/>
  <c r="H6" i="73"/>
  <c r="R5" i="73"/>
  <c r="M5" i="73"/>
  <c r="H5" i="73"/>
  <c r="R4" i="73"/>
  <c r="M4" i="73"/>
  <c r="H4" i="73"/>
  <c r="R3" i="73"/>
  <c r="M3" i="73"/>
  <c r="H3" i="73"/>
  <c r="R209" i="72"/>
  <c r="R208" i="72"/>
  <c r="R207" i="72"/>
  <c r="R206" i="72"/>
  <c r="R205" i="72"/>
  <c r="R204" i="72"/>
  <c r="R203" i="72"/>
  <c r="R202" i="72"/>
  <c r="R201" i="72"/>
  <c r="R200" i="72"/>
  <c r="R199" i="72"/>
  <c r="R198" i="72"/>
  <c r="R197" i="72"/>
  <c r="M195" i="72"/>
  <c r="R194" i="72"/>
  <c r="M194" i="72"/>
  <c r="R193" i="72"/>
  <c r="M193" i="72"/>
  <c r="R192" i="72"/>
  <c r="M192" i="72"/>
  <c r="R191" i="72"/>
  <c r="M191" i="72"/>
  <c r="R190" i="72"/>
  <c r="M190" i="72"/>
  <c r="R189" i="72"/>
  <c r="M189" i="72"/>
  <c r="R188" i="72"/>
  <c r="M188" i="72"/>
  <c r="R187" i="72"/>
  <c r="M187" i="72"/>
  <c r="R186" i="72"/>
  <c r="M186" i="72"/>
  <c r="H186" i="72"/>
  <c r="R185" i="72"/>
  <c r="M185" i="72"/>
  <c r="H185" i="72"/>
  <c r="R184" i="72"/>
  <c r="M184" i="72"/>
  <c r="H184" i="72"/>
  <c r="R183" i="72"/>
  <c r="M183" i="72"/>
  <c r="H183" i="72"/>
  <c r="M182" i="72"/>
  <c r="H182" i="72"/>
  <c r="R181" i="72"/>
  <c r="H181" i="72"/>
  <c r="R180" i="72"/>
  <c r="M180" i="72"/>
  <c r="H180" i="72"/>
  <c r="R179" i="72"/>
  <c r="M179" i="72"/>
  <c r="H179" i="72"/>
  <c r="R178" i="72"/>
  <c r="M178" i="72"/>
  <c r="H178" i="72"/>
  <c r="R177" i="72"/>
  <c r="M177" i="72"/>
  <c r="H177" i="72"/>
  <c r="R176" i="72"/>
  <c r="M176" i="72"/>
  <c r="H176" i="72"/>
  <c r="R175" i="72"/>
  <c r="M175" i="72"/>
  <c r="H175" i="72"/>
  <c r="R174" i="72"/>
  <c r="M174" i="72"/>
  <c r="H174" i="72"/>
  <c r="R173" i="72"/>
  <c r="M173" i="72"/>
  <c r="H173" i="72"/>
  <c r="R172" i="72"/>
  <c r="M172" i="72"/>
  <c r="H172" i="72"/>
  <c r="R171" i="72"/>
  <c r="M171" i="72"/>
  <c r="R170" i="72"/>
  <c r="M170" i="72"/>
  <c r="H170" i="72"/>
  <c r="R169" i="72"/>
  <c r="M169" i="72"/>
  <c r="H169" i="72"/>
  <c r="M168" i="72"/>
  <c r="H168" i="72"/>
  <c r="R167" i="72"/>
  <c r="M167" i="72"/>
  <c r="H167" i="72"/>
  <c r="R166" i="72"/>
  <c r="H166" i="72"/>
  <c r="R165" i="72"/>
  <c r="M165" i="72"/>
  <c r="H165" i="72"/>
  <c r="R164" i="72"/>
  <c r="M164" i="72"/>
  <c r="H164" i="72"/>
  <c r="R163" i="72"/>
  <c r="M163" i="72"/>
  <c r="H163" i="72"/>
  <c r="R162" i="72"/>
  <c r="M162" i="72"/>
  <c r="H162" i="72"/>
  <c r="R161" i="72"/>
  <c r="M161" i="72"/>
  <c r="H161" i="72"/>
  <c r="R160" i="72"/>
  <c r="M160" i="72"/>
  <c r="H160" i="72"/>
  <c r="R159" i="72"/>
  <c r="M159" i="72"/>
  <c r="H159" i="72"/>
  <c r="R158" i="72"/>
  <c r="M158" i="72"/>
  <c r="H158" i="72"/>
  <c r="R157" i="72"/>
  <c r="M157" i="72"/>
  <c r="H157" i="72"/>
  <c r="R156" i="72"/>
  <c r="M156" i="72"/>
  <c r="H156" i="72"/>
  <c r="R155" i="72"/>
  <c r="M155" i="72"/>
  <c r="B155" i="72"/>
  <c r="M154" i="72"/>
  <c r="H154" i="72"/>
  <c r="B154" i="72"/>
  <c r="R153" i="72"/>
  <c r="M153" i="72"/>
  <c r="H153" i="72"/>
  <c r="C153" i="72"/>
  <c r="B153" i="72"/>
  <c r="R152" i="72"/>
  <c r="H152" i="72"/>
  <c r="C152" i="72"/>
  <c r="B152" i="72"/>
  <c r="R151" i="72"/>
  <c r="M151" i="72"/>
  <c r="H151" i="72"/>
  <c r="R150" i="72"/>
  <c r="M150" i="72"/>
  <c r="H150" i="72"/>
  <c r="C150" i="72"/>
  <c r="B150" i="72"/>
  <c r="R149" i="72"/>
  <c r="M149" i="72"/>
  <c r="H149" i="72"/>
  <c r="B149" i="72"/>
  <c r="R148" i="72"/>
  <c r="M148" i="72"/>
  <c r="H148" i="72"/>
  <c r="C148" i="72"/>
  <c r="B148" i="72"/>
  <c r="R147" i="72"/>
  <c r="M147" i="72"/>
  <c r="H147" i="72"/>
  <c r="B147" i="72"/>
  <c r="R146" i="72"/>
  <c r="M146" i="72"/>
  <c r="H146" i="72"/>
  <c r="C146" i="72"/>
  <c r="B146" i="72"/>
  <c r="R145" i="72"/>
  <c r="M145" i="72"/>
  <c r="H145" i="72"/>
  <c r="R144" i="72"/>
  <c r="M144" i="72"/>
  <c r="H144" i="72"/>
  <c r="R143" i="72"/>
  <c r="M143" i="72"/>
  <c r="H143" i="72"/>
  <c r="B143" i="72"/>
  <c r="R142" i="72"/>
  <c r="M142" i="72"/>
  <c r="H142" i="72"/>
  <c r="R141" i="72"/>
  <c r="M141" i="72"/>
  <c r="C141" i="72"/>
  <c r="B141" i="72"/>
  <c r="R140" i="72"/>
  <c r="M140" i="72"/>
  <c r="H140" i="72"/>
  <c r="C140" i="72"/>
  <c r="B140" i="72"/>
  <c r="R139" i="72"/>
  <c r="M139" i="72"/>
  <c r="H139" i="72"/>
  <c r="B139" i="72"/>
  <c r="H138" i="72"/>
  <c r="R137" i="72"/>
  <c r="M137" i="72"/>
  <c r="H137" i="72"/>
  <c r="R136" i="72"/>
  <c r="M136" i="72"/>
  <c r="H136" i="72"/>
  <c r="C136" i="72"/>
  <c r="B136" i="72"/>
  <c r="R135" i="72"/>
  <c r="M135" i="72"/>
  <c r="H135" i="72"/>
  <c r="B135" i="72"/>
  <c r="R134" i="72"/>
  <c r="M134" i="72"/>
  <c r="H134" i="72"/>
  <c r="C134" i="72"/>
  <c r="R133" i="72"/>
  <c r="M133" i="72"/>
  <c r="H133" i="72"/>
  <c r="C133" i="72"/>
  <c r="B133" i="72"/>
  <c r="R132" i="72"/>
  <c r="M132" i="72"/>
  <c r="H132" i="72"/>
  <c r="R131" i="72"/>
  <c r="M131" i="72"/>
  <c r="H131" i="72"/>
  <c r="R130" i="72"/>
  <c r="M130" i="72"/>
  <c r="H130" i="72"/>
  <c r="R129" i="72"/>
  <c r="M129" i="72"/>
  <c r="H129" i="72"/>
  <c r="B129" i="72"/>
  <c r="R128" i="72"/>
  <c r="M128" i="72"/>
  <c r="H128" i="72"/>
  <c r="B128" i="72"/>
  <c r="R127" i="72"/>
  <c r="M127" i="72"/>
  <c r="H127" i="72"/>
  <c r="R126" i="72"/>
  <c r="M126" i="72"/>
  <c r="H126" i="72"/>
  <c r="M125" i="72"/>
  <c r="H125" i="72"/>
  <c r="R124" i="72"/>
  <c r="B124" i="72"/>
  <c r="R123" i="72"/>
  <c r="M123" i="72"/>
  <c r="H123" i="72"/>
  <c r="B123" i="72"/>
  <c r="R122" i="72"/>
  <c r="M122" i="72"/>
  <c r="H122" i="72"/>
  <c r="R121" i="72"/>
  <c r="M121" i="72"/>
  <c r="H121" i="72"/>
  <c r="R120" i="72"/>
  <c r="M120" i="72"/>
  <c r="H120" i="72"/>
  <c r="R119" i="72"/>
  <c r="M119" i="72"/>
  <c r="H119" i="72"/>
  <c r="B119" i="72"/>
  <c r="R118" i="72"/>
  <c r="M118" i="72"/>
  <c r="H118" i="72"/>
  <c r="R117" i="72"/>
  <c r="M117" i="72"/>
  <c r="H117" i="72"/>
  <c r="C117" i="72"/>
  <c r="B117" i="72"/>
  <c r="R116" i="72"/>
  <c r="M116" i="72"/>
  <c r="H116" i="72"/>
  <c r="R115" i="72"/>
  <c r="M115" i="72"/>
  <c r="H115" i="72"/>
  <c r="B115" i="72"/>
  <c r="R114" i="72"/>
  <c r="M114" i="72"/>
  <c r="H114" i="72"/>
  <c r="R113" i="72"/>
  <c r="M113" i="72"/>
  <c r="H113" i="72"/>
  <c r="R112" i="72"/>
  <c r="M112" i="72"/>
  <c r="H112" i="72"/>
  <c r="R111" i="72"/>
  <c r="M111" i="72"/>
  <c r="H111" i="72"/>
  <c r="R110" i="72"/>
  <c r="M110" i="72"/>
  <c r="H110" i="72"/>
  <c r="H106" i="72"/>
  <c r="H105" i="72"/>
  <c r="H104" i="72"/>
  <c r="H103" i="72"/>
  <c r="H102" i="72"/>
  <c r="H101" i="72"/>
  <c r="H100" i="72"/>
  <c r="M99" i="72"/>
  <c r="H99" i="72"/>
  <c r="R100" i="72"/>
  <c r="M98" i="72"/>
  <c r="H98" i="72"/>
  <c r="R99" i="72"/>
  <c r="M97" i="72"/>
  <c r="H97" i="72"/>
  <c r="R98" i="72"/>
  <c r="M96" i="72"/>
  <c r="H96" i="72"/>
  <c r="R97" i="72"/>
  <c r="M95" i="72"/>
  <c r="H95" i="72"/>
  <c r="R96" i="72"/>
  <c r="M94" i="72"/>
  <c r="H94" i="72"/>
  <c r="R95" i="72"/>
  <c r="M93" i="72"/>
  <c r="H93" i="72"/>
  <c r="R94" i="72"/>
  <c r="M92" i="72"/>
  <c r="R93" i="72"/>
  <c r="M91" i="72"/>
  <c r="H91" i="72"/>
  <c r="R92" i="72"/>
  <c r="M90" i="72"/>
  <c r="H90" i="72"/>
  <c r="R91" i="72"/>
  <c r="M89" i="72"/>
  <c r="H89" i="72"/>
  <c r="R90" i="72"/>
  <c r="M88" i="72"/>
  <c r="H88" i="72"/>
  <c r="R89" i="72"/>
  <c r="H87" i="72"/>
  <c r="R88" i="72"/>
  <c r="M86" i="72"/>
  <c r="H86" i="72"/>
  <c r="M85" i="72"/>
  <c r="H85" i="72"/>
  <c r="R86" i="72"/>
  <c r="M84" i="72"/>
  <c r="H84" i="72"/>
  <c r="R85" i="72"/>
  <c r="M83" i="72"/>
  <c r="H83" i="72"/>
  <c r="R84" i="72"/>
  <c r="M82" i="72"/>
  <c r="H82" i="72"/>
  <c r="R83" i="72"/>
  <c r="M81" i="72"/>
  <c r="H81" i="72"/>
  <c r="R82" i="72"/>
  <c r="M80" i="72"/>
  <c r="H80" i="72"/>
  <c r="R81" i="72"/>
  <c r="M79" i="72"/>
  <c r="H79" i="72"/>
  <c r="R80" i="72"/>
  <c r="M78" i="72"/>
  <c r="H78" i="72"/>
  <c r="R79" i="72"/>
  <c r="M77" i="72"/>
  <c r="H77" i="72"/>
  <c r="R78" i="72"/>
  <c r="M76" i="72"/>
  <c r="R77" i="72"/>
  <c r="M75" i="72"/>
  <c r="H75" i="72"/>
  <c r="R76" i="72"/>
  <c r="H74" i="72"/>
  <c r="R75" i="72"/>
  <c r="M73" i="72"/>
  <c r="H73" i="72"/>
  <c r="R74" i="72"/>
  <c r="M72" i="72"/>
  <c r="H72" i="72"/>
  <c r="M71" i="72"/>
  <c r="H71" i="72"/>
  <c r="R72" i="72"/>
  <c r="M70" i="72"/>
  <c r="H70" i="72"/>
  <c r="R71" i="72"/>
  <c r="M69" i="72"/>
  <c r="H69" i="72"/>
  <c r="R70" i="72"/>
  <c r="M68" i="72"/>
  <c r="H68" i="72"/>
  <c r="R69" i="72"/>
  <c r="M67" i="72"/>
  <c r="H67" i="72"/>
  <c r="R68" i="72"/>
  <c r="M66" i="72"/>
  <c r="H66" i="72"/>
  <c r="R67" i="72"/>
  <c r="M65" i="72"/>
  <c r="H65" i="72"/>
  <c r="R66" i="72"/>
  <c r="M64" i="72"/>
  <c r="H64" i="72"/>
  <c r="R65" i="72"/>
  <c r="M63" i="72"/>
  <c r="H63" i="72"/>
  <c r="R64" i="72"/>
  <c r="M62" i="72"/>
  <c r="H62" i="72"/>
  <c r="R63" i="72"/>
  <c r="M61" i="72"/>
  <c r="R62" i="72"/>
  <c r="M60" i="72"/>
  <c r="H60" i="72"/>
  <c r="R61" i="72"/>
  <c r="M59" i="72"/>
  <c r="H59" i="72"/>
  <c r="H58" i="72"/>
  <c r="R59" i="72"/>
  <c r="M57" i="72"/>
  <c r="H57" i="72"/>
  <c r="R58" i="72"/>
  <c r="M56" i="72"/>
  <c r="H56" i="72"/>
  <c r="R57" i="72"/>
  <c r="M55" i="72"/>
  <c r="H55" i="72"/>
  <c r="R56" i="72"/>
  <c r="M54" i="72"/>
  <c r="H54" i="72"/>
  <c r="R55" i="72"/>
  <c r="M53" i="72"/>
  <c r="H53" i="72"/>
  <c r="R54" i="72"/>
  <c r="M52" i="72"/>
  <c r="H52" i="72"/>
  <c r="R53" i="72"/>
  <c r="M51" i="72"/>
  <c r="H51" i="72"/>
  <c r="R52" i="72"/>
  <c r="M50" i="72"/>
  <c r="H50" i="72"/>
  <c r="R51" i="72"/>
  <c r="M49" i="72"/>
  <c r="H49" i="72"/>
  <c r="R50" i="72"/>
  <c r="M48" i="72"/>
  <c r="H48" i="72"/>
  <c r="R49" i="72"/>
  <c r="M47" i="72"/>
  <c r="M46" i="72"/>
  <c r="H46" i="72"/>
  <c r="M45" i="72"/>
  <c r="H45" i="72"/>
  <c r="M44" i="72"/>
  <c r="H44" i="72"/>
  <c r="R43" i="72"/>
  <c r="M43" i="72"/>
  <c r="H43" i="72"/>
  <c r="R42" i="72"/>
  <c r="H42" i="72"/>
  <c r="R41" i="72"/>
  <c r="M41" i="72"/>
  <c r="H41" i="72"/>
  <c r="R40" i="72"/>
  <c r="M40" i="72"/>
  <c r="H40" i="72"/>
  <c r="R39" i="72"/>
  <c r="M39" i="72"/>
  <c r="H39" i="72"/>
  <c r="R38" i="72"/>
  <c r="M38" i="72"/>
  <c r="H38" i="72"/>
  <c r="R37" i="72"/>
  <c r="M37" i="72"/>
  <c r="H37" i="72"/>
  <c r="R36" i="72"/>
  <c r="M36" i="72"/>
  <c r="H36" i="72"/>
  <c r="R35" i="72"/>
  <c r="M35" i="72"/>
  <c r="H35" i="72"/>
  <c r="R34" i="72"/>
  <c r="M34" i="72"/>
  <c r="H34" i="72"/>
  <c r="R33" i="72"/>
  <c r="M33" i="72"/>
  <c r="M32" i="72"/>
  <c r="H32" i="72"/>
  <c r="R31" i="72"/>
  <c r="M31" i="72"/>
  <c r="H31" i="72"/>
  <c r="R30" i="72"/>
  <c r="M30" i="72"/>
  <c r="H30" i="72"/>
  <c r="R29" i="72"/>
  <c r="M29" i="72"/>
  <c r="H29" i="72"/>
  <c r="R28" i="72"/>
  <c r="H28" i="72"/>
  <c r="R27" i="72"/>
  <c r="M27" i="72"/>
  <c r="H27" i="72"/>
  <c r="R26" i="72"/>
  <c r="M26" i="72"/>
  <c r="H26" i="72"/>
  <c r="R25" i="72"/>
  <c r="M25" i="72"/>
  <c r="H25" i="72"/>
  <c r="R24" i="72"/>
  <c r="M24" i="72"/>
  <c r="H24" i="72"/>
  <c r="R23" i="72"/>
  <c r="H23" i="72"/>
  <c r="R22" i="72"/>
  <c r="M22" i="72"/>
  <c r="H22" i="72"/>
  <c r="R21" i="72"/>
  <c r="M21" i="72"/>
  <c r="H21" i="72"/>
  <c r="R20" i="72"/>
  <c r="M20" i="72"/>
  <c r="H20" i="72"/>
  <c r="R19" i="72"/>
  <c r="H19" i="72"/>
  <c r="R18" i="72"/>
  <c r="M18" i="72"/>
  <c r="H18" i="72"/>
  <c r="M17" i="72"/>
  <c r="R16" i="72"/>
  <c r="M16" i="72"/>
  <c r="H16" i="72"/>
  <c r="R15" i="72"/>
  <c r="M15" i="72"/>
  <c r="H15" i="72"/>
  <c r="R14" i="72"/>
  <c r="H14" i="72"/>
  <c r="R13" i="72"/>
  <c r="M13" i="72"/>
  <c r="H13" i="72"/>
  <c r="R12" i="72"/>
  <c r="M12" i="72"/>
  <c r="H12" i="72"/>
  <c r="R11" i="72"/>
  <c r="M11" i="72"/>
  <c r="H11" i="72"/>
  <c r="R10" i="72"/>
  <c r="H10" i="72"/>
  <c r="R9" i="72"/>
  <c r="M9" i="72"/>
  <c r="H9" i="72"/>
  <c r="R8" i="72"/>
  <c r="M8" i="72"/>
  <c r="H8" i="72"/>
  <c r="R7" i="72"/>
  <c r="M7" i="72"/>
  <c r="H7" i="72"/>
  <c r="R6" i="72"/>
  <c r="H6" i="72"/>
  <c r="R5" i="72"/>
  <c r="M5" i="72"/>
  <c r="H5" i="72"/>
  <c r="R4" i="72"/>
  <c r="M4" i="72"/>
  <c r="H4" i="72"/>
  <c r="R3" i="72"/>
  <c r="M3" i="72"/>
  <c r="H3" i="72"/>
  <c r="R209" i="71"/>
  <c r="R208" i="71"/>
  <c r="R207" i="71"/>
  <c r="R206" i="71"/>
  <c r="R205" i="71"/>
  <c r="R204" i="71"/>
  <c r="R203" i="71"/>
  <c r="R202" i="71"/>
  <c r="R201" i="71"/>
  <c r="R200" i="71"/>
  <c r="R199" i="71"/>
  <c r="R198" i="71"/>
  <c r="R197" i="71"/>
  <c r="M195" i="71"/>
  <c r="R194" i="71"/>
  <c r="M194" i="71"/>
  <c r="R193" i="71"/>
  <c r="M193" i="71"/>
  <c r="R192" i="71"/>
  <c r="M192" i="71"/>
  <c r="R191" i="71"/>
  <c r="M191" i="71"/>
  <c r="R190" i="71"/>
  <c r="M190" i="71"/>
  <c r="R189" i="71"/>
  <c r="M189" i="71"/>
  <c r="R188" i="71"/>
  <c r="M188" i="71"/>
  <c r="R187" i="71"/>
  <c r="M187" i="71"/>
  <c r="R186" i="71"/>
  <c r="M186" i="71"/>
  <c r="H186" i="71"/>
  <c r="R185" i="71"/>
  <c r="M185" i="71"/>
  <c r="H185" i="71"/>
  <c r="R184" i="71"/>
  <c r="M184" i="71"/>
  <c r="H184" i="71"/>
  <c r="R183" i="71"/>
  <c r="M183" i="71"/>
  <c r="H183" i="71"/>
  <c r="M182" i="71"/>
  <c r="H182" i="71"/>
  <c r="R181" i="71"/>
  <c r="H181" i="71"/>
  <c r="R180" i="71"/>
  <c r="M180" i="71"/>
  <c r="H180" i="71"/>
  <c r="R179" i="71"/>
  <c r="M179" i="71"/>
  <c r="H179" i="71"/>
  <c r="R178" i="71"/>
  <c r="M178" i="71"/>
  <c r="H178" i="71"/>
  <c r="R177" i="71"/>
  <c r="M177" i="71"/>
  <c r="H177" i="71"/>
  <c r="R176" i="71"/>
  <c r="M176" i="71"/>
  <c r="H176" i="71"/>
  <c r="R175" i="71"/>
  <c r="M175" i="71"/>
  <c r="H175" i="71"/>
  <c r="R174" i="71"/>
  <c r="M174" i="71"/>
  <c r="H174" i="71"/>
  <c r="R173" i="71"/>
  <c r="M173" i="71"/>
  <c r="H173" i="71"/>
  <c r="R172" i="71"/>
  <c r="M172" i="71"/>
  <c r="H172" i="71"/>
  <c r="R171" i="71"/>
  <c r="M171" i="71"/>
  <c r="R170" i="71"/>
  <c r="M170" i="71"/>
  <c r="H170" i="71"/>
  <c r="R169" i="71"/>
  <c r="M169" i="71"/>
  <c r="H169" i="71"/>
  <c r="M168" i="71"/>
  <c r="H168" i="71"/>
  <c r="R167" i="71"/>
  <c r="M167" i="71"/>
  <c r="H167" i="71"/>
  <c r="R166" i="71"/>
  <c r="H166" i="71"/>
  <c r="R165" i="71"/>
  <c r="M165" i="71"/>
  <c r="H165" i="71"/>
  <c r="R164" i="71"/>
  <c r="M164" i="71"/>
  <c r="H164" i="71"/>
  <c r="R163" i="71"/>
  <c r="M163" i="71"/>
  <c r="H163" i="71"/>
  <c r="R162" i="71"/>
  <c r="M162" i="71"/>
  <c r="H162" i="71"/>
  <c r="R161" i="71"/>
  <c r="M161" i="71"/>
  <c r="H161" i="71"/>
  <c r="R160" i="71"/>
  <c r="M160" i="71"/>
  <c r="H160" i="71"/>
  <c r="R159" i="71"/>
  <c r="M159" i="71"/>
  <c r="H159" i="71"/>
  <c r="R158" i="71"/>
  <c r="M158" i="71"/>
  <c r="H158" i="71"/>
  <c r="R157" i="71"/>
  <c r="M157" i="71"/>
  <c r="H157" i="71"/>
  <c r="R156" i="71"/>
  <c r="M156" i="71"/>
  <c r="H156" i="71"/>
  <c r="R155" i="71"/>
  <c r="M155" i="71"/>
  <c r="C155" i="71"/>
  <c r="B155" i="71"/>
  <c r="M154" i="71"/>
  <c r="H154" i="71"/>
  <c r="B154" i="71"/>
  <c r="R153" i="71"/>
  <c r="M153" i="71"/>
  <c r="H153" i="71"/>
  <c r="R152" i="71"/>
  <c r="H152" i="71"/>
  <c r="C152" i="71"/>
  <c r="B152" i="71"/>
  <c r="R151" i="71"/>
  <c r="M151" i="71"/>
  <c r="H151" i="71"/>
  <c r="C151" i="71"/>
  <c r="B151" i="71"/>
  <c r="R150" i="71"/>
  <c r="M150" i="71"/>
  <c r="H150" i="71"/>
  <c r="B150" i="71"/>
  <c r="R149" i="71"/>
  <c r="M149" i="71"/>
  <c r="H149" i="71"/>
  <c r="C149" i="71"/>
  <c r="B149" i="71"/>
  <c r="R148" i="71"/>
  <c r="M148" i="71"/>
  <c r="H148" i="71"/>
  <c r="R147" i="71"/>
  <c r="M147" i="71"/>
  <c r="H147" i="71"/>
  <c r="C147" i="71"/>
  <c r="B147" i="71"/>
  <c r="R146" i="71"/>
  <c r="M146" i="71"/>
  <c r="H146" i="71"/>
  <c r="C146" i="71"/>
  <c r="B146" i="71"/>
  <c r="R145" i="71"/>
  <c r="M145" i="71"/>
  <c r="H145" i="71"/>
  <c r="R144" i="71"/>
  <c r="M144" i="71"/>
  <c r="H144" i="71"/>
  <c r="R143" i="71"/>
  <c r="M143" i="71"/>
  <c r="H143" i="71"/>
  <c r="B143" i="71"/>
  <c r="R142" i="71"/>
  <c r="M142" i="71"/>
  <c r="H142" i="71"/>
  <c r="C142" i="71"/>
  <c r="B142" i="71"/>
  <c r="R141" i="71"/>
  <c r="M141" i="71"/>
  <c r="B141" i="71"/>
  <c r="R140" i="71"/>
  <c r="M140" i="71"/>
  <c r="H140" i="71"/>
  <c r="B140" i="71"/>
  <c r="R139" i="71"/>
  <c r="M139" i="71"/>
  <c r="H139" i="71"/>
  <c r="C139" i="71"/>
  <c r="B139" i="71"/>
  <c r="H138" i="71"/>
  <c r="R137" i="71"/>
  <c r="M137" i="71"/>
  <c r="H137" i="71"/>
  <c r="C137" i="71"/>
  <c r="B137" i="71"/>
  <c r="R136" i="71"/>
  <c r="M136" i="71"/>
  <c r="H136" i="71"/>
  <c r="B136" i="71"/>
  <c r="R135" i="71"/>
  <c r="M135" i="71"/>
  <c r="H135" i="71"/>
  <c r="C135" i="71"/>
  <c r="B135" i="71"/>
  <c r="R134" i="71"/>
  <c r="M134" i="71"/>
  <c r="H134" i="71"/>
  <c r="R133" i="71"/>
  <c r="M133" i="71"/>
  <c r="H133" i="71"/>
  <c r="C133" i="71"/>
  <c r="R132" i="71"/>
  <c r="M132" i="71"/>
  <c r="H132" i="71"/>
  <c r="R131" i="71"/>
  <c r="M131" i="71"/>
  <c r="H131" i="71"/>
  <c r="R130" i="71"/>
  <c r="M130" i="71"/>
  <c r="H130" i="71"/>
  <c r="R129" i="71"/>
  <c r="M129" i="71"/>
  <c r="H129" i="71"/>
  <c r="R128" i="71"/>
  <c r="M128" i="71"/>
  <c r="H128" i="71"/>
  <c r="B128" i="71"/>
  <c r="R127" i="71"/>
  <c r="M127" i="71"/>
  <c r="H127" i="71"/>
  <c r="R126" i="71"/>
  <c r="M126" i="71"/>
  <c r="H126" i="71"/>
  <c r="B126" i="71"/>
  <c r="M125" i="71"/>
  <c r="H125" i="71"/>
  <c r="C125" i="71"/>
  <c r="B125" i="71"/>
  <c r="R124" i="71"/>
  <c r="B124" i="71"/>
  <c r="R123" i="71"/>
  <c r="M123" i="71"/>
  <c r="H123" i="71"/>
  <c r="R122" i="71"/>
  <c r="M122" i="71"/>
  <c r="H122" i="71"/>
  <c r="R121" i="71"/>
  <c r="M121" i="71"/>
  <c r="H121" i="71"/>
  <c r="B121" i="71"/>
  <c r="R120" i="71"/>
  <c r="M120" i="71"/>
  <c r="H120" i="71"/>
  <c r="R119" i="71"/>
  <c r="M119" i="71"/>
  <c r="H119" i="71"/>
  <c r="B119" i="71"/>
  <c r="R118" i="71"/>
  <c r="M118" i="71"/>
  <c r="H118" i="71"/>
  <c r="R117" i="71"/>
  <c r="M117" i="71"/>
  <c r="H117" i="71"/>
  <c r="R116" i="71"/>
  <c r="M116" i="71"/>
  <c r="H116" i="71"/>
  <c r="B116" i="71"/>
  <c r="R115" i="71"/>
  <c r="M115" i="71"/>
  <c r="H115" i="71"/>
  <c r="R114" i="71"/>
  <c r="M114" i="71"/>
  <c r="H114" i="71"/>
  <c r="R113" i="71"/>
  <c r="M113" i="71"/>
  <c r="H113" i="71"/>
  <c r="B113" i="71"/>
  <c r="R112" i="71"/>
  <c r="M112" i="71"/>
  <c r="H112" i="71"/>
  <c r="R111" i="71"/>
  <c r="M111" i="71"/>
  <c r="H111" i="71"/>
  <c r="R110" i="71"/>
  <c r="M110" i="71"/>
  <c r="H110" i="71"/>
  <c r="H106" i="71"/>
  <c r="H105" i="71"/>
  <c r="H104" i="71"/>
  <c r="H103" i="71"/>
  <c r="H102" i="71"/>
  <c r="H101" i="71"/>
  <c r="H100" i="71"/>
  <c r="M99" i="71"/>
  <c r="H99" i="71"/>
  <c r="R100" i="71"/>
  <c r="M98" i="71"/>
  <c r="H98" i="71"/>
  <c r="R99" i="71"/>
  <c r="M97" i="71"/>
  <c r="H97" i="71"/>
  <c r="R98" i="71"/>
  <c r="M96" i="71"/>
  <c r="H96" i="71"/>
  <c r="R97" i="71"/>
  <c r="M95" i="71"/>
  <c r="H95" i="71"/>
  <c r="R96" i="71"/>
  <c r="M94" i="71"/>
  <c r="H94" i="71"/>
  <c r="R95" i="71"/>
  <c r="M93" i="71"/>
  <c r="H93" i="71"/>
  <c r="R94" i="71"/>
  <c r="M92" i="71"/>
  <c r="R93" i="71"/>
  <c r="M91" i="71"/>
  <c r="H91" i="71"/>
  <c r="R92" i="71"/>
  <c r="M90" i="71"/>
  <c r="H90" i="71"/>
  <c r="R91" i="71"/>
  <c r="M89" i="71"/>
  <c r="H89" i="71"/>
  <c r="R90" i="71"/>
  <c r="M88" i="71"/>
  <c r="H88" i="71"/>
  <c r="R89" i="71"/>
  <c r="H87" i="71"/>
  <c r="R88" i="71"/>
  <c r="M86" i="71"/>
  <c r="H86" i="71"/>
  <c r="M85" i="71"/>
  <c r="H85" i="71"/>
  <c r="R86" i="71"/>
  <c r="M84" i="71"/>
  <c r="H84" i="71"/>
  <c r="R85" i="71"/>
  <c r="M83" i="71"/>
  <c r="H83" i="71"/>
  <c r="R84" i="71"/>
  <c r="M82" i="71"/>
  <c r="H82" i="71"/>
  <c r="R83" i="71"/>
  <c r="M81" i="71"/>
  <c r="H81" i="71"/>
  <c r="R82" i="71"/>
  <c r="M80" i="71"/>
  <c r="H80" i="71"/>
  <c r="R81" i="71"/>
  <c r="M79" i="71"/>
  <c r="H79" i="71"/>
  <c r="R80" i="71"/>
  <c r="M78" i="71"/>
  <c r="H78" i="71"/>
  <c r="R79" i="71"/>
  <c r="M77" i="71"/>
  <c r="H77" i="71"/>
  <c r="R78" i="71"/>
  <c r="M76" i="71"/>
  <c r="R77" i="71"/>
  <c r="M75" i="71"/>
  <c r="H75" i="71"/>
  <c r="R76" i="71"/>
  <c r="H74" i="71"/>
  <c r="R75" i="71"/>
  <c r="M73" i="71"/>
  <c r="H73" i="71"/>
  <c r="R74" i="71"/>
  <c r="M72" i="71"/>
  <c r="H72" i="71"/>
  <c r="M71" i="71"/>
  <c r="H71" i="71"/>
  <c r="R72" i="71"/>
  <c r="M70" i="71"/>
  <c r="H70" i="71"/>
  <c r="R71" i="71"/>
  <c r="M69" i="71"/>
  <c r="H69" i="71"/>
  <c r="R70" i="71"/>
  <c r="M68" i="71"/>
  <c r="H68" i="71"/>
  <c r="R69" i="71"/>
  <c r="M67" i="71"/>
  <c r="H67" i="71"/>
  <c r="R68" i="71"/>
  <c r="M66" i="71"/>
  <c r="H66" i="71"/>
  <c r="R67" i="71"/>
  <c r="M65" i="71"/>
  <c r="H65" i="71"/>
  <c r="R66" i="71"/>
  <c r="M64" i="71"/>
  <c r="H64" i="71"/>
  <c r="R65" i="71"/>
  <c r="M63" i="71"/>
  <c r="H63" i="71"/>
  <c r="R64" i="71"/>
  <c r="M62" i="71"/>
  <c r="H62" i="71"/>
  <c r="R63" i="71"/>
  <c r="M61" i="71"/>
  <c r="R62" i="71"/>
  <c r="M60" i="71"/>
  <c r="H60" i="71"/>
  <c r="R61" i="71"/>
  <c r="M59" i="71"/>
  <c r="H59" i="71"/>
  <c r="H58" i="71"/>
  <c r="R59" i="71"/>
  <c r="M57" i="71"/>
  <c r="H57" i="71"/>
  <c r="R58" i="71"/>
  <c r="M56" i="71"/>
  <c r="H56" i="71"/>
  <c r="R57" i="71"/>
  <c r="M55" i="71"/>
  <c r="H55" i="71"/>
  <c r="R56" i="71"/>
  <c r="M54" i="71"/>
  <c r="H54" i="71"/>
  <c r="R55" i="71"/>
  <c r="M53" i="71"/>
  <c r="H53" i="71"/>
  <c r="R54" i="71"/>
  <c r="M52" i="71"/>
  <c r="H52" i="71"/>
  <c r="R53" i="71"/>
  <c r="M51" i="71"/>
  <c r="H51" i="71"/>
  <c r="R52" i="71"/>
  <c r="M50" i="71"/>
  <c r="H50" i="71"/>
  <c r="R51" i="71"/>
  <c r="M49" i="71"/>
  <c r="H49" i="71"/>
  <c r="R50" i="71"/>
  <c r="M48" i="71"/>
  <c r="H48" i="71"/>
  <c r="R49" i="71"/>
  <c r="M47" i="71"/>
  <c r="M46" i="71"/>
  <c r="H46" i="71"/>
  <c r="M45" i="71"/>
  <c r="H45" i="71"/>
  <c r="M44" i="71"/>
  <c r="H44" i="71"/>
  <c r="R43" i="71"/>
  <c r="M43" i="71"/>
  <c r="H43" i="71"/>
  <c r="R42" i="71"/>
  <c r="H42" i="71"/>
  <c r="R41" i="71"/>
  <c r="M41" i="71"/>
  <c r="H41" i="71"/>
  <c r="R40" i="71"/>
  <c r="M40" i="71"/>
  <c r="H40" i="71"/>
  <c r="R39" i="71"/>
  <c r="M39" i="71"/>
  <c r="H39" i="71"/>
  <c r="R38" i="71"/>
  <c r="M38" i="71"/>
  <c r="H38" i="71"/>
  <c r="R37" i="71"/>
  <c r="M37" i="71"/>
  <c r="H37" i="71"/>
  <c r="R36" i="71"/>
  <c r="M36" i="71"/>
  <c r="H36" i="71"/>
  <c r="R35" i="71"/>
  <c r="M35" i="71"/>
  <c r="H35" i="71"/>
  <c r="R34" i="71"/>
  <c r="M34" i="71"/>
  <c r="H34" i="71"/>
  <c r="R33" i="71"/>
  <c r="M33" i="71"/>
  <c r="M32" i="71"/>
  <c r="H32" i="71"/>
  <c r="R31" i="71"/>
  <c r="M31" i="71"/>
  <c r="H31" i="71"/>
  <c r="R30" i="71"/>
  <c r="M30" i="71"/>
  <c r="H30" i="71"/>
  <c r="R29" i="71"/>
  <c r="M29" i="71"/>
  <c r="H29" i="71"/>
  <c r="R28" i="71"/>
  <c r="H28" i="71"/>
  <c r="R27" i="71"/>
  <c r="M27" i="71"/>
  <c r="H27" i="71"/>
  <c r="R26" i="71"/>
  <c r="M26" i="71"/>
  <c r="H26" i="71"/>
  <c r="R25" i="71"/>
  <c r="M25" i="71"/>
  <c r="H25" i="71"/>
  <c r="R24" i="71"/>
  <c r="M24" i="71"/>
  <c r="H24" i="71"/>
  <c r="R23" i="71"/>
  <c r="H23" i="71"/>
  <c r="R22" i="71"/>
  <c r="M22" i="71"/>
  <c r="H22" i="71"/>
  <c r="R21" i="71"/>
  <c r="M21" i="71"/>
  <c r="H21" i="71"/>
  <c r="R20" i="71"/>
  <c r="M20" i="71"/>
  <c r="H20" i="71"/>
  <c r="R19" i="71"/>
  <c r="H19" i="71"/>
  <c r="R18" i="71"/>
  <c r="M18" i="71"/>
  <c r="H18" i="71"/>
  <c r="M17" i="71"/>
  <c r="R16" i="71"/>
  <c r="M16" i="71"/>
  <c r="H16" i="71"/>
  <c r="R15" i="71"/>
  <c r="M15" i="71"/>
  <c r="H15" i="71"/>
  <c r="R14" i="71"/>
  <c r="H14" i="71"/>
  <c r="R13" i="71"/>
  <c r="M13" i="71"/>
  <c r="H13" i="71"/>
  <c r="R12" i="71"/>
  <c r="M12" i="71"/>
  <c r="H12" i="71"/>
  <c r="R11" i="71"/>
  <c r="M11" i="71"/>
  <c r="H11" i="71"/>
  <c r="R10" i="71"/>
  <c r="H10" i="71"/>
  <c r="R9" i="71"/>
  <c r="M9" i="71"/>
  <c r="H9" i="71"/>
  <c r="R8" i="71"/>
  <c r="M8" i="71"/>
  <c r="H8" i="71"/>
  <c r="R7" i="71"/>
  <c r="M7" i="71"/>
  <c r="H7" i="71"/>
  <c r="R6" i="71"/>
  <c r="H6" i="71"/>
  <c r="R5" i="71"/>
  <c r="M5" i="71"/>
  <c r="H5" i="71"/>
  <c r="R4" i="71"/>
  <c r="M4" i="71"/>
  <c r="H4" i="71"/>
  <c r="R3" i="71"/>
  <c r="M3" i="71"/>
  <c r="H3" i="71"/>
  <c r="R209" i="70"/>
  <c r="R208" i="70"/>
  <c r="R207" i="70"/>
  <c r="R206" i="70"/>
  <c r="R205" i="70"/>
  <c r="R204" i="70"/>
  <c r="R203" i="70"/>
  <c r="R202" i="70"/>
  <c r="R201" i="70"/>
  <c r="R200" i="70"/>
  <c r="R199" i="70"/>
  <c r="R198" i="70"/>
  <c r="R197" i="70"/>
  <c r="M195" i="70"/>
  <c r="R194" i="70"/>
  <c r="M194" i="70"/>
  <c r="R193" i="70"/>
  <c r="M193" i="70"/>
  <c r="R192" i="70"/>
  <c r="M192" i="70"/>
  <c r="R191" i="70"/>
  <c r="M191" i="70"/>
  <c r="R190" i="70"/>
  <c r="M190" i="70"/>
  <c r="R189" i="70"/>
  <c r="M189" i="70"/>
  <c r="R188" i="70"/>
  <c r="M188" i="70"/>
  <c r="R187" i="70"/>
  <c r="M187" i="70"/>
  <c r="R186" i="70"/>
  <c r="M186" i="70"/>
  <c r="H186" i="70"/>
  <c r="R185" i="70"/>
  <c r="M185" i="70"/>
  <c r="H185" i="70"/>
  <c r="R184" i="70"/>
  <c r="M184" i="70"/>
  <c r="H184" i="70"/>
  <c r="R183" i="70"/>
  <c r="M183" i="70"/>
  <c r="H183" i="70"/>
  <c r="M182" i="70"/>
  <c r="H182" i="70"/>
  <c r="R181" i="70"/>
  <c r="H181" i="70"/>
  <c r="R180" i="70"/>
  <c r="M180" i="70"/>
  <c r="H180" i="70"/>
  <c r="R179" i="70"/>
  <c r="M179" i="70"/>
  <c r="H179" i="70"/>
  <c r="R178" i="70"/>
  <c r="M178" i="70"/>
  <c r="H178" i="70"/>
  <c r="R177" i="70"/>
  <c r="M177" i="70"/>
  <c r="H177" i="70"/>
  <c r="R176" i="70"/>
  <c r="M176" i="70"/>
  <c r="H176" i="70"/>
  <c r="R175" i="70"/>
  <c r="M175" i="70"/>
  <c r="H175" i="70"/>
  <c r="R174" i="70"/>
  <c r="M174" i="70"/>
  <c r="H174" i="70"/>
  <c r="R173" i="70"/>
  <c r="M173" i="70"/>
  <c r="H173" i="70"/>
  <c r="R172" i="70"/>
  <c r="M172" i="70"/>
  <c r="H172" i="70"/>
  <c r="R171" i="70"/>
  <c r="M171" i="70"/>
  <c r="R170" i="70"/>
  <c r="M170" i="70"/>
  <c r="H170" i="70"/>
  <c r="R169" i="70"/>
  <c r="M169" i="70"/>
  <c r="H169" i="70"/>
  <c r="M168" i="70"/>
  <c r="H168" i="70"/>
  <c r="R167" i="70"/>
  <c r="M167" i="70"/>
  <c r="H167" i="70"/>
  <c r="R166" i="70"/>
  <c r="H166" i="70"/>
  <c r="R165" i="70"/>
  <c r="M165" i="70"/>
  <c r="H165" i="70"/>
  <c r="R164" i="70"/>
  <c r="M164" i="70"/>
  <c r="H164" i="70"/>
  <c r="R163" i="70"/>
  <c r="M163" i="70"/>
  <c r="H163" i="70"/>
  <c r="R162" i="70"/>
  <c r="M162" i="70"/>
  <c r="H162" i="70"/>
  <c r="R161" i="70"/>
  <c r="M161" i="70"/>
  <c r="H161" i="70"/>
  <c r="R160" i="70"/>
  <c r="M160" i="70"/>
  <c r="H160" i="70"/>
  <c r="R159" i="70"/>
  <c r="M159" i="70"/>
  <c r="H159" i="70"/>
  <c r="R158" i="70"/>
  <c r="M158" i="70"/>
  <c r="H158" i="70"/>
  <c r="R157" i="70"/>
  <c r="M157" i="70"/>
  <c r="H157" i="70"/>
  <c r="R156" i="70"/>
  <c r="M156" i="70"/>
  <c r="H156" i="70"/>
  <c r="R155" i="70"/>
  <c r="M155" i="70"/>
  <c r="B155" i="70"/>
  <c r="M154" i="70"/>
  <c r="H154" i="70"/>
  <c r="R153" i="70"/>
  <c r="M153" i="70"/>
  <c r="H153" i="70"/>
  <c r="B153" i="70"/>
  <c r="R152" i="70"/>
  <c r="H152" i="70"/>
  <c r="C152" i="70"/>
  <c r="B152" i="70"/>
  <c r="R151" i="70"/>
  <c r="M151" i="70"/>
  <c r="H151" i="70"/>
  <c r="R150" i="70"/>
  <c r="M150" i="70"/>
  <c r="H150" i="70"/>
  <c r="C150" i="70"/>
  <c r="B150" i="70"/>
  <c r="R149" i="70"/>
  <c r="M149" i="70"/>
  <c r="H149" i="70"/>
  <c r="R148" i="70"/>
  <c r="M148" i="70"/>
  <c r="H148" i="70"/>
  <c r="C148" i="70"/>
  <c r="B148" i="70"/>
  <c r="R147" i="70"/>
  <c r="M147" i="70"/>
  <c r="H147" i="70"/>
  <c r="B147" i="70"/>
  <c r="R146" i="70"/>
  <c r="M146" i="70"/>
  <c r="H146" i="70"/>
  <c r="C146" i="70"/>
  <c r="B146" i="70"/>
  <c r="R145" i="70"/>
  <c r="M145" i="70"/>
  <c r="H145" i="70"/>
  <c r="B145" i="70"/>
  <c r="R144" i="70"/>
  <c r="M144" i="70"/>
  <c r="H144" i="70"/>
  <c r="R143" i="70"/>
  <c r="M143" i="70"/>
  <c r="H143" i="70"/>
  <c r="B143" i="70"/>
  <c r="R142" i="70"/>
  <c r="M142" i="70"/>
  <c r="H142" i="70"/>
  <c r="B142" i="70"/>
  <c r="R141" i="70"/>
  <c r="M141" i="70"/>
  <c r="C141" i="70"/>
  <c r="B141" i="70"/>
  <c r="R140" i="70"/>
  <c r="M140" i="70"/>
  <c r="H140" i="70"/>
  <c r="C140" i="70"/>
  <c r="B140" i="70"/>
  <c r="R139" i="70"/>
  <c r="M139" i="70"/>
  <c r="H139" i="70"/>
  <c r="C139" i="70"/>
  <c r="B139" i="70"/>
  <c r="H138" i="70"/>
  <c r="C138" i="70"/>
  <c r="B138" i="70"/>
  <c r="R137" i="70"/>
  <c r="M137" i="70"/>
  <c r="H137" i="70"/>
  <c r="R136" i="70"/>
  <c r="M136" i="70"/>
  <c r="H136" i="70"/>
  <c r="C136" i="70"/>
  <c r="B136" i="70"/>
  <c r="R135" i="70"/>
  <c r="M135" i="70"/>
  <c r="H135" i="70"/>
  <c r="R134" i="70"/>
  <c r="M134" i="70"/>
  <c r="H134" i="70"/>
  <c r="C134" i="70"/>
  <c r="R133" i="70"/>
  <c r="M133" i="70"/>
  <c r="H133" i="70"/>
  <c r="R132" i="70"/>
  <c r="M132" i="70"/>
  <c r="H132" i="70"/>
  <c r="R131" i="70"/>
  <c r="M131" i="70"/>
  <c r="H131" i="70"/>
  <c r="R130" i="70"/>
  <c r="M130" i="70"/>
  <c r="H130" i="70"/>
  <c r="R129" i="70"/>
  <c r="M129" i="70"/>
  <c r="H129" i="70"/>
  <c r="B129" i="70"/>
  <c r="R128" i="70"/>
  <c r="M128" i="70"/>
  <c r="H128" i="70"/>
  <c r="B128" i="70"/>
  <c r="R127" i="70"/>
  <c r="M127" i="70"/>
  <c r="H127" i="70"/>
  <c r="R126" i="70"/>
  <c r="M126" i="70"/>
  <c r="H126" i="70"/>
  <c r="B126" i="70"/>
  <c r="M125" i="70"/>
  <c r="H125" i="70"/>
  <c r="C125" i="70"/>
  <c r="B125" i="70"/>
  <c r="R124" i="70"/>
  <c r="R123" i="70"/>
  <c r="M123" i="70"/>
  <c r="H123" i="70"/>
  <c r="B123" i="70"/>
  <c r="R122" i="70"/>
  <c r="M122" i="70"/>
  <c r="H122" i="70"/>
  <c r="R121" i="70"/>
  <c r="M121" i="70"/>
  <c r="H121" i="70"/>
  <c r="C121" i="70"/>
  <c r="B121" i="70"/>
  <c r="R120" i="70"/>
  <c r="M120" i="70"/>
  <c r="H120" i="70"/>
  <c r="B120" i="70"/>
  <c r="R119" i="70"/>
  <c r="M119" i="70"/>
  <c r="H119" i="70"/>
  <c r="R118" i="70"/>
  <c r="M118" i="70"/>
  <c r="H118" i="70"/>
  <c r="R117" i="70"/>
  <c r="M117" i="70"/>
  <c r="H117" i="70"/>
  <c r="R116" i="70"/>
  <c r="M116" i="70"/>
  <c r="H116" i="70"/>
  <c r="B116" i="70"/>
  <c r="R115" i="70"/>
  <c r="M115" i="70"/>
  <c r="H115" i="70"/>
  <c r="R114" i="70"/>
  <c r="M114" i="70"/>
  <c r="H114" i="70"/>
  <c r="R113" i="70"/>
  <c r="M113" i="70"/>
  <c r="H113" i="70"/>
  <c r="R112" i="70"/>
  <c r="M112" i="70"/>
  <c r="H112" i="70"/>
  <c r="R111" i="70"/>
  <c r="M111" i="70"/>
  <c r="H111" i="70"/>
  <c r="R110" i="70"/>
  <c r="M110" i="70"/>
  <c r="H110" i="70"/>
  <c r="H106" i="70"/>
  <c r="H105" i="70"/>
  <c r="H104" i="70"/>
  <c r="H103" i="70"/>
  <c r="H102" i="70"/>
  <c r="H101" i="70"/>
  <c r="H100" i="70"/>
  <c r="M99" i="70"/>
  <c r="H99" i="70"/>
  <c r="R100" i="70"/>
  <c r="M98" i="70"/>
  <c r="H98" i="70"/>
  <c r="R99" i="70"/>
  <c r="M97" i="70"/>
  <c r="H97" i="70"/>
  <c r="R98" i="70"/>
  <c r="M96" i="70"/>
  <c r="H96" i="70"/>
  <c r="R97" i="70"/>
  <c r="M95" i="70"/>
  <c r="H95" i="70"/>
  <c r="R96" i="70"/>
  <c r="M94" i="70"/>
  <c r="H94" i="70"/>
  <c r="R95" i="70"/>
  <c r="M93" i="70"/>
  <c r="H93" i="70"/>
  <c r="R94" i="70"/>
  <c r="M92" i="70"/>
  <c r="R93" i="70"/>
  <c r="M91" i="70"/>
  <c r="H91" i="70"/>
  <c r="R92" i="70"/>
  <c r="M90" i="70"/>
  <c r="H90" i="70"/>
  <c r="R91" i="70"/>
  <c r="M89" i="70"/>
  <c r="H89" i="70"/>
  <c r="R90" i="70"/>
  <c r="M88" i="70"/>
  <c r="H88" i="70"/>
  <c r="R89" i="70"/>
  <c r="H87" i="70"/>
  <c r="R88" i="70"/>
  <c r="M86" i="70"/>
  <c r="H86" i="70"/>
  <c r="M85" i="70"/>
  <c r="H85" i="70"/>
  <c r="R86" i="70"/>
  <c r="M84" i="70"/>
  <c r="H84" i="70"/>
  <c r="R85" i="70"/>
  <c r="M83" i="70"/>
  <c r="H83" i="70"/>
  <c r="R84" i="70"/>
  <c r="M82" i="70"/>
  <c r="H82" i="70"/>
  <c r="R83" i="70"/>
  <c r="M81" i="70"/>
  <c r="H81" i="70"/>
  <c r="R82" i="70"/>
  <c r="M80" i="70"/>
  <c r="H80" i="70"/>
  <c r="R81" i="70"/>
  <c r="M79" i="70"/>
  <c r="H79" i="70"/>
  <c r="R80" i="70"/>
  <c r="M78" i="70"/>
  <c r="H78" i="70"/>
  <c r="R79" i="70"/>
  <c r="M77" i="70"/>
  <c r="H77" i="70"/>
  <c r="R78" i="70"/>
  <c r="M76" i="70"/>
  <c r="R77" i="70"/>
  <c r="M75" i="70"/>
  <c r="H75" i="70"/>
  <c r="R76" i="70"/>
  <c r="H74" i="70"/>
  <c r="R75" i="70"/>
  <c r="M73" i="70"/>
  <c r="H73" i="70"/>
  <c r="R74" i="70"/>
  <c r="M72" i="70"/>
  <c r="H72" i="70"/>
  <c r="M71" i="70"/>
  <c r="H71" i="70"/>
  <c r="R72" i="70"/>
  <c r="M70" i="70"/>
  <c r="H70" i="70"/>
  <c r="R71" i="70"/>
  <c r="M69" i="70"/>
  <c r="H69" i="70"/>
  <c r="R70" i="70"/>
  <c r="M68" i="70"/>
  <c r="H68" i="70"/>
  <c r="R69" i="70"/>
  <c r="M67" i="70"/>
  <c r="H67" i="70"/>
  <c r="R68" i="70"/>
  <c r="M66" i="70"/>
  <c r="H66" i="70"/>
  <c r="R67" i="70"/>
  <c r="M65" i="70"/>
  <c r="H65" i="70"/>
  <c r="R66" i="70"/>
  <c r="M64" i="70"/>
  <c r="H64" i="70"/>
  <c r="R65" i="70"/>
  <c r="M63" i="70"/>
  <c r="H63" i="70"/>
  <c r="R64" i="70"/>
  <c r="M62" i="70"/>
  <c r="H62" i="70"/>
  <c r="R63" i="70"/>
  <c r="M61" i="70"/>
  <c r="R62" i="70"/>
  <c r="M60" i="70"/>
  <c r="H60" i="70"/>
  <c r="R61" i="70"/>
  <c r="M59" i="70"/>
  <c r="H59" i="70"/>
  <c r="H58" i="70"/>
  <c r="R59" i="70"/>
  <c r="M57" i="70"/>
  <c r="H57" i="70"/>
  <c r="R58" i="70"/>
  <c r="M56" i="70"/>
  <c r="H56" i="70"/>
  <c r="R57" i="70"/>
  <c r="M55" i="70"/>
  <c r="H55" i="70"/>
  <c r="R56" i="70"/>
  <c r="M54" i="70"/>
  <c r="H54" i="70"/>
  <c r="R55" i="70"/>
  <c r="M53" i="70"/>
  <c r="H53" i="70"/>
  <c r="R54" i="70"/>
  <c r="M52" i="70"/>
  <c r="H52" i="70"/>
  <c r="R53" i="70"/>
  <c r="M51" i="70"/>
  <c r="H51" i="70"/>
  <c r="R52" i="70"/>
  <c r="M50" i="70"/>
  <c r="H50" i="70"/>
  <c r="R51" i="70"/>
  <c r="M49" i="70"/>
  <c r="H49" i="70"/>
  <c r="R50" i="70"/>
  <c r="M48" i="70"/>
  <c r="H48" i="70"/>
  <c r="R49" i="70"/>
  <c r="M47" i="70"/>
  <c r="M46" i="70"/>
  <c r="H46" i="70"/>
  <c r="M45" i="70"/>
  <c r="H45" i="70"/>
  <c r="M44" i="70"/>
  <c r="H44" i="70"/>
  <c r="R43" i="70"/>
  <c r="M43" i="70"/>
  <c r="H43" i="70"/>
  <c r="R42" i="70"/>
  <c r="H42" i="70"/>
  <c r="R41" i="70"/>
  <c r="M41" i="70"/>
  <c r="H41" i="70"/>
  <c r="R40" i="70"/>
  <c r="M40" i="70"/>
  <c r="H40" i="70"/>
  <c r="R39" i="70"/>
  <c r="M39" i="70"/>
  <c r="H39" i="70"/>
  <c r="R38" i="70"/>
  <c r="M38" i="70"/>
  <c r="H38" i="70"/>
  <c r="R37" i="70"/>
  <c r="M37" i="70"/>
  <c r="H37" i="70"/>
  <c r="R36" i="70"/>
  <c r="M36" i="70"/>
  <c r="H36" i="70"/>
  <c r="R35" i="70"/>
  <c r="M35" i="70"/>
  <c r="H35" i="70"/>
  <c r="R34" i="70"/>
  <c r="M34" i="70"/>
  <c r="H34" i="70"/>
  <c r="R33" i="70"/>
  <c r="M33" i="70"/>
  <c r="M32" i="70"/>
  <c r="H32" i="70"/>
  <c r="R31" i="70"/>
  <c r="M31" i="70"/>
  <c r="H31" i="70"/>
  <c r="R30" i="70"/>
  <c r="M30" i="70"/>
  <c r="H30" i="70"/>
  <c r="R29" i="70"/>
  <c r="M29" i="70"/>
  <c r="H29" i="70"/>
  <c r="R28" i="70"/>
  <c r="H28" i="70"/>
  <c r="R27" i="70"/>
  <c r="M27" i="70"/>
  <c r="H27" i="70"/>
  <c r="R26" i="70"/>
  <c r="M26" i="70"/>
  <c r="H26" i="70"/>
  <c r="R25" i="70"/>
  <c r="M25" i="70"/>
  <c r="H25" i="70"/>
  <c r="R24" i="70"/>
  <c r="M24" i="70"/>
  <c r="H24" i="70"/>
  <c r="R23" i="70"/>
  <c r="H23" i="70"/>
  <c r="R22" i="70"/>
  <c r="M22" i="70"/>
  <c r="H22" i="70"/>
  <c r="R21" i="70"/>
  <c r="M21" i="70"/>
  <c r="H21" i="70"/>
  <c r="R20" i="70"/>
  <c r="M20" i="70"/>
  <c r="H20" i="70"/>
  <c r="R19" i="70"/>
  <c r="H19" i="70"/>
  <c r="R18" i="70"/>
  <c r="M18" i="70"/>
  <c r="H18" i="70"/>
  <c r="M17" i="70"/>
  <c r="R16" i="70"/>
  <c r="M16" i="70"/>
  <c r="H16" i="70"/>
  <c r="R15" i="70"/>
  <c r="M15" i="70"/>
  <c r="H15" i="70"/>
  <c r="R14" i="70"/>
  <c r="H14" i="70"/>
  <c r="R13" i="70"/>
  <c r="M13" i="70"/>
  <c r="H13" i="70"/>
  <c r="R12" i="70"/>
  <c r="M12" i="70"/>
  <c r="H12" i="70"/>
  <c r="R11" i="70"/>
  <c r="M11" i="70"/>
  <c r="H11" i="70"/>
  <c r="R10" i="70"/>
  <c r="H10" i="70"/>
  <c r="R9" i="70"/>
  <c r="M9" i="70"/>
  <c r="H9" i="70"/>
  <c r="R8" i="70"/>
  <c r="M8" i="70"/>
  <c r="H8" i="70"/>
  <c r="R7" i="70"/>
  <c r="M7" i="70"/>
  <c r="H7" i="70"/>
  <c r="R6" i="70"/>
  <c r="H6" i="70"/>
  <c r="R5" i="70"/>
  <c r="M5" i="70"/>
  <c r="H5" i="70"/>
  <c r="R4" i="70"/>
  <c r="M4" i="70"/>
  <c r="H4" i="70"/>
  <c r="R3" i="70"/>
  <c r="M3" i="70"/>
  <c r="H3" i="70"/>
  <c r="R209" i="69"/>
  <c r="R208" i="69"/>
  <c r="R207" i="69"/>
  <c r="R206" i="69"/>
  <c r="R205" i="69"/>
  <c r="R204" i="69"/>
  <c r="R203" i="69"/>
  <c r="R202" i="69"/>
  <c r="R201" i="69"/>
  <c r="R200" i="69"/>
  <c r="R199" i="69"/>
  <c r="R198" i="69"/>
  <c r="R197" i="69"/>
  <c r="M195" i="69"/>
  <c r="R194" i="69"/>
  <c r="M194" i="69"/>
  <c r="R193" i="69"/>
  <c r="M193" i="69"/>
  <c r="R192" i="69"/>
  <c r="M192" i="69"/>
  <c r="R191" i="69"/>
  <c r="M191" i="69"/>
  <c r="R190" i="69"/>
  <c r="M190" i="69"/>
  <c r="R189" i="69"/>
  <c r="M189" i="69"/>
  <c r="R188" i="69"/>
  <c r="M188" i="69"/>
  <c r="R187" i="69"/>
  <c r="M187" i="69"/>
  <c r="R186" i="69"/>
  <c r="M186" i="69"/>
  <c r="H186" i="69"/>
  <c r="R185" i="69"/>
  <c r="M185" i="69"/>
  <c r="H185" i="69"/>
  <c r="R184" i="69"/>
  <c r="M184" i="69"/>
  <c r="H184" i="69"/>
  <c r="R183" i="69"/>
  <c r="M183" i="69"/>
  <c r="H183" i="69"/>
  <c r="M182" i="69"/>
  <c r="H182" i="69"/>
  <c r="R181" i="69"/>
  <c r="H181" i="69"/>
  <c r="R180" i="69"/>
  <c r="M180" i="69"/>
  <c r="H180" i="69"/>
  <c r="R179" i="69"/>
  <c r="M179" i="69"/>
  <c r="H179" i="69"/>
  <c r="R178" i="69"/>
  <c r="M178" i="69"/>
  <c r="H178" i="69"/>
  <c r="R177" i="69"/>
  <c r="M177" i="69"/>
  <c r="H177" i="69"/>
  <c r="R176" i="69"/>
  <c r="M176" i="69"/>
  <c r="H176" i="69"/>
  <c r="R175" i="69"/>
  <c r="M175" i="69"/>
  <c r="H175" i="69"/>
  <c r="R174" i="69"/>
  <c r="M174" i="69"/>
  <c r="H174" i="69"/>
  <c r="R173" i="69"/>
  <c r="M173" i="69"/>
  <c r="H173" i="69"/>
  <c r="R172" i="69"/>
  <c r="M172" i="69"/>
  <c r="H172" i="69"/>
  <c r="R171" i="69"/>
  <c r="M171" i="69"/>
  <c r="R170" i="69"/>
  <c r="M170" i="69"/>
  <c r="H170" i="69"/>
  <c r="R169" i="69"/>
  <c r="M169" i="69"/>
  <c r="H169" i="69"/>
  <c r="M168" i="69"/>
  <c r="H168" i="69"/>
  <c r="R167" i="69"/>
  <c r="M167" i="69"/>
  <c r="H167" i="69"/>
  <c r="R166" i="69"/>
  <c r="H166" i="69"/>
  <c r="R165" i="69"/>
  <c r="M165" i="69"/>
  <c r="H165" i="69"/>
  <c r="R164" i="69"/>
  <c r="M164" i="69"/>
  <c r="H164" i="69"/>
  <c r="R163" i="69"/>
  <c r="M163" i="69"/>
  <c r="H163" i="69"/>
  <c r="R162" i="69"/>
  <c r="M162" i="69"/>
  <c r="H162" i="69"/>
  <c r="R161" i="69"/>
  <c r="M161" i="69"/>
  <c r="H161" i="69"/>
  <c r="R160" i="69"/>
  <c r="M160" i="69"/>
  <c r="H160" i="69"/>
  <c r="R159" i="69"/>
  <c r="M159" i="69"/>
  <c r="H159" i="69"/>
  <c r="R158" i="69"/>
  <c r="M158" i="69"/>
  <c r="H158" i="69"/>
  <c r="R157" i="69"/>
  <c r="M157" i="69"/>
  <c r="H157" i="69"/>
  <c r="R156" i="69"/>
  <c r="M156" i="69"/>
  <c r="H156" i="69"/>
  <c r="R155" i="69"/>
  <c r="M155" i="69"/>
  <c r="C155" i="69"/>
  <c r="B155" i="69"/>
  <c r="M154" i="69"/>
  <c r="H154" i="69"/>
  <c r="R153" i="69"/>
  <c r="M153" i="69"/>
  <c r="H153" i="69"/>
  <c r="C153" i="69"/>
  <c r="B153" i="69"/>
  <c r="R152" i="69"/>
  <c r="H152" i="69"/>
  <c r="R151" i="69"/>
  <c r="M151" i="69"/>
  <c r="H151" i="69"/>
  <c r="C151" i="69"/>
  <c r="B151" i="69"/>
  <c r="R150" i="69"/>
  <c r="M150" i="69"/>
  <c r="H150" i="69"/>
  <c r="B150" i="69"/>
  <c r="R149" i="69"/>
  <c r="M149" i="69"/>
  <c r="H149" i="69"/>
  <c r="R148" i="69"/>
  <c r="M148" i="69"/>
  <c r="H148" i="69"/>
  <c r="C148" i="69"/>
  <c r="B148" i="69"/>
  <c r="R147" i="69"/>
  <c r="M147" i="69"/>
  <c r="H147" i="69"/>
  <c r="B147" i="69"/>
  <c r="R146" i="69"/>
  <c r="M146" i="69"/>
  <c r="H146" i="69"/>
  <c r="B146" i="69"/>
  <c r="R145" i="69"/>
  <c r="M145" i="69"/>
  <c r="H145" i="69"/>
  <c r="R144" i="69"/>
  <c r="M144" i="69"/>
  <c r="H144" i="69"/>
  <c r="C144" i="69"/>
  <c r="B144" i="69"/>
  <c r="R143" i="69"/>
  <c r="M143" i="69"/>
  <c r="H143" i="69"/>
  <c r="C143" i="69"/>
  <c r="B143" i="69"/>
  <c r="R142" i="69"/>
  <c r="M142" i="69"/>
  <c r="H142" i="69"/>
  <c r="R141" i="69"/>
  <c r="M141" i="69"/>
  <c r="C141" i="69"/>
  <c r="B141" i="69"/>
  <c r="R140" i="69"/>
  <c r="M140" i="69"/>
  <c r="H140" i="69"/>
  <c r="B140" i="69"/>
  <c r="R139" i="69"/>
  <c r="M139" i="69"/>
  <c r="H139" i="69"/>
  <c r="B139" i="69"/>
  <c r="H138" i="69"/>
  <c r="B138" i="69"/>
  <c r="R137" i="69"/>
  <c r="M137" i="69"/>
  <c r="H137" i="69"/>
  <c r="C137" i="69"/>
  <c r="B137" i="69"/>
  <c r="R136" i="69"/>
  <c r="M136" i="69"/>
  <c r="H136" i="69"/>
  <c r="B136" i="69"/>
  <c r="R135" i="69"/>
  <c r="M135" i="69"/>
  <c r="H135" i="69"/>
  <c r="R134" i="69"/>
  <c r="M134" i="69"/>
  <c r="H134" i="69"/>
  <c r="C134" i="69"/>
  <c r="B134" i="69"/>
  <c r="R133" i="69"/>
  <c r="M133" i="69"/>
  <c r="H133" i="69"/>
  <c r="B133" i="69"/>
  <c r="R132" i="69"/>
  <c r="M132" i="69"/>
  <c r="H132" i="69"/>
  <c r="R131" i="69"/>
  <c r="M131" i="69"/>
  <c r="H131" i="69"/>
  <c r="R130" i="69"/>
  <c r="M130" i="69"/>
  <c r="H130" i="69"/>
  <c r="R129" i="69"/>
  <c r="M129" i="69"/>
  <c r="H129" i="69"/>
  <c r="C129" i="69"/>
  <c r="B129" i="69"/>
  <c r="R128" i="69"/>
  <c r="M128" i="69"/>
  <c r="H128" i="69"/>
  <c r="B128" i="69"/>
  <c r="R127" i="69"/>
  <c r="M127" i="69"/>
  <c r="H127" i="69"/>
  <c r="R126" i="69"/>
  <c r="M126" i="69"/>
  <c r="H126" i="69"/>
  <c r="M125" i="69"/>
  <c r="H125" i="69"/>
  <c r="B125" i="69"/>
  <c r="R124" i="69"/>
  <c r="R123" i="69"/>
  <c r="M123" i="69"/>
  <c r="H123" i="69"/>
  <c r="B123" i="69"/>
  <c r="R122" i="69"/>
  <c r="M122" i="69"/>
  <c r="H122" i="69"/>
  <c r="R121" i="69"/>
  <c r="M121" i="69"/>
  <c r="H121" i="69"/>
  <c r="R120" i="69"/>
  <c r="M120" i="69"/>
  <c r="H120" i="69"/>
  <c r="B120" i="69"/>
  <c r="R119" i="69"/>
  <c r="M119" i="69"/>
  <c r="H119" i="69"/>
  <c r="R118" i="69"/>
  <c r="M118" i="69"/>
  <c r="H118" i="69"/>
  <c r="R117" i="69"/>
  <c r="M117" i="69"/>
  <c r="H117" i="69"/>
  <c r="C117" i="69"/>
  <c r="B117" i="69"/>
  <c r="R116" i="69"/>
  <c r="M116" i="69"/>
  <c r="H116" i="69"/>
  <c r="C116" i="69"/>
  <c r="B116" i="69"/>
  <c r="R115" i="69"/>
  <c r="M115" i="69"/>
  <c r="H115" i="69"/>
  <c r="B115" i="69"/>
  <c r="R114" i="69"/>
  <c r="M114" i="69"/>
  <c r="H114" i="69"/>
  <c r="R113" i="69"/>
  <c r="M113" i="69"/>
  <c r="H113" i="69"/>
  <c r="B113" i="69"/>
  <c r="R112" i="69"/>
  <c r="M112" i="69"/>
  <c r="H112" i="69"/>
  <c r="R111" i="69"/>
  <c r="M111" i="69"/>
  <c r="H111" i="69"/>
  <c r="R110" i="69"/>
  <c r="M110" i="69"/>
  <c r="H110" i="69"/>
  <c r="H106" i="69"/>
  <c r="H105" i="69"/>
  <c r="H104" i="69"/>
  <c r="H103" i="69"/>
  <c r="H102" i="69"/>
  <c r="H101" i="69"/>
  <c r="H100" i="69"/>
  <c r="M99" i="69"/>
  <c r="H99" i="69"/>
  <c r="R100" i="69"/>
  <c r="M98" i="69"/>
  <c r="H98" i="69"/>
  <c r="R99" i="69"/>
  <c r="M97" i="69"/>
  <c r="H97" i="69"/>
  <c r="R98" i="69"/>
  <c r="M96" i="69"/>
  <c r="H96" i="69"/>
  <c r="R97" i="69"/>
  <c r="M95" i="69"/>
  <c r="H95" i="69"/>
  <c r="R96" i="69"/>
  <c r="M94" i="69"/>
  <c r="H94" i="69"/>
  <c r="R95" i="69"/>
  <c r="M93" i="69"/>
  <c r="H93" i="69"/>
  <c r="R94" i="69"/>
  <c r="M92" i="69"/>
  <c r="R93" i="69"/>
  <c r="M91" i="69"/>
  <c r="H91" i="69"/>
  <c r="R92" i="69"/>
  <c r="M90" i="69"/>
  <c r="H90" i="69"/>
  <c r="R91" i="69"/>
  <c r="M89" i="69"/>
  <c r="H89" i="69"/>
  <c r="R90" i="69"/>
  <c r="M88" i="69"/>
  <c r="H88" i="69"/>
  <c r="R89" i="69"/>
  <c r="H87" i="69"/>
  <c r="R88" i="69"/>
  <c r="M86" i="69"/>
  <c r="H86" i="69"/>
  <c r="M85" i="69"/>
  <c r="H85" i="69"/>
  <c r="R86" i="69"/>
  <c r="M84" i="69"/>
  <c r="H84" i="69"/>
  <c r="R85" i="69"/>
  <c r="M83" i="69"/>
  <c r="H83" i="69"/>
  <c r="R84" i="69"/>
  <c r="M82" i="69"/>
  <c r="H82" i="69"/>
  <c r="R83" i="69"/>
  <c r="M81" i="69"/>
  <c r="H81" i="69"/>
  <c r="R82" i="69"/>
  <c r="M80" i="69"/>
  <c r="H80" i="69"/>
  <c r="R81" i="69"/>
  <c r="M79" i="69"/>
  <c r="H79" i="69"/>
  <c r="R80" i="69"/>
  <c r="M78" i="69"/>
  <c r="H78" i="69"/>
  <c r="R79" i="69"/>
  <c r="M77" i="69"/>
  <c r="H77" i="69"/>
  <c r="R78" i="69"/>
  <c r="M76" i="69"/>
  <c r="R77" i="69"/>
  <c r="M75" i="69"/>
  <c r="H75" i="69"/>
  <c r="R76" i="69"/>
  <c r="H74" i="69"/>
  <c r="R75" i="69"/>
  <c r="M73" i="69"/>
  <c r="H73" i="69"/>
  <c r="R74" i="69"/>
  <c r="M72" i="69"/>
  <c r="H72" i="69"/>
  <c r="M71" i="69"/>
  <c r="H71" i="69"/>
  <c r="R72" i="69"/>
  <c r="M70" i="69"/>
  <c r="H70" i="69"/>
  <c r="R71" i="69"/>
  <c r="M69" i="69"/>
  <c r="H69" i="69"/>
  <c r="R70" i="69"/>
  <c r="M68" i="69"/>
  <c r="H68" i="69"/>
  <c r="R69" i="69"/>
  <c r="M67" i="69"/>
  <c r="H67" i="69"/>
  <c r="R68" i="69"/>
  <c r="M66" i="69"/>
  <c r="H66" i="69"/>
  <c r="R67" i="69"/>
  <c r="M65" i="69"/>
  <c r="H65" i="69"/>
  <c r="R66" i="69"/>
  <c r="M64" i="69"/>
  <c r="H64" i="69"/>
  <c r="R65" i="69"/>
  <c r="M63" i="69"/>
  <c r="H63" i="69"/>
  <c r="R64" i="69"/>
  <c r="M62" i="69"/>
  <c r="H62" i="69"/>
  <c r="R63" i="69"/>
  <c r="M61" i="69"/>
  <c r="R62" i="69"/>
  <c r="M60" i="69"/>
  <c r="H60" i="69"/>
  <c r="R61" i="69"/>
  <c r="M59" i="69"/>
  <c r="H59" i="69"/>
  <c r="H58" i="69"/>
  <c r="R59" i="69"/>
  <c r="M57" i="69"/>
  <c r="H57" i="69"/>
  <c r="R58" i="69"/>
  <c r="M56" i="69"/>
  <c r="H56" i="69"/>
  <c r="R57" i="69"/>
  <c r="M55" i="69"/>
  <c r="H55" i="69"/>
  <c r="R56" i="69"/>
  <c r="M54" i="69"/>
  <c r="H54" i="69"/>
  <c r="R55" i="69"/>
  <c r="M53" i="69"/>
  <c r="H53" i="69"/>
  <c r="R54" i="69"/>
  <c r="M52" i="69"/>
  <c r="H52" i="69"/>
  <c r="R53" i="69"/>
  <c r="M51" i="69"/>
  <c r="H51" i="69"/>
  <c r="R52" i="69"/>
  <c r="M50" i="69"/>
  <c r="H50" i="69"/>
  <c r="R51" i="69"/>
  <c r="M49" i="69"/>
  <c r="H49" i="69"/>
  <c r="R50" i="69"/>
  <c r="M48" i="69"/>
  <c r="H48" i="69"/>
  <c r="R49" i="69"/>
  <c r="M47" i="69"/>
  <c r="M46" i="69"/>
  <c r="H46" i="69"/>
  <c r="M45" i="69"/>
  <c r="H45" i="69"/>
  <c r="M44" i="69"/>
  <c r="H44" i="69"/>
  <c r="R43" i="69"/>
  <c r="M43" i="69"/>
  <c r="H43" i="69"/>
  <c r="R42" i="69"/>
  <c r="H42" i="69"/>
  <c r="R41" i="69"/>
  <c r="M41" i="69"/>
  <c r="H41" i="69"/>
  <c r="R40" i="69"/>
  <c r="M40" i="69"/>
  <c r="H40" i="69"/>
  <c r="R39" i="69"/>
  <c r="M39" i="69"/>
  <c r="H39" i="69"/>
  <c r="R38" i="69"/>
  <c r="M38" i="69"/>
  <c r="H38" i="69"/>
  <c r="R37" i="69"/>
  <c r="M37" i="69"/>
  <c r="H37" i="69"/>
  <c r="R36" i="69"/>
  <c r="M36" i="69"/>
  <c r="H36" i="69"/>
  <c r="R35" i="69"/>
  <c r="M35" i="69"/>
  <c r="H35" i="69"/>
  <c r="R34" i="69"/>
  <c r="M34" i="69"/>
  <c r="H34" i="69"/>
  <c r="R33" i="69"/>
  <c r="M33" i="69"/>
  <c r="M32" i="69"/>
  <c r="H32" i="69"/>
  <c r="R31" i="69"/>
  <c r="M31" i="69"/>
  <c r="H31" i="69"/>
  <c r="R30" i="69"/>
  <c r="M30" i="69"/>
  <c r="H30" i="69"/>
  <c r="R29" i="69"/>
  <c r="M29" i="69"/>
  <c r="H29" i="69"/>
  <c r="R28" i="69"/>
  <c r="H28" i="69"/>
  <c r="R27" i="69"/>
  <c r="M27" i="69"/>
  <c r="H27" i="69"/>
  <c r="R26" i="69"/>
  <c r="M26" i="69"/>
  <c r="H26" i="69"/>
  <c r="R25" i="69"/>
  <c r="M25" i="69"/>
  <c r="H25" i="69"/>
  <c r="R24" i="69"/>
  <c r="M24" i="69"/>
  <c r="H24" i="69"/>
  <c r="R23" i="69"/>
  <c r="H23" i="69"/>
  <c r="R22" i="69"/>
  <c r="M22" i="69"/>
  <c r="H22" i="69"/>
  <c r="R21" i="69"/>
  <c r="M21" i="69"/>
  <c r="H21" i="69"/>
  <c r="R20" i="69"/>
  <c r="M20" i="69"/>
  <c r="H20" i="69"/>
  <c r="R19" i="69"/>
  <c r="H19" i="69"/>
  <c r="R18" i="69"/>
  <c r="M18" i="69"/>
  <c r="H18" i="69"/>
  <c r="M17" i="69"/>
  <c r="R16" i="69"/>
  <c r="M16" i="69"/>
  <c r="H16" i="69"/>
  <c r="R15" i="69"/>
  <c r="M15" i="69"/>
  <c r="H15" i="69"/>
  <c r="R14" i="69"/>
  <c r="H14" i="69"/>
  <c r="R13" i="69"/>
  <c r="M13" i="69"/>
  <c r="H13" i="69"/>
  <c r="R12" i="69"/>
  <c r="M12" i="69"/>
  <c r="H12" i="69"/>
  <c r="R11" i="69"/>
  <c r="M11" i="69"/>
  <c r="H11" i="69"/>
  <c r="R10" i="69"/>
  <c r="H10" i="69"/>
  <c r="R9" i="69"/>
  <c r="M9" i="69"/>
  <c r="H9" i="69"/>
  <c r="R8" i="69"/>
  <c r="M8" i="69"/>
  <c r="H8" i="69"/>
  <c r="R7" i="69"/>
  <c r="M7" i="69"/>
  <c r="H7" i="69"/>
  <c r="R6" i="69"/>
  <c r="H6" i="69"/>
  <c r="R5" i="69"/>
  <c r="M5" i="69"/>
  <c r="H5" i="69"/>
  <c r="R4" i="69"/>
  <c r="M4" i="69"/>
  <c r="H4" i="69"/>
  <c r="R3" i="69"/>
  <c r="M3" i="69"/>
  <c r="H3" i="69"/>
  <c r="R209" i="68"/>
  <c r="R208" i="68"/>
  <c r="R207" i="68"/>
  <c r="R206" i="68"/>
  <c r="R205" i="68"/>
  <c r="R204" i="68"/>
  <c r="R203" i="68"/>
  <c r="R202" i="68"/>
  <c r="R201" i="68"/>
  <c r="R200" i="68"/>
  <c r="R199" i="68"/>
  <c r="R198" i="68"/>
  <c r="R197" i="68"/>
  <c r="M195" i="68"/>
  <c r="R194" i="68"/>
  <c r="M194" i="68"/>
  <c r="R193" i="68"/>
  <c r="M193" i="68"/>
  <c r="R192" i="68"/>
  <c r="M192" i="68"/>
  <c r="R191" i="68"/>
  <c r="M191" i="68"/>
  <c r="R190" i="68"/>
  <c r="M190" i="68"/>
  <c r="R189" i="68"/>
  <c r="M189" i="68"/>
  <c r="R188" i="68"/>
  <c r="M188" i="68"/>
  <c r="R187" i="68"/>
  <c r="M187" i="68"/>
  <c r="R186" i="68"/>
  <c r="M186" i="68"/>
  <c r="H186" i="68"/>
  <c r="R185" i="68"/>
  <c r="M185" i="68"/>
  <c r="H185" i="68"/>
  <c r="R184" i="68"/>
  <c r="M184" i="68"/>
  <c r="H184" i="68"/>
  <c r="R183" i="68"/>
  <c r="M183" i="68"/>
  <c r="H183" i="68"/>
  <c r="M182" i="68"/>
  <c r="H182" i="68"/>
  <c r="R181" i="68"/>
  <c r="H181" i="68"/>
  <c r="R180" i="68"/>
  <c r="M180" i="68"/>
  <c r="H180" i="68"/>
  <c r="R179" i="68"/>
  <c r="M179" i="68"/>
  <c r="H179" i="68"/>
  <c r="R178" i="68"/>
  <c r="M178" i="68"/>
  <c r="H178" i="68"/>
  <c r="R177" i="68"/>
  <c r="M177" i="68"/>
  <c r="H177" i="68"/>
  <c r="R176" i="68"/>
  <c r="M176" i="68"/>
  <c r="H176" i="68"/>
  <c r="R175" i="68"/>
  <c r="M175" i="68"/>
  <c r="H175" i="68"/>
  <c r="R174" i="68"/>
  <c r="M174" i="68"/>
  <c r="H174" i="68"/>
  <c r="R173" i="68"/>
  <c r="M173" i="68"/>
  <c r="H173" i="68"/>
  <c r="R172" i="68"/>
  <c r="M172" i="68"/>
  <c r="H172" i="68"/>
  <c r="R171" i="68"/>
  <c r="M171" i="68"/>
  <c r="R170" i="68"/>
  <c r="M170" i="68"/>
  <c r="H170" i="68"/>
  <c r="R169" i="68"/>
  <c r="M169" i="68"/>
  <c r="H169" i="68"/>
  <c r="M168" i="68"/>
  <c r="H168" i="68"/>
  <c r="R167" i="68"/>
  <c r="M167" i="68"/>
  <c r="H167" i="68"/>
  <c r="R166" i="68"/>
  <c r="H166" i="68"/>
  <c r="R165" i="68"/>
  <c r="M165" i="68"/>
  <c r="H165" i="68"/>
  <c r="R164" i="68"/>
  <c r="M164" i="68"/>
  <c r="H164" i="68"/>
  <c r="R163" i="68"/>
  <c r="M163" i="68"/>
  <c r="H163" i="68"/>
  <c r="R162" i="68"/>
  <c r="M162" i="68"/>
  <c r="H162" i="68"/>
  <c r="R161" i="68"/>
  <c r="M161" i="68"/>
  <c r="H161" i="68"/>
  <c r="R160" i="68"/>
  <c r="M160" i="68"/>
  <c r="H160" i="68"/>
  <c r="R159" i="68"/>
  <c r="M159" i="68"/>
  <c r="H159" i="68"/>
  <c r="R158" i="68"/>
  <c r="M158" i="68"/>
  <c r="H158" i="68"/>
  <c r="R157" i="68"/>
  <c r="M157" i="68"/>
  <c r="H157" i="68"/>
  <c r="R156" i="68"/>
  <c r="M156" i="68"/>
  <c r="H156" i="68"/>
  <c r="R155" i="68"/>
  <c r="M155" i="68"/>
  <c r="B155" i="68"/>
  <c r="M154" i="68"/>
  <c r="H154" i="68"/>
  <c r="B154" i="68"/>
  <c r="R153" i="68"/>
  <c r="M153" i="68"/>
  <c r="H153" i="68"/>
  <c r="B153" i="68"/>
  <c r="R152" i="68"/>
  <c r="H152" i="68"/>
  <c r="C152" i="68"/>
  <c r="B152" i="68"/>
  <c r="R151" i="68"/>
  <c r="M151" i="68"/>
  <c r="H151" i="68"/>
  <c r="R150" i="68"/>
  <c r="M150" i="68"/>
  <c r="H150" i="68"/>
  <c r="C150" i="68"/>
  <c r="B150" i="68"/>
  <c r="R149" i="68"/>
  <c r="M149" i="68"/>
  <c r="H149" i="68"/>
  <c r="C149" i="68"/>
  <c r="B149" i="68"/>
  <c r="R148" i="68"/>
  <c r="M148" i="68"/>
  <c r="H148" i="68"/>
  <c r="R147" i="68"/>
  <c r="M147" i="68"/>
  <c r="H147" i="68"/>
  <c r="C147" i="68"/>
  <c r="B147" i="68"/>
  <c r="R146" i="68"/>
  <c r="M146" i="68"/>
  <c r="H146" i="68"/>
  <c r="R145" i="68"/>
  <c r="M145" i="68"/>
  <c r="H145" i="68"/>
  <c r="C145" i="68"/>
  <c r="B145" i="68"/>
  <c r="R144" i="68"/>
  <c r="M144" i="68"/>
  <c r="H144" i="68"/>
  <c r="R143" i="68"/>
  <c r="M143" i="68"/>
  <c r="H143" i="68"/>
  <c r="C143" i="68"/>
  <c r="B143" i="68"/>
  <c r="R142" i="68"/>
  <c r="M142" i="68"/>
  <c r="H142" i="68"/>
  <c r="C142" i="68"/>
  <c r="B142" i="68"/>
  <c r="R141" i="68"/>
  <c r="M141" i="68"/>
  <c r="R140" i="68"/>
  <c r="M140" i="68"/>
  <c r="H140" i="68"/>
  <c r="B140" i="68"/>
  <c r="R139" i="68"/>
  <c r="M139" i="68"/>
  <c r="H139" i="68"/>
  <c r="B139" i="68"/>
  <c r="H138" i="68"/>
  <c r="R137" i="68"/>
  <c r="M137" i="68"/>
  <c r="H137" i="68"/>
  <c r="C137" i="68"/>
  <c r="B137" i="68"/>
  <c r="R136" i="68"/>
  <c r="M136" i="68"/>
  <c r="H136" i="68"/>
  <c r="R135" i="68"/>
  <c r="M135" i="68"/>
  <c r="H135" i="68"/>
  <c r="B135" i="68"/>
  <c r="R134" i="68"/>
  <c r="M134" i="68"/>
  <c r="H134" i="68"/>
  <c r="C134" i="68"/>
  <c r="B134" i="68"/>
  <c r="R133" i="68"/>
  <c r="M133" i="68"/>
  <c r="H133" i="68"/>
  <c r="C133" i="68"/>
  <c r="R132" i="68"/>
  <c r="M132" i="68"/>
  <c r="H132" i="68"/>
  <c r="R131" i="68"/>
  <c r="M131" i="68"/>
  <c r="H131" i="68"/>
  <c r="R130" i="68"/>
  <c r="M130" i="68"/>
  <c r="H130" i="68"/>
  <c r="R129" i="68"/>
  <c r="M129" i="68"/>
  <c r="H129" i="68"/>
  <c r="C129" i="68"/>
  <c r="B129" i="68"/>
  <c r="R128" i="68"/>
  <c r="M128" i="68"/>
  <c r="H128" i="68"/>
  <c r="B128" i="68"/>
  <c r="R127" i="68"/>
  <c r="M127" i="68"/>
  <c r="H127" i="68"/>
  <c r="R126" i="68"/>
  <c r="M126" i="68"/>
  <c r="H126" i="68"/>
  <c r="B126" i="68"/>
  <c r="M125" i="68"/>
  <c r="H125" i="68"/>
  <c r="R124" i="68"/>
  <c r="C124" i="68"/>
  <c r="B124" i="68"/>
  <c r="R123" i="68"/>
  <c r="M123" i="68"/>
  <c r="H123" i="68"/>
  <c r="R122" i="68"/>
  <c r="M122" i="68"/>
  <c r="H122" i="68"/>
  <c r="C122" i="68"/>
  <c r="B122" i="68"/>
  <c r="R121" i="68"/>
  <c r="M121" i="68"/>
  <c r="H121" i="68"/>
  <c r="B121" i="68"/>
  <c r="R120" i="68"/>
  <c r="M120" i="68"/>
  <c r="H120" i="68"/>
  <c r="B120" i="68"/>
  <c r="R119" i="68"/>
  <c r="M119" i="68"/>
  <c r="H119" i="68"/>
  <c r="B119" i="68"/>
  <c r="R118" i="68"/>
  <c r="M118" i="68"/>
  <c r="H118" i="68"/>
  <c r="R117" i="68"/>
  <c r="M117" i="68"/>
  <c r="H117" i="68"/>
  <c r="C117" i="68"/>
  <c r="B117" i="68"/>
  <c r="R116" i="68"/>
  <c r="M116" i="68"/>
  <c r="H116" i="68"/>
  <c r="R115" i="68"/>
  <c r="M115" i="68"/>
  <c r="H115" i="68"/>
  <c r="B115" i="68"/>
  <c r="R114" i="68"/>
  <c r="M114" i="68"/>
  <c r="H114" i="68"/>
  <c r="B114" i="68"/>
  <c r="R113" i="68"/>
  <c r="M113" i="68"/>
  <c r="H113" i="68"/>
  <c r="B113" i="68"/>
  <c r="R112" i="68"/>
  <c r="M112" i="68"/>
  <c r="H112" i="68"/>
  <c r="R111" i="68"/>
  <c r="M111" i="68"/>
  <c r="H111" i="68"/>
  <c r="R110" i="68"/>
  <c r="M110" i="68"/>
  <c r="H110" i="68"/>
  <c r="H106" i="68"/>
  <c r="H105" i="68"/>
  <c r="H104" i="68"/>
  <c r="H103" i="68"/>
  <c r="H102" i="68"/>
  <c r="H101" i="68"/>
  <c r="H100" i="68"/>
  <c r="M99" i="68"/>
  <c r="H99" i="68"/>
  <c r="R100" i="68"/>
  <c r="M98" i="68"/>
  <c r="H98" i="68"/>
  <c r="R99" i="68"/>
  <c r="M97" i="68"/>
  <c r="H97" i="68"/>
  <c r="R98" i="68"/>
  <c r="M96" i="68"/>
  <c r="H96" i="68"/>
  <c r="R97" i="68"/>
  <c r="M95" i="68"/>
  <c r="H95" i="68"/>
  <c r="R96" i="68"/>
  <c r="M94" i="68"/>
  <c r="H94" i="68"/>
  <c r="R95" i="68"/>
  <c r="M93" i="68"/>
  <c r="H93" i="68"/>
  <c r="R94" i="68"/>
  <c r="M92" i="68"/>
  <c r="R93" i="68"/>
  <c r="M91" i="68"/>
  <c r="H91" i="68"/>
  <c r="R92" i="68"/>
  <c r="M90" i="68"/>
  <c r="H90" i="68"/>
  <c r="R91" i="68"/>
  <c r="M89" i="68"/>
  <c r="H89" i="68"/>
  <c r="R90" i="68"/>
  <c r="M88" i="68"/>
  <c r="H88" i="68"/>
  <c r="R89" i="68"/>
  <c r="H87" i="68"/>
  <c r="R88" i="68"/>
  <c r="M86" i="68"/>
  <c r="H86" i="68"/>
  <c r="M85" i="68"/>
  <c r="H85" i="68"/>
  <c r="R86" i="68"/>
  <c r="M84" i="68"/>
  <c r="H84" i="68"/>
  <c r="R85" i="68"/>
  <c r="M83" i="68"/>
  <c r="H83" i="68"/>
  <c r="R84" i="68"/>
  <c r="M82" i="68"/>
  <c r="H82" i="68"/>
  <c r="R83" i="68"/>
  <c r="M81" i="68"/>
  <c r="H81" i="68"/>
  <c r="R82" i="68"/>
  <c r="M80" i="68"/>
  <c r="H80" i="68"/>
  <c r="R81" i="68"/>
  <c r="M79" i="68"/>
  <c r="H79" i="68"/>
  <c r="R80" i="68"/>
  <c r="M78" i="68"/>
  <c r="H78" i="68"/>
  <c r="R79" i="68"/>
  <c r="M77" i="68"/>
  <c r="H77" i="68"/>
  <c r="R78" i="68"/>
  <c r="M76" i="68"/>
  <c r="R77" i="68"/>
  <c r="M75" i="68"/>
  <c r="H75" i="68"/>
  <c r="R76" i="68"/>
  <c r="H74" i="68"/>
  <c r="R75" i="68"/>
  <c r="M73" i="68"/>
  <c r="H73" i="68"/>
  <c r="R74" i="68"/>
  <c r="M72" i="68"/>
  <c r="H72" i="68"/>
  <c r="M71" i="68"/>
  <c r="H71" i="68"/>
  <c r="R72" i="68"/>
  <c r="M70" i="68"/>
  <c r="H70" i="68"/>
  <c r="R71" i="68"/>
  <c r="M69" i="68"/>
  <c r="H69" i="68"/>
  <c r="R70" i="68"/>
  <c r="M68" i="68"/>
  <c r="H68" i="68"/>
  <c r="R69" i="68"/>
  <c r="M67" i="68"/>
  <c r="H67" i="68"/>
  <c r="R68" i="68"/>
  <c r="M66" i="68"/>
  <c r="H66" i="68"/>
  <c r="R67" i="68"/>
  <c r="M65" i="68"/>
  <c r="H65" i="68"/>
  <c r="R66" i="68"/>
  <c r="M64" i="68"/>
  <c r="H64" i="68"/>
  <c r="R65" i="68"/>
  <c r="M63" i="68"/>
  <c r="H63" i="68"/>
  <c r="R64" i="68"/>
  <c r="M62" i="68"/>
  <c r="H62" i="68"/>
  <c r="R63" i="68"/>
  <c r="M61" i="68"/>
  <c r="R62" i="68"/>
  <c r="M60" i="68"/>
  <c r="H60" i="68"/>
  <c r="R61" i="68"/>
  <c r="M59" i="68"/>
  <c r="H59" i="68"/>
  <c r="H58" i="68"/>
  <c r="R59" i="68"/>
  <c r="M57" i="68"/>
  <c r="H57" i="68"/>
  <c r="R58" i="68"/>
  <c r="M56" i="68"/>
  <c r="H56" i="68"/>
  <c r="R57" i="68"/>
  <c r="M55" i="68"/>
  <c r="H55" i="68"/>
  <c r="R56" i="68"/>
  <c r="M54" i="68"/>
  <c r="H54" i="68"/>
  <c r="R55" i="68"/>
  <c r="M53" i="68"/>
  <c r="H53" i="68"/>
  <c r="R54" i="68"/>
  <c r="M52" i="68"/>
  <c r="H52" i="68"/>
  <c r="R53" i="68"/>
  <c r="M51" i="68"/>
  <c r="H51" i="68"/>
  <c r="R52" i="68"/>
  <c r="M50" i="68"/>
  <c r="H50" i="68"/>
  <c r="R51" i="68"/>
  <c r="M49" i="68"/>
  <c r="H49" i="68"/>
  <c r="R50" i="68"/>
  <c r="M48" i="68"/>
  <c r="H48" i="68"/>
  <c r="R49" i="68"/>
  <c r="M47" i="68"/>
  <c r="M46" i="68"/>
  <c r="H46" i="68"/>
  <c r="M45" i="68"/>
  <c r="H45" i="68"/>
  <c r="M44" i="68"/>
  <c r="H44" i="68"/>
  <c r="R43" i="68"/>
  <c r="M43" i="68"/>
  <c r="H43" i="68"/>
  <c r="R42" i="68"/>
  <c r="H42" i="68"/>
  <c r="R41" i="68"/>
  <c r="M41" i="68"/>
  <c r="H41" i="68"/>
  <c r="R40" i="68"/>
  <c r="M40" i="68"/>
  <c r="H40" i="68"/>
  <c r="R39" i="68"/>
  <c r="M39" i="68"/>
  <c r="H39" i="68"/>
  <c r="R38" i="68"/>
  <c r="M38" i="68"/>
  <c r="H38" i="68"/>
  <c r="R37" i="68"/>
  <c r="M37" i="68"/>
  <c r="H37" i="68"/>
  <c r="R36" i="68"/>
  <c r="M36" i="68"/>
  <c r="H36" i="68"/>
  <c r="R35" i="68"/>
  <c r="M35" i="68"/>
  <c r="H35" i="68"/>
  <c r="R34" i="68"/>
  <c r="M34" i="68"/>
  <c r="H34" i="68"/>
  <c r="R33" i="68"/>
  <c r="M33" i="68"/>
  <c r="M32" i="68"/>
  <c r="H32" i="68"/>
  <c r="R31" i="68"/>
  <c r="M31" i="68"/>
  <c r="H31" i="68"/>
  <c r="R30" i="68"/>
  <c r="M30" i="68"/>
  <c r="H30" i="68"/>
  <c r="R29" i="68"/>
  <c r="M29" i="68"/>
  <c r="H29" i="68"/>
  <c r="R28" i="68"/>
  <c r="H28" i="68"/>
  <c r="R27" i="68"/>
  <c r="M27" i="68"/>
  <c r="H27" i="68"/>
  <c r="R26" i="68"/>
  <c r="M26" i="68"/>
  <c r="H26" i="68"/>
  <c r="R25" i="68"/>
  <c r="M25" i="68"/>
  <c r="H25" i="68"/>
  <c r="R24" i="68"/>
  <c r="M24" i="68"/>
  <c r="H24" i="68"/>
  <c r="R23" i="68"/>
  <c r="H23" i="68"/>
  <c r="R22" i="68"/>
  <c r="M22" i="68"/>
  <c r="H22" i="68"/>
  <c r="R21" i="68"/>
  <c r="M21" i="68"/>
  <c r="H21" i="68"/>
  <c r="R20" i="68"/>
  <c r="M20" i="68"/>
  <c r="H20" i="68"/>
  <c r="R19" i="68"/>
  <c r="H19" i="68"/>
  <c r="R18" i="68"/>
  <c r="M18" i="68"/>
  <c r="H18" i="68"/>
  <c r="M17" i="68"/>
  <c r="R16" i="68"/>
  <c r="M16" i="68"/>
  <c r="H16" i="68"/>
  <c r="R15" i="68"/>
  <c r="M15" i="68"/>
  <c r="H15" i="68"/>
  <c r="R14" i="68"/>
  <c r="H14" i="68"/>
  <c r="R13" i="68"/>
  <c r="M13" i="68"/>
  <c r="H13" i="68"/>
  <c r="R12" i="68"/>
  <c r="M12" i="68"/>
  <c r="H12" i="68"/>
  <c r="R11" i="68"/>
  <c r="M11" i="68"/>
  <c r="H11" i="68"/>
  <c r="R10" i="68"/>
  <c r="H10" i="68"/>
  <c r="R9" i="68"/>
  <c r="M9" i="68"/>
  <c r="H9" i="68"/>
  <c r="R8" i="68"/>
  <c r="M8" i="68"/>
  <c r="H8" i="68"/>
  <c r="R7" i="68"/>
  <c r="M7" i="68"/>
  <c r="H7" i="68"/>
  <c r="R6" i="68"/>
  <c r="H6" i="68"/>
  <c r="R5" i="68"/>
  <c r="M5" i="68"/>
  <c r="H5" i="68"/>
  <c r="R4" i="68"/>
  <c r="M4" i="68"/>
  <c r="H4" i="68"/>
  <c r="R3" i="68"/>
  <c r="M3" i="68"/>
  <c r="H3" i="68"/>
  <c r="R209" i="67"/>
  <c r="R208" i="67"/>
  <c r="R207" i="67"/>
  <c r="R206" i="67"/>
  <c r="R205" i="67"/>
  <c r="R204" i="67"/>
  <c r="R203" i="67"/>
  <c r="R202" i="67"/>
  <c r="R201" i="67"/>
  <c r="R200" i="67"/>
  <c r="R199" i="67"/>
  <c r="R198" i="67"/>
  <c r="R197" i="67"/>
  <c r="M195" i="67"/>
  <c r="R194" i="67"/>
  <c r="M194" i="67"/>
  <c r="R193" i="67"/>
  <c r="M193" i="67"/>
  <c r="R192" i="67"/>
  <c r="M192" i="67"/>
  <c r="R191" i="67"/>
  <c r="M191" i="67"/>
  <c r="R190" i="67"/>
  <c r="M190" i="67"/>
  <c r="R189" i="67"/>
  <c r="M189" i="67"/>
  <c r="R188" i="67"/>
  <c r="M188" i="67"/>
  <c r="R187" i="67"/>
  <c r="M187" i="67"/>
  <c r="R186" i="67"/>
  <c r="M186" i="67"/>
  <c r="H186" i="67"/>
  <c r="R185" i="67"/>
  <c r="M185" i="67"/>
  <c r="H185" i="67"/>
  <c r="R184" i="67"/>
  <c r="M184" i="67"/>
  <c r="H184" i="67"/>
  <c r="R183" i="67"/>
  <c r="M183" i="67"/>
  <c r="H183" i="67"/>
  <c r="M182" i="67"/>
  <c r="H182" i="67"/>
  <c r="R181" i="67"/>
  <c r="H181" i="67"/>
  <c r="R180" i="67"/>
  <c r="M180" i="67"/>
  <c r="H180" i="67"/>
  <c r="R179" i="67"/>
  <c r="M179" i="67"/>
  <c r="H179" i="67"/>
  <c r="R178" i="67"/>
  <c r="M178" i="67"/>
  <c r="H178" i="67"/>
  <c r="R177" i="67"/>
  <c r="M177" i="67"/>
  <c r="H177" i="67"/>
  <c r="R176" i="67"/>
  <c r="M176" i="67"/>
  <c r="H176" i="67"/>
  <c r="R175" i="67"/>
  <c r="M175" i="67"/>
  <c r="H175" i="67"/>
  <c r="R174" i="67"/>
  <c r="M174" i="67"/>
  <c r="H174" i="67"/>
  <c r="R173" i="67"/>
  <c r="M173" i="67"/>
  <c r="H173" i="67"/>
  <c r="R172" i="67"/>
  <c r="M172" i="67"/>
  <c r="H172" i="67"/>
  <c r="R171" i="67"/>
  <c r="M171" i="67"/>
  <c r="R170" i="67"/>
  <c r="M170" i="67"/>
  <c r="H170" i="67"/>
  <c r="R169" i="67"/>
  <c r="M169" i="67"/>
  <c r="H169" i="67"/>
  <c r="M168" i="67"/>
  <c r="H168" i="67"/>
  <c r="R167" i="67"/>
  <c r="M167" i="67"/>
  <c r="H167" i="67"/>
  <c r="R166" i="67"/>
  <c r="H166" i="67"/>
  <c r="R165" i="67"/>
  <c r="M165" i="67"/>
  <c r="H165" i="67"/>
  <c r="R164" i="67"/>
  <c r="M164" i="67"/>
  <c r="H164" i="67"/>
  <c r="R163" i="67"/>
  <c r="M163" i="67"/>
  <c r="H163" i="67"/>
  <c r="R162" i="67"/>
  <c r="M162" i="67"/>
  <c r="H162" i="67"/>
  <c r="R161" i="67"/>
  <c r="M161" i="67"/>
  <c r="H161" i="67"/>
  <c r="R160" i="67"/>
  <c r="M160" i="67"/>
  <c r="H160" i="67"/>
  <c r="R159" i="67"/>
  <c r="M159" i="67"/>
  <c r="H159" i="67"/>
  <c r="R158" i="67"/>
  <c r="M158" i="67"/>
  <c r="H158" i="67"/>
  <c r="R157" i="67"/>
  <c r="M157" i="67"/>
  <c r="H157" i="67"/>
  <c r="R156" i="67"/>
  <c r="M156" i="67"/>
  <c r="H156" i="67"/>
  <c r="R155" i="67"/>
  <c r="M155" i="67"/>
  <c r="M154" i="67"/>
  <c r="H154" i="67"/>
  <c r="C154" i="67"/>
  <c r="B154" i="67"/>
  <c r="R153" i="67"/>
  <c r="M153" i="67"/>
  <c r="H153" i="67"/>
  <c r="C153" i="67"/>
  <c r="B153" i="67"/>
  <c r="R152" i="67"/>
  <c r="H152" i="67"/>
  <c r="R151" i="67"/>
  <c r="M151" i="67"/>
  <c r="H151" i="67"/>
  <c r="B151" i="67"/>
  <c r="R150" i="67"/>
  <c r="M150" i="67"/>
  <c r="H150" i="67"/>
  <c r="B150" i="67"/>
  <c r="R149" i="67"/>
  <c r="M149" i="67"/>
  <c r="H149" i="67"/>
  <c r="B149" i="67"/>
  <c r="R148" i="67"/>
  <c r="M148" i="67"/>
  <c r="H148" i="67"/>
  <c r="C148" i="67"/>
  <c r="B148" i="67"/>
  <c r="R147" i="67"/>
  <c r="M147" i="67"/>
  <c r="H147" i="67"/>
  <c r="C147" i="67"/>
  <c r="B147" i="67"/>
  <c r="R146" i="67"/>
  <c r="M146" i="67"/>
  <c r="H146" i="67"/>
  <c r="C146" i="67"/>
  <c r="B146" i="67"/>
  <c r="R145" i="67"/>
  <c r="M145" i="67"/>
  <c r="H145" i="67"/>
  <c r="R144" i="67"/>
  <c r="M144" i="67"/>
  <c r="H144" i="67"/>
  <c r="C144" i="67"/>
  <c r="B144" i="67"/>
  <c r="R143" i="67"/>
  <c r="M143" i="67"/>
  <c r="H143" i="67"/>
  <c r="B143" i="67"/>
  <c r="R142" i="67"/>
  <c r="M142" i="67"/>
  <c r="H142" i="67"/>
  <c r="R141" i="67"/>
  <c r="M141" i="67"/>
  <c r="C141" i="67"/>
  <c r="B141" i="67"/>
  <c r="R140" i="67"/>
  <c r="M140" i="67"/>
  <c r="H140" i="67"/>
  <c r="R139" i="67"/>
  <c r="M139" i="67"/>
  <c r="H139" i="67"/>
  <c r="B139" i="67"/>
  <c r="H138" i="67"/>
  <c r="B138" i="67"/>
  <c r="R137" i="67"/>
  <c r="M137" i="67"/>
  <c r="H137" i="67"/>
  <c r="C137" i="67"/>
  <c r="B137" i="67"/>
  <c r="R136" i="67"/>
  <c r="M136" i="67"/>
  <c r="H136" i="67"/>
  <c r="R135" i="67"/>
  <c r="M135" i="67"/>
  <c r="H135" i="67"/>
  <c r="R134" i="67"/>
  <c r="M134" i="67"/>
  <c r="H134" i="67"/>
  <c r="C134" i="67"/>
  <c r="B134" i="67"/>
  <c r="R133" i="67"/>
  <c r="M133" i="67"/>
  <c r="H133" i="67"/>
  <c r="B133" i="67"/>
  <c r="R132" i="67"/>
  <c r="M132" i="67"/>
  <c r="H132" i="67"/>
  <c r="R131" i="67"/>
  <c r="M131" i="67"/>
  <c r="H131" i="67"/>
  <c r="R130" i="67"/>
  <c r="M130" i="67"/>
  <c r="H130" i="67"/>
  <c r="R129" i="67"/>
  <c r="M129" i="67"/>
  <c r="H129" i="67"/>
  <c r="C129" i="67"/>
  <c r="B129" i="67"/>
  <c r="R128" i="67"/>
  <c r="M128" i="67"/>
  <c r="H128" i="67"/>
  <c r="B128" i="67"/>
  <c r="R127" i="67"/>
  <c r="M127" i="67"/>
  <c r="H127" i="67"/>
  <c r="B127" i="67"/>
  <c r="R126" i="67"/>
  <c r="M126" i="67"/>
  <c r="H126" i="67"/>
  <c r="C126" i="67"/>
  <c r="B126" i="67"/>
  <c r="M125" i="67"/>
  <c r="H125" i="67"/>
  <c r="C125" i="67"/>
  <c r="B125" i="67"/>
  <c r="R124" i="67"/>
  <c r="B124" i="67"/>
  <c r="R123" i="67"/>
  <c r="M123" i="67"/>
  <c r="H123" i="67"/>
  <c r="C123" i="67"/>
  <c r="B123" i="67"/>
  <c r="R122" i="67"/>
  <c r="M122" i="67"/>
  <c r="H122" i="67"/>
  <c r="B122" i="67"/>
  <c r="R121" i="67"/>
  <c r="M121" i="67"/>
  <c r="H121" i="67"/>
  <c r="C121" i="67"/>
  <c r="B121" i="67"/>
  <c r="R120" i="67"/>
  <c r="M120" i="67"/>
  <c r="H120" i="67"/>
  <c r="R119" i="67"/>
  <c r="M119" i="67"/>
  <c r="H119" i="67"/>
  <c r="C119" i="67"/>
  <c r="B119" i="67"/>
  <c r="R118" i="67"/>
  <c r="M118" i="67"/>
  <c r="H118" i="67"/>
  <c r="B118" i="67"/>
  <c r="R117" i="67"/>
  <c r="M117" i="67"/>
  <c r="H117" i="67"/>
  <c r="C117" i="67"/>
  <c r="B117" i="67"/>
  <c r="R116" i="67"/>
  <c r="M116" i="67"/>
  <c r="H116" i="67"/>
  <c r="B116" i="67"/>
  <c r="R115" i="67"/>
  <c r="M115" i="67"/>
  <c r="H115" i="67"/>
  <c r="C115" i="67"/>
  <c r="R114" i="67"/>
  <c r="M114" i="67"/>
  <c r="H114" i="67"/>
  <c r="C114" i="67"/>
  <c r="B114" i="67"/>
  <c r="R113" i="67"/>
  <c r="M113" i="67"/>
  <c r="H113" i="67"/>
  <c r="B113" i="67"/>
  <c r="R112" i="67"/>
  <c r="M112" i="67"/>
  <c r="H112" i="67"/>
  <c r="R111" i="67"/>
  <c r="M111" i="67"/>
  <c r="H111" i="67"/>
  <c r="R110" i="67"/>
  <c r="M110" i="67"/>
  <c r="H110" i="67"/>
  <c r="H106" i="67"/>
  <c r="H105" i="67"/>
  <c r="H104" i="67"/>
  <c r="H103" i="67"/>
  <c r="H102" i="67"/>
  <c r="H101" i="67"/>
  <c r="H100" i="67"/>
  <c r="M99" i="67"/>
  <c r="H99" i="67"/>
  <c r="R100" i="67"/>
  <c r="M98" i="67"/>
  <c r="H98" i="67"/>
  <c r="R99" i="67"/>
  <c r="M97" i="67"/>
  <c r="H97" i="67"/>
  <c r="R98" i="67"/>
  <c r="M96" i="67"/>
  <c r="H96" i="67"/>
  <c r="R97" i="67"/>
  <c r="M95" i="67"/>
  <c r="H95" i="67"/>
  <c r="R96" i="67"/>
  <c r="M94" i="67"/>
  <c r="H94" i="67"/>
  <c r="R95" i="67"/>
  <c r="M93" i="67"/>
  <c r="H93" i="67"/>
  <c r="R94" i="67"/>
  <c r="M92" i="67"/>
  <c r="R93" i="67"/>
  <c r="M91" i="67"/>
  <c r="H91" i="67"/>
  <c r="R92" i="67"/>
  <c r="M90" i="67"/>
  <c r="H90" i="67"/>
  <c r="R91" i="67"/>
  <c r="M89" i="67"/>
  <c r="H89" i="67"/>
  <c r="R90" i="67"/>
  <c r="M88" i="67"/>
  <c r="H88" i="67"/>
  <c r="R89" i="67"/>
  <c r="H87" i="67"/>
  <c r="R88" i="67"/>
  <c r="M86" i="67"/>
  <c r="H86" i="67"/>
  <c r="M85" i="67"/>
  <c r="H85" i="67"/>
  <c r="R86" i="67"/>
  <c r="M84" i="67"/>
  <c r="H84" i="67"/>
  <c r="R85" i="67"/>
  <c r="M83" i="67"/>
  <c r="H83" i="67"/>
  <c r="R84" i="67"/>
  <c r="M82" i="67"/>
  <c r="H82" i="67"/>
  <c r="R83" i="67"/>
  <c r="M81" i="67"/>
  <c r="H81" i="67"/>
  <c r="R82" i="67"/>
  <c r="M80" i="67"/>
  <c r="H80" i="67"/>
  <c r="R81" i="67"/>
  <c r="M79" i="67"/>
  <c r="H79" i="67"/>
  <c r="R80" i="67"/>
  <c r="M78" i="67"/>
  <c r="H78" i="67"/>
  <c r="R79" i="67"/>
  <c r="M77" i="67"/>
  <c r="H77" i="67"/>
  <c r="R78" i="67"/>
  <c r="M76" i="67"/>
  <c r="R77" i="67"/>
  <c r="M75" i="67"/>
  <c r="H75" i="67"/>
  <c r="R76" i="67"/>
  <c r="H74" i="67"/>
  <c r="R75" i="67"/>
  <c r="M73" i="67"/>
  <c r="H73" i="67"/>
  <c r="R74" i="67"/>
  <c r="M72" i="67"/>
  <c r="H72" i="67"/>
  <c r="M71" i="67"/>
  <c r="H71" i="67"/>
  <c r="R72" i="67"/>
  <c r="M70" i="67"/>
  <c r="H70" i="67"/>
  <c r="R71" i="67"/>
  <c r="M69" i="67"/>
  <c r="H69" i="67"/>
  <c r="R70" i="67"/>
  <c r="M68" i="67"/>
  <c r="H68" i="67"/>
  <c r="R69" i="67"/>
  <c r="M67" i="67"/>
  <c r="H67" i="67"/>
  <c r="R68" i="67"/>
  <c r="M66" i="67"/>
  <c r="H66" i="67"/>
  <c r="R67" i="67"/>
  <c r="M65" i="67"/>
  <c r="H65" i="67"/>
  <c r="R66" i="67"/>
  <c r="M64" i="67"/>
  <c r="H64" i="67"/>
  <c r="R65" i="67"/>
  <c r="M63" i="67"/>
  <c r="H63" i="67"/>
  <c r="R64" i="67"/>
  <c r="M62" i="67"/>
  <c r="H62" i="67"/>
  <c r="R63" i="67"/>
  <c r="M61" i="67"/>
  <c r="R62" i="67"/>
  <c r="M60" i="67"/>
  <c r="H60" i="67"/>
  <c r="R61" i="67"/>
  <c r="M59" i="67"/>
  <c r="H59" i="67"/>
  <c r="H58" i="67"/>
  <c r="R59" i="67"/>
  <c r="M57" i="67"/>
  <c r="H57" i="67"/>
  <c r="R58" i="67"/>
  <c r="M56" i="67"/>
  <c r="H56" i="67"/>
  <c r="R57" i="67"/>
  <c r="M55" i="67"/>
  <c r="H55" i="67"/>
  <c r="R56" i="67"/>
  <c r="M54" i="67"/>
  <c r="H54" i="67"/>
  <c r="R55" i="67"/>
  <c r="M53" i="67"/>
  <c r="H53" i="67"/>
  <c r="R54" i="67"/>
  <c r="M52" i="67"/>
  <c r="H52" i="67"/>
  <c r="R53" i="67"/>
  <c r="M51" i="67"/>
  <c r="H51" i="67"/>
  <c r="R52" i="67"/>
  <c r="M50" i="67"/>
  <c r="H50" i="67"/>
  <c r="R51" i="67"/>
  <c r="M49" i="67"/>
  <c r="H49" i="67"/>
  <c r="R50" i="67"/>
  <c r="M48" i="67"/>
  <c r="H48" i="67"/>
  <c r="R49" i="67"/>
  <c r="M47" i="67"/>
  <c r="M46" i="67"/>
  <c r="H46" i="67"/>
  <c r="M45" i="67"/>
  <c r="H45" i="67"/>
  <c r="M44" i="67"/>
  <c r="H44" i="67"/>
  <c r="R43" i="67"/>
  <c r="M43" i="67"/>
  <c r="H43" i="67"/>
  <c r="R42" i="67"/>
  <c r="H42" i="67"/>
  <c r="R41" i="67"/>
  <c r="M41" i="67"/>
  <c r="H41" i="67"/>
  <c r="R40" i="67"/>
  <c r="M40" i="67"/>
  <c r="H40" i="67"/>
  <c r="R39" i="67"/>
  <c r="M39" i="67"/>
  <c r="H39" i="67"/>
  <c r="R38" i="67"/>
  <c r="M38" i="67"/>
  <c r="H38" i="67"/>
  <c r="R37" i="67"/>
  <c r="M37" i="67"/>
  <c r="H37" i="67"/>
  <c r="R36" i="67"/>
  <c r="M36" i="67"/>
  <c r="H36" i="67"/>
  <c r="R35" i="67"/>
  <c r="M35" i="67"/>
  <c r="H35" i="67"/>
  <c r="R34" i="67"/>
  <c r="M34" i="67"/>
  <c r="H34" i="67"/>
  <c r="R33" i="67"/>
  <c r="M33" i="67"/>
  <c r="M32" i="67"/>
  <c r="H32" i="67"/>
  <c r="R31" i="67"/>
  <c r="M31" i="67"/>
  <c r="H31" i="67"/>
  <c r="R30" i="67"/>
  <c r="M30" i="67"/>
  <c r="H30" i="67"/>
  <c r="R29" i="67"/>
  <c r="M29" i="67"/>
  <c r="H29" i="67"/>
  <c r="R28" i="67"/>
  <c r="H28" i="67"/>
  <c r="R27" i="67"/>
  <c r="M27" i="67"/>
  <c r="H27" i="67"/>
  <c r="R26" i="67"/>
  <c r="M26" i="67"/>
  <c r="H26" i="67"/>
  <c r="R25" i="67"/>
  <c r="M25" i="67"/>
  <c r="H25" i="67"/>
  <c r="R24" i="67"/>
  <c r="M24" i="67"/>
  <c r="H24" i="67"/>
  <c r="R23" i="67"/>
  <c r="H23" i="67"/>
  <c r="R22" i="67"/>
  <c r="M22" i="67"/>
  <c r="H22" i="67"/>
  <c r="R21" i="67"/>
  <c r="M21" i="67"/>
  <c r="H21" i="67"/>
  <c r="R20" i="67"/>
  <c r="M20" i="67"/>
  <c r="H20" i="67"/>
  <c r="R19" i="67"/>
  <c r="H19" i="67"/>
  <c r="R18" i="67"/>
  <c r="M18" i="67"/>
  <c r="H18" i="67"/>
  <c r="M17" i="67"/>
  <c r="R16" i="67"/>
  <c r="M16" i="67"/>
  <c r="H16" i="67"/>
  <c r="R15" i="67"/>
  <c r="M15" i="67"/>
  <c r="H15" i="67"/>
  <c r="R14" i="67"/>
  <c r="H14" i="67"/>
  <c r="R13" i="67"/>
  <c r="M13" i="67"/>
  <c r="H13" i="67"/>
  <c r="R12" i="67"/>
  <c r="M12" i="67"/>
  <c r="H12" i="67"/>
  <c r="R11" i="67"/>
  <c r="M11" i="67"/>
  <c r="H11" i="67"/>
  <c r="R10" i="67"/>
  <c r="H10" i="67"/>
  <c r="R9" i="67"/>
  <c r="M9" i="67"/>
  <c r="H9" i="67"/>
  <c r="R8" i="67"/>
  <c r="M8" i="67"/>
  <c r="H8" i="67"/>
  <c r="R7" i="67"/>
  <c r="M7" i="67"/>
  <c r="H7" i="67"/>
  <c r="R6" i="67"/>
  <c r="H6" i="67"/>
  <c r="R5" i="67"/>
  <c r="M5" i="67"/>
  <c r="H5" i="67"/>
  <c r="R4" i="67"/>
  <c r="M4" i="67"/>
  <c r="H4" i="67"/>
  <c r="R3" i="67"/>
  <c r="M3" i="67"/>
  <c r="H3" i="67"/>
  <c r="R209" i="66"/>
  <c r="R208" i="66"/>
  <c r="R207" i="66"/>
  <c r="R206" i="66"/>
  <c r="R205" i="66"/>
  <c r="R204" i="66"/>
  <c r="R203" i="66"/>
  <c r="R202" i="66"/>
  <c r="R201" i="66"/>
  <c r="R200" i="66"/>
  <c r="R199" i="66"/>
  <c r="R198" i="66"/>
  <c r="R197" i="66"/>
  <c r="M195" i="66"/>
  <c r="R194" i="66"/>
  <c r="M194" i="66"/>
  <c r="R193" i="66"/>
  <c r="M193" i="66"/>
  <c r="R192" i="66"/>
  <c r="M192" i="66"/>
  <c r="R191" i="66"/>
  <c r="M191" i="66"/>
  <c r="R190" i="66"/>
  <c r="M190" i="66"/>
  <c r="R189" i="66"/>
  <c r="M189" i="66"/>
  <c r="R188" i="66"/>
  <c r="M188" i="66"/>
  <c r="R187" i="66"/>
  <c r="M187" i="66"/>
  <c r="R186" i="66"/>
  <c r="M186" i="66"/>
  <c r="H186" i="66"/>
  <c r="R185" i="66"/>
  <c r="M185" i="66"/>
  <c r="H185" i="66"/>
  <c r="R184" i="66"/>
  <c r="M184" i="66"/>
  <c r="H184" i="66"/>
  <c r="R183" i="66"/>
  <c r="M183" i="66"/>
  <c r="H183" i="66"/>
  <c r="M182" i="66"/>
  <c r="H182" i="66"/>
  <c r="R181" i="66"/>
  <c r="H181" i="66"/>
  <c r="R180" i="66"/>
  <c r="M180" i="66"/>
  <c r="H180" i="66"/>
  <c r="R179" i="66"/>
  <c r="M179" i="66"/>
  <c r="H179" i="66"/>
  <c r="R178" i="66"/>
  <c r="M178" i="66"/>
  <c r="H178" i="66"/>
  <c r="R177" i="66"/>
  <c r="M177" i="66"/>
  <c r="H177" i="66"/>
  <c r="R176" i="66"/>
  <c r="M176" i="66"/>
  <c r="H176" i="66"/>
  <c r="R175" i="66"/>
  <c r="M175" i="66"/>
  <c r="H175" i="66"/>
  <c r="R174" i="66"/>
  <c r="M174" i="66"/>
  <c r="H174" i="66"/>
  <c r="R173" i="66"/>
  <c r="M173" i="66"/>
  <c r="H173" i="66"/>
  <c r="R172" i="66"/>
  <c r="M172" i="66"/>
  <c r="H172" i="66"/>
  <c r="R171" i="66"/>
  <c r="M171" i="66"/>
  <c r="R170" i="66"/>
  <c r="M170" i="66"/>
  <c r="H170" i="66"/>
  <c r="R169" i="66"/>
  <c r="M169" i="66"/>
  <c r="H169" i="66"/>
  <c r="M168" i="66"/>
  <c r="H168" i="66"/>
  <c r="R167" i="66"/>
  <c r="M167" i="66"/>
  <c r="H167" i="66"/>
  <c r="R166" i="66"/>
  <c r="H166" i="66"/>
  <c r="R165" i="66"/>
  <c r="M165" i="66"/>
  <c r="H165" i="66"/>
  <c r="R164" i="66"/>
  <c r="M164" i="66"/>
  <c r="H164" i="66"/>
  <c r="R163" i="66"/>
  <c r="M163" i="66"/>
  <c r="H163" i="66"/>
  <c r="R162" i="66"/>
  <c r="M162" i="66"/>
  <c r="H162" i="66"/>
  <c r="R161" i="66"/>
  <c r="M161" i="66"/>
  <c r="H161" i="66"/>
  <c r="R160" i="66"/>
  <c r="M160" i="66"/>
  <c r="H160" i="66"/>
  <c r="R159" i="66"/>
  <c r="M159" i="66"/>
  <c r="H159" i="66"/>
  <c r="R158" i="66"/>
  <c r="M158" i="66"/>
  <c r="H158" i="66"/>
  <c r="R157" i="66"/>
  <c r="M157" i="66"/>
  <c r="H157" i="66"/>
  <c r="R156" i="66"/>
  <c r="M156" i="66"/>
  <c r="H156" i="66"/>
  <c r="R155" i="66"/>
  <c r="M155" i="66"/>
  <c r="B155" i="66"/>
  <c r="M154" i="66"/>
  <c r="H154" i="66"/>
  <c r="C154" i="66"/>
  <c r="B154" i="66"/>
  <c r="R153" i="66"/>
  <c r="M153" i="66"/>
  <c r="H153" i="66"/>
  <c r="C153" i="66"/>
  <c r="B153" i="66"/>
  <c r="R152" i="66"/>
  <c r="H152" i="66"/>
  <c r="B152" i="66"/>
  <c r="R151" i="66"/>
  <c r="M151" i="66"/>
  <c r="H151" i="66"/>
  <c r="C151" i="66"/>
  <c r="B151" i="66"/>
  <c r="R150" i="66"/>
  <c r="M150" i="66"/>
  <c r="H150" i="66"/>
  <c r="R149" i="66"/>
  <c r="M149" i="66"/>
  <c r="H149" i="66"/>
  <c r="C149" i="66"/>
  <c r="B149" i="66"/>
  <c r="R148" i="66"/>
  <c r="M148" i="66"/>
  <c r="H148" i="66"/>
  <c r="B148" i="66"/>
  <c r="R147" i="66"/>
  <c r="M147" i="66"/>
  <c r="H147" i="66"/>
  <c r="C147" i="66"/>
  <c r="B147" i="66"/>
  <c r="R146" i="66"/>
  <c r="M146" i="66"/>
  <c r="H146" i="66"/>
  <c r="B146" i="66"/>
  <c r="R145" i="66"/>
  <c r="M145" i="66"/>
  <c r="H145" i="66"/>
  <c r="C145" i="66"/>
  <c r="B145" i="66"/>
  <c r="R144" i="66"/>
  <c r="M144" i="66"/>
  <c r="H144" i="66"/>
  <c r="B144" i="66"/>
  <c r="R143" i="66"/>
  <c r="M143" i="66"/>
  <c r="H143" i="66"/>
  <c r="R142" i="66"/>
  <c r="M142" i="66"/>
  <c r="H142" i="66"/>
  <c r="C142" i="66"/>
  <c r="B142" i="66"/>
  <c r="R141" i="66"/>
  <c r="M141" i="66"/>
  <c r="B141" i="66"/>
  <c r="R140" i="66"/>
  <c r="M140" i="66"/>
  <c r="H140" i="66"/>
  <c r="C140" i="66"/>
  <c r="B140" i="66"/>
  <c r="R139" i="66"/>
  <c r="M139" i="66"/>
  <c r="H139" i="66"/>
  <c r="C139" i="66"/>
  <c r="B139" i="66"/>
  <c r="H138" i="66"/>
  <c r="C138" i="66"/>
  <c r="B138" i="66"/>
  <c r="R137" i="66"/>
  <c r="M137" i="66"/>
  <c r="H137" i="66"/>
  <c r="C137" i="66"/>
  <c r="B137" i="66"/>
  <c r="R136" i="66"/>
  <c r="M136" i="66"/>
  <c r="H136" i="66"/>
  <c r="R135" i="66"/>
  <c r="M135" i="66"/>
  <c r="H135" i="66"/>
  <c r="C135" i="66"/>
  <c r="B135" i="66"/>
  <c r="R134" i="66"/>
  <c r="M134" i="66"/>
  <c r="H134" i="66"/>
  <c r="C134" i="66"/>
  <c r="R133" i="66"/>
  <c r="M133" i="66"/>
  <c r="H133" i="66"/>
  <c r="C133" i="66"/>
  <c r="B133" i="66"/>
  <c r="R132" i="66"/>
  <c r="M132" i="66"/>
  <c r="H132" i="66"/>
  <c r="R131" i="66"/>
  <c r="M131" i="66"/>
  <c r="H131" i="66"/>
  <c r="R130" i="66"/>
  <c r="M130" i="66"/>
  <c r="H130" i="66"/>
  <c r="R129" i="66"/>
  <c r="M129" i="66"/>
  <c r="H129" i="66"/>
  <c r="B129" i="66"/>
  <c r="R128" i="66"/>
  <c r="M128" i="66"/>
  <c r="H128" i="66"/>
  <c r="B128" i="66"/>
  <c r="R127" i="66"/>
  <c r="M127" i="66"/>
  <c r="H127" i="66"/>
  <c r="C127" i="66"/>
  <c r="B127" i="66"/>
  <c r="R126" i="66"/>
  <c r="M126" i="66"/>
  <c r="H126" i="66"/>
  <c r="M125" i="66"/>
  <c r="H125" i="66"/>
  <c r="C125" i="66"/>
  <c r="B125" i="66"/>
  <c r="R124" i="66"/>
  <c r="R123" i="66"/>
  <c r="M123" i="66"/>
  <c r="H123" i="66"/>
  <c r="C123" i="66"/>
  <c r="B123" i="66"/>
  <c r="R122" i="66"/>
  <c r="M122" i="66"/>
  <c r="H122" i="66"/>
  <c r="C122" i="66"/>
  <c r="B122" i="66"/>
  <c r="R121" i="66"/>
  <c r="M121" i="66"/>
  <c r="H121" i="66"/>
  <c r="C121" i="66"/>
  <c r="B121" i="66"/>
  <c r="R120" i="66"/>
  <c r="M120" i="66"/>
  <c r="H120" i="66"/>
  <c r="B120" i="66"/>
  <c r="R119" i="66"/>
  <c r="M119" i="66"/>
  <c r="H119" i="66"/>
  <c r="R118" i="66"/>
  <c r="M118" i="66"/>
  <c r="H118" i="66"/>
  <c r="B118" i="66"/>
  <c r="R117" i="66"/>
  <c r="M117" i="66"/>
  <c r="H117" i="66"/>
  <c r="B117" i="66"/>
  <c r="R116" i="66"/>
  <c r="M116" i="66"/>
  <c r="H116" i="66"/>
  <c r="B116" i="66"/>
  <c r="R115" i="66"/>
  <c r="M115" i="66"/>
  <c r="H115" i="66"/>
  <c r="C115" i="66"/>
  <c r="B115" i="66"/>
  <c r="R114" i="66"/>
  <c r="M114" i="66"/>
  <c r="H114" i="66"/>
  <c r="B114" i="66"/>
  <c r="R113" i="66"/>
  <c r="M113" i="66"/>
  <c r="H113" i="66"/>
  <c r="C113" i="66"/>
  <c r="B113" i="66"/>
  <c r="R112" i="66"/>
  <c r="M112" i="66"/>
  <c r="H112" i="66"/>
  <c r="R111" i="66"/>
  <c r="M111" i="66"/>
  <c r="H111" i="66"/>
  <c r="R110" i="66"/>
  <c r="M110" i="66"/>
  <c r="H110" i="66"/>
  <c r="H106" i="66"/>
  <c r="H105" i="66"/>
  <c r="H104" i="66"/>
  <c r="H103" i="66"/>
  <c r="H102" i="66"/>
  <c r="H101" i="66"/>
  <c r="H100" i="66"/>
  <c r="M99" i="66"/>
  <c r="H99" i="66"/>
  <c r="R100" i="66"/>
  <c r="M98" i="66"/>
  <c r="H98" i="66"/>
  <c r="R99" i="66"/>
  <c r="M97" i="66"/>
  <c r="H97" i="66"/>
  <c r="R98" i="66"/>
  <c r="M96" i="66"/>
  <c r="H96" i="66"/>
  <c r="R97" i="66"/>
  <c r="M95" i="66"/>
  <c r="H95" i="66"/>
  <c r="R96" i="66"/>
  <c r="M94" i="66"/>
  <c r="H94" i="66"/>
  <c r="R95" i="66"/>
  <c r="M93" i="66"/>
  <c r="H93" i="66"/>
  <c r="R94" i="66"/>
  <c r="M92" i="66"/>
  <c r="R93" i="66"/>
  <c r="M91" i="66"/>
  <c r="H91" i="66"/>
  <c r="R92" i="66"/>
  <c r="M90" i="66"/>
  <c r="H90" i="66"/>
  <c r="R91" i="66"/>
  <c r="M89" i="66"/>
  <c r="H89" i="66"/>
  <c r="R90" i="66"/>
  <c r="M88" i="66"/>
  <c r="H88" i="66"/>
  <c r="R89" i="66"/>
  <c r="H87" i="66"/>
  <c r="R88" i="66"/>
  <c r="M86" i="66"/>
  <c r="H86" i="66"/>
  <c r="M85" i="66"/>
  <c r="H85" i="66"/>
  <c r="R86" i="66"/>
  <c r="M84" i="66"/>
  <c r="H84" i="66"/>
  <c r="R85" i="66"/>
  <c r="M83" i="66"/>
  <c r="H83" i="66"/>
  <c r="R84" i="66"/>
  <c r="M82" i="66"/>
  <c r="H82" i="66"/>
  <c r="R83" i="66"/>
  <c r="M81" i="66"/>
  <c r="H81" i="66"/>
  <c r="R82" i="66"/>
  <c r="M80" i="66"/>
  <c r="H80" i="66"/>
  <c r="R81" i="66"/>
  <c r="M79" i="66"/>
  <c r="H79" i="66"/>
  <c r="R80" i="66"/>
  <c r="M78" i="66"/>
  <c r="H78" i="66"/>
  <c r="R79" i="66"/>
  <c r="M77" i="66"/>
  <c r="H77" i="66"/>
  <c r="R78" i="66"/>
  <c r="M76" i="66"/>
  <c r="R77" i="66"/>
  <c r="M75" i="66"/>
  <c r="H75" i="66"/>
  <c r="R76" i="66"/>
  <c r="H74" i="66"/>
  <c r="R75" i="66"/>
  <c r="M73" i="66"/>
  <c r="H73" i="66"/>
  <c r="R74" i="66"/>
  <c r="M72" i="66"/>
  <c r="H72" i="66"/>
  <c r="M71" i="66"/>
  <c r="H71" i="66"/>
  <c r="R72" i="66"/>
  <c r="M70" i="66"/>
  <c r="H70" i="66"/>
  <c r="R71" i="66"/>
  <c r="M69" i="66"/>
  <c r="H69" i="66"/>
  <c r="R70" i="66"/>
  <c r="M68" i="66"/>
  <c r="H68" i="66"/>
  <c r="R69" i="66"/>
  <c r="M67" i="66"/>
  <c r="H67" i="66"/>
  <c r="R68" i="66"/>
  <c r="M66" i="66"/>
  <c r="H66" i="66"/>
  <c r="R67" i="66"/>
  <c r="M65" i="66"/>
  <c r="H65" i="66"/>
  <c r="R66" i="66"/>
  <c r="M64" i="66"/>
  <c r="H64" i="66"/>
  <c r="R65" i="66"/>
  <c r="M63" i="66"/>
  <c r="H63" i="66"/>
  <c r="R64" i="66"/>
  <c r="M62" i="66"/>
  <c r="H62" i="66"/>
  <c r="R63" i="66"/>
  <c r="M61" i="66"/>
  <c r="R62" i="66"/>
  <c r="M60" i="66"/>
  <c r="H60" i="66"/>
  <c r="R61" i="66"/>
  <c r="M59" i="66"/>
  <c r="H59" i="66"/>
  <c r="H58" i="66"/>
  <c r="R59" i="66"/>
  <c r="M57" i="66"/>
  <c r="H57" i="66"/>
  <c r="R58" i="66"/>
  <c r="M56" i="66"/>
  <c r="H56" i="66"/>
  <c r="R57" i="66"/>
  <c r="M55" i="66"/>
  <c r="H55" i="66"/>
  <c r="R56" i="66"/>
  <c r="M54" i="66"/>
  <c r="H54" i="66"/>
  <c r="R55" i="66"/>
  <c r="M53" i="66"/>
  <c r="H53" i="66"/>
  <c r="R54" i="66"/>
  <c r="M52" i="66"/>
  <c r="H52" i="66"/>
  <c r="R53" i="66"/>
  <c r="M51" i="66"/>
  <c r="H51" i="66"/>
  <c r="R52" i="66"/>
  <c r="M50" i="66"/>
  <c r="H50" i="66"/>
  <c r="R51" i="66"/>
  <c r="M49" i="66"/>
  <c r="H49" i="66"/>
  <c r="R50" i="66"/>
  <c r="M48" i="66"/>
  <c r="H48" i="66"/>
  <c r="R49" i="66"/>
  <c r="M47" i="66"/>
  <c r="M46" i="66"/>
  <c r="H46" i="66"/>
  <c r="M45" i="66"/>
  <c r="H45" i="66"/>
  <c r="M44" i="66"/>
  <c r="H44" i="66"/>
  <c r="R43" i="66"/>
  <c r="M43" i="66"/>
  <c r="H43" i="66"/>
  <c r="R42" i="66"/>
  <c r="H42" i="66"/>
  <c r="R41" i="66"/>
  <c r="M41" i="66"/>
  <c r="H41" i="66"/>
  <c r="R40" i="66"/>
  <c r="M40" i="66"/>
  <c r="H40" i="66"/>
  <c r="R39" i="66"/>
  <c r="M39" i="66"/>
  <c r="H39" i="66"/>
  <c r="R38" i="66"/>
  <c r="M38" i="66"/>
  <c r="H38" i="66"/>
  <c r="R37" i="66"/>
  <c r="M37" i="66"/>
  <c r="H37" i="66"/>
  <c r="R36" i="66"/>
  <c r="M36" i="66"/>
  <c r="H36" i="66"/>
  <c r="R35" i="66"/>
  <c r="M35" i="66"/>
  <c r="H35" i="66"/>
  <c r="R34" i="66"/>
  <c r="M34" i="66"/>
  <c r="H34" i="66"/>
  <c r="R33" i="66"/>
  <c r="M33" i="66"/>
  <c r="M32" i="66"/>
  <c r="H32" i="66"/>
  <c r="R31" i="66"/>
  <c r="M31" i="66"/>
  <c r="H31" i="66"/>
  <c r="R30" i="66"/>
  <c r="M30" i="66"/>
  <c r="H30" i="66"/>
  <c r="R29" i="66"/>
  <c r="M29" i="66"/>
  <c r="H29" i="66"/>
  <c r="R28" i="66"/>
  <c r="H28" i="66"/>
  <c r="R27" i="66"/>
  <c r="M27" i="66"/>
  <c r="H27" i="66"/>
  <c r="R26" i="66"/>
  <c r="M26" i="66"/>
  <c r="H26" i="66"/>
  <c r="R25" i="66"/>
  <c r="M25" i="66"/>
  <c r="H25" i="66"/>
  <c r="R24" i="66"/>
  <c r="M24" i="66"/>
  <c r="H24" i="66"/>
  <c r="R23" i="66"/>
  <c r="H23" i="66"/>
  <c r="R22" i="66"/>
  <c r="M22" i="66"/>
  <c r="H22" i="66"/>
  <c r="R21" i="66"/>
  <c r="M21" i="66"/>
  <c r="H21" i="66"/>
  <c r="R20" i="66"/>
  <c r="M20" i="66"/>
  <c r="H20" i="66"/>
  <c r="R19" i="66"/>
  <c r="H19" i="66"/>
  <c r="R18" i="66"/>
  <c r="M18" i="66"/>
  <c r="H18" i="66"/>
  <c r="M17" i="66"/>
  <c r="R16" i="66"/>
  <c r="M16" i="66"/>
  <c r="H16" i="66"/>
  <c r="R15" i="66"/>
  <c r="M15" i="66"/>
  <c r="H15" i="66"/>
  <c r="R14" i="66"/>
  <c r="H14" i="66"/>
  <c r="R13" i="66"/>
  <c r="M13" i="66"/>
  <c r="H13" i="66"/>
  <c r="R12" i="66"/>
  <c r="M12" i="66"/>
  <c r="H12" i="66"/>
  <c r="R11" i="66"/>
  <c r="M11" i="66"/>
  <c r="H11" i="66"/>
  <c r="R10" i="66"/>
  <c r="H10" i="66"/>
  <c r="R9" i="66"/>
  <c r="M9" i="66"/>
  <c r="H9" i="66"/>
  <c r="R8" i="66"/>
  <c r="M8" i="66"/>
  <c r="H8" i="66"/>
  <c r="R7" i="66"/>
  <c r="M7" i="66"/>
  <c r="H7" i="66"/>
  <c r="R6" i="66"/>
  <c r="H6" i="66"/>
  <c r="R5" i="66"/>
  <c r="M5" i="66"/>
  <c r="H5" i="66"/>
  <c r="R4" i="66"/>
  <c r="M4" i="66"/>
  <c r="H4" i="66"/>
  <c r="R3" i="66"/>
  <c r="M3" i="66"/>
  <c r="H3" i="66"/>
  <c r="R209" i="65"/>
  <c r="R208" i="65"/>
  <c r="R207" i="65"/>
  <c r="R206" i="65"/>
  <c r="R205" i="65"/>
  <c r="R204" i="65"/>
  <c r="R203" i="65"/>
  <c r="R202" i="65"/>
  <c r="R201" i="65"/>
  <c r="R200" i="65"/>
  <c r="R199" i="65"/>
  <c r="R198" i="65"/>
  <c r="R197" i="65"/>
  <c r="M195" i="65"/>
  <c r="R194" i="65"/>
  <c r="M194" i="65"/>
  <c r="R193" i="65"/>
  <c r="M193" i="65"/>
  <c r="R192" i="65"/>
  <c r="M192" i="65"/>
  <c r="R191" i="65"/>
  <c r="M191" i="65"/>
  <c r="R190" i="65"/>
  <c r="M190" i="65"/>
  <c r="R189" i="65"/>
  <c r="M189" i="65"/>
  <c r="R188" i="65"/>
  <c r="M188" i="65"/>
  <c r="R187" i="65"/>
  <c r="M187" i="65"/>
  <c r="R186" i="65"/>
  <c r="M186" i="65"/>
  <c r="H186" i="65"/>
  <c r="R185" i="65"/>
  <c r="M185" i="65"/>
  <c r="H185" i="65"/>
  <c r="R184" i="65"/>
  <c r="M184" i="65"/>
  <c r="H184" i="65"/>
  <c r="R183" i="65"/>
  <c r="M183" i="65"/>
  <c r="H183" i="65"/>
  <c r="M182" i="65"/>
  <c r="H182" i="65"/>
  <c r="R181" i="65"/>
  <c r="H181" i="65"/>
  <c r="R180" i="65"/>
  <c r="M180" i="65"/>
  <c r="H180" i="65"/>
  <c r="R179" i="65"/>
  <c r="M179" i="65"/>
  <c r="H179" i="65"/>
  <c r="R178" i="65"/>
  <c r="M178" i="65"/>
  <c r="H178" i="65"/>
  <c r="R177" i="65"/>
  <c r="M177" i="65"/>
  <c r="H177" i="65"/>
  <c r="R176" i="65"/>
  <c r="M176" i="65"/>
  <c r="H176" i="65"/>
  <c r="R175" i="65"/>
  <c r="M175" i="65"/>
  <c r="H175" i="65"/>
  <c r="R174" i="65"/>
  <c r="M174" i="65"/>
  <c r="H174" i="65"/>
  <c r="R173" i="65"/>
  <c r="M173" i="65"/>
  <c r="H173" i="65"/>
  <c r="R172" i="65"/>
  <c r="M172" i="65"/>
  <c r="H172" i="65"/>
  <c r="R171" i="65"/>
  <c r="M171" i="65"/>
  <c r="R170" i="65"/>
  <c r="M170" i="65"/>
  <c r="H170" i="65"/>
  <c r="R169" i="65"/>
  <c r="M169" i="65"/>
  <c r="H169" i="65"/>
  <c r="M168" i="65"/>
  <c r="H168" i="65"/>
  <c r="R167" i="65"/>
  <c r="M167" i="65"/>
  <c r="H167" i="65"/>
  <c r="R166" i="65"/>
  <c r="H166" i="65"/>
  <c r="R165" i="65"/>
  <c r="M165" i="65"/>
  <c r="H165" i="65"/>
  <c r="R164" i="65"/>
  <c r="M164" i="65"/>
  <c r="H164" i="65"/>
  <c r="R163" i="65"/>
  <c r="M163" i="65"/>
  <c r="H163" i="65"/>
  <c r="R162" i="65"/>
  <c r="M162" i="65"/>
  <c r="H162" i="65"/>
  <c r="R161" i="65"/>
  <c r="M161" i="65"/>
  <c r="H161" i="65"/>
  <c r="R160" i="65"/>
  <c r="M160" i="65"/>
  <c r="H160" i="65"/>
  <c r="R159" i="65"/>
  <c r="M159" i="65"/>
  <c r="H159" i="65"/>
  <c r="R158" i="65"/>
  <c r="M158" i="65"/>
  <c r="H158" i="65"/>
  <c r="R157" i="65"/>
  <c r="M157" i="65"/>
  <c r="H157" i="65"/>
  <c r="R156" i="65"/>
  <c r="M156" i="65"/>
  <c r="H156" i="65"/>
  <c r="R155" i="65"/>
  <c r="M155" i="65"/>
  <c r="B155" i="65"/>
  <c r="M154" i="65"/>
  <c r="H154" i="65"/>
  <c r="C154" i="65"/>
  <c r="B154" i="65"/>
  <c r="R153" i="65"/>
  <c r="M153" i="65"/>
  <c r="H153" i="65"/>
  <c r="R152" i="65"/>
  <c r="H152" i="65"/>
  <c r="B152" i="65"/>
  <c r="R151" i="65"/>
  <c r="M151" i="65"/>
  <c r="H151" i="65"/>
  <c r="C151" i="65"/>
  <c r="B151" i="65"/>
  <c r="R150" i="65"/>
  <c r="M150" i="65"/>
  <c r="H150" i="65"/>
  <c r="R149" i="65"/>
  <c r="M149" i="65"/>
  <c r="H149" i="65"/>
  <c r="C149" i="65"/>
  <c r="B149" i="65"/>
  <c r="R148" i="65"/>
  <c r="M148" i="65"/>
  <c r="H148" i="65"/>
  <c r="C148" i="65"/>
  <c r="B148" i="65"/>
  <c r="R147" i="65"/>
  <c r="M147" i="65"/>
  <c r="H147" i="65"/>
  <c r="B147" i="65"/>
  <c r="R146" i="65"/>
  <c r="M146" i="65"/>
  <c r="H146" i="65"/>
  <c r="C146" i="65"/>
  <c r="B146" i="65"/>
  <c r="R145" i="65"/>
  <c r="M145" i="65"/>
  <c r="H145" i="65"/>
  <c r="R144" i="65"/>
  <c r="M144" i="65"/>
  <c r="H144" i="65"/>
  <c r="B144" i="65"/>
  <c r="R143" i="65"/>
  <c r="M143" i="65"/>
  <c r="H143" i="65"/>
  <c r="C143" i="65"/>
  <c r="B143" i="65"/>
  <c r="R142" i="65"/>
  <c r="M142" i="65"/>
  <c r="H142" i="65"/>
  <c r="C142" i="65"/>
  <c r="B142" i="65"/>
  <c r="R141" i="65"/>
  <c r="M141" i="65"/>
  <c r="C141" i="65"/>
  <c r="B141" i="65"/>
  <c r="R140" i="65"/>
  <c r="M140" i="65"/>
  <c r="H140" i="65"/>
  <c r="R139" i="65"/>
  <c r="M139" i="65"/>
  <c r="H139" i="65"/>
  <c r="B139" i="65"/>
  <c r="H138" i="65"/>
  <c r="R137" i="65"/>
  <c r="M137" i="65"/>
  <c r="H137" i="65"/>
  <c r="B137" i="65"/>
  <c r="R136" i="65"/>
  <c r="M136" i="65"/>
  <c r="H136" i="65"/>
  <c r="C136" i="65"/>
  <c r="B136" i="65"/>
  <c r="R135" i="65"/>
  <c r="M135" i="65"/>
  <c r="H135" i="65"/>
  <c r="C135" i="65"/>
  <c r="B135" i="65"/>
  <c r="R134" i="65"/>
  <c r="M134" i="65"/>
  <c r="H134" i="65"/>
  <c r="C134" i="65"/>
  <c r="R133" i="65"/>
  <c r="M133" i="65"/>
  <c r="H133" i="65"/>
  <c r="C133" i="65"/>
  <c r="B133" i="65"/>
  <c r="R132" i="65"/>
  <c r="M132" i="65"/>
  <c r="H132" i="65"/>
  <c r="R131" i="65"/>
  <c r="M131" i="65"/>
  <c r="H131" i="65"/>
  <c r="R130" i="65"/>
  <c r="M130" i="65"/>
  <c r="H130" i="65"/>
  <c r="R129" i="65"/>
  <c r="M129" i="65"/>
  <c r="H129" i="65"/>
  <c r="R128" i="65"/>
  <c r="M128" i="65"/>
  <c r="H128" i="65"/>
  <c r="R127" i="65"/>
  <c r="M127" i="65"/>
  <c r="H127" i="65"/>
  <c r="B127" i="65"/>
  <c r="R126" i="65"/>
  <c r="M126" i="65"/>
  <c r="H126" i="65"/>
  <c r="B126" i="65"/>
  <c r="M125" i="65"/>
  <c r="H125" i="65"/>
  <c r="C125" i="65"/>
  <c r="B125" i="65"/>
  <c r="R124" i="65"/>
  <c r="B124" i="65"/>
  <c r="R123" i="65"/>
  <c r="M123" i="65"/>
  <c r="H123" i="65"/>
  <c r="R122" i="65"/>
  <c r="M122" i="65"/>
  <c r="H122" i="65"/>
  <c r="R121" i="65"/>
  <c r="M121" i="65"/>
  <c r="H121" i="65"/>
  <c r="C121" i="65"/>
  <c r="B121" i="65"/>
  <c r="R120" i="65"/>
  <c r="M120" i="65"/>
  <c r="H120" i="65"/>
  <c r="B120" i="65"/>
  <c r="R119" i="65"/>
  <c r="M119" i="65"/>
  <c r="H119" i="65"/>
  <c r="B119" i="65"/>
  <c r="R118" i="65"/>
  <c r="M118" i="65"/>
  <c r="H118" i="65"/>
  <c r="B118" i="65"/>
  <c r="R117" i="65"/>
  <c r="M117" i="65"/>
  <c r="H117" i="65"/>
  <c r="B117" i="65"/>
  <c r="R116" i="65"/>
  <c r="M116" i="65"/>
  <c r="H116" i="65"/>
  <c r="B116" i="65"/>
  <c r="R115" i="65"/>
  <c r="M115" i="65"/>
  <c r="H115" i="65"/>
  <c r="C115" i="65"/>
  <c r="B115" i="65"/>
  <c r="R114" i="65"/>
  <c r="M114" i="65"/>
  <c r="H114" i="65"/>
  <c r="B114" i="65"/>
  <c r="R113" i="65"/>
  <c r="M113" i="65"/>
  <c r="H113" i="65"/>
  <c r="B113" i="65"/>
  <c r="R112" i="65"/>
  <c r="M112" i="65"/>
  <c r="H112" i="65"/>
  <c r="R111" i="65"/>
  <c r="M111" i="65"/>
  <c r="H111" i="65"/>
  <c r="R110" i="65"/>
  <c r="M110" i="65"/>
  <c r="H110" i="65"/>
  <c r="H106" i="65"/>
  <c r="H105" i="65"/>
  <c r="H104" i="65"/>
  <c r="H103" i="65"/>
  <c r="H102" i="65"/>
  <c r="H101" i="65"/>
  <c r="H100" i="65"/>
  <c r="M99" i="65"/>
  <c r="H99" i="65"/>
  <c r="R100" i="65"/>
  <c r="M98" i="65"/>
  <c r="H98" i="65"/>
  <c r="R99" i="65"/>
  <c r="M97" i="65"/>
  <c r="H97" i="65"/>
  <c r="R98" i="65"/>
  <c r="M96" i="65"/>
  <c r="H96" i="65"/>
  <c r="R97" i="65"/>
  <c r="M95" i="65"/>
  <c r="H95" i="65"/>
  <c r="R96" i="65"/>
  <c r="M94" i="65"/>
  <c r="H94" i="65"/>
  <c r="R95" i="65"/>
  <c r="M93" i="65"/>
  <c r="H93" i="65"/>
  <c r="R94" i="65"/>
  <c r="M92" i="65"/>
  <c r="R93" i="65"/>
  <c r="M91" i="65"/>
  <c r="H91" i="65"/>
  <c r="R92" i="65"/>
  <c r="M90" i="65"/>
  <c r="H90" i="65"/>
  <c r="R91" i="65"/>
  <c r="M89" i="65"/>
  <c r="H89" i="65"/>
  <c r="R90" i="65"/>
  <c r="M88" i="65"/>
  <c r="H88" i="65"/>
  <c r="R89" i="65"/>
  <c r="H87" i="65"/>
  <c r="R88" i="65"/>
  <c r="M86" i="65"/>
  <c r="H86" i="65"/>
  <c r="M85" i="65"/>
  <c r="H85" i="65"/>
  <c r="R86" i="65"/>
  <c r="M84" i="65"/>
  <c r="H84" i="65"/>
  <c r="R85" i="65"/>
  <c r="M83" i="65"/>
  <c r="H83" i="65"/>
  <c r="R84" i="65"/>
  <c r="M82" i="65"/>
  <c r="H82" i="65"/>
  <c r="R83" i="65"/>
  <c r="M81" i="65"/>
  <c r="H81" i="65"/>
  <c r="R82" i="65"/>
  <c r="M80" i="65"/>
  <c r="H80" i="65"/>
  <c r="R81" i="65"/>
  <c r="M79" i="65"/>
  <c r="H79" i="65"/>
  <c r="R80" i="65"/>
  <c r="M78" i="65"/>
  <c r="H78" i="65"/>
  <c r="R79" i="65"/>
  <c r="M77" i="65"/>
  <c r="H77" i="65"/>
  <c r="R78" i="65"/>
  <c r="M76" i="65"/>
  <c r="R77" i="65"/>
  <c r="M75" i="65"/>
  <c r="H75" i="65"/>
  <c r="R76" i="65"/>
  <c r="H74" i="65"/>
  <c r="R75" i="65"/>
  <c r="M73" i="65"/>
  <c r="H73" i="65"/>
  <c r="R74" i="65"/>
  <c r="M72" i="65"/>
  <c r="H72" i="65"/>
  <c r="M71" i="65"/>
  <c r="H71" i="65"/>
  <c r="R72" i="65"/>
  <c r="M70" i="65"/>
  <c r="H70" i="65"/>
  <c r="R71" i="65"/>
  <c r="M69" i="65"/>
  <c r="H69" i="65"/>
  <c r="R70" i="65"/>
  <c r="M68" i="65"/>
  <c r="H68" i="65"/>
  <c r="R69" i="65"/>
  <c r="M67" i="65"/>
  <c r="H67" i="65"/>
  <c r="R68" i="65"/>
  <c r="M66" i="65"/>
  <c r="H66" i="65"/>
  <c r="R67" i="65"/>
  <c r="M65" i="65"/>
  <c r="H65" i="65"/>
  <c r="R66" i="65"/>
  <c r="M64" i="65"/>
  <c r="H64" i="65"/>
  <c r="R65" i="65"/>
  <c r="M63" i="65"/>
  <c r="H63" i="65"/>
  <c r="R64" i="65"/>
  <c r="M62" i="65"/>
  <c r="H62" i="65"/>
  <c r="R63" i="65"/>
  <c r="M61" i="65"/>
  <c r="R62" i="65"/>
  <c r="M60" i="65"/>
  <c r="H60" i="65"/>
  <c r="R61" i="65"/>
  <c r="M59" i="65"/>
  <c r="H59" i="65"/>
  <c r="H58" i="65"/>
  <c r="R59" i="65"/>
  <c r="M57" i="65"/>
  <c r="H57" i="65"/>
  <c r="R58" i="65"/>
  <c r="M56" i="65"/>
  <c r="H56" i="65"/>
  <c r="R57" i="65"/>
  <c r="M55" i="65"/>
  <c r="H55" i="65"/>
  <c r="R56" i="65"/>
  <c r="M54" i="65"/>
  <c r="H54" i="65"/>
  <c r="R55" i="65"/>
  <c r="M53" i="65"/>
  <c r="H53" i="65"/>
  <c r="R54" i="65"/>
  <c r="M52" i="65"/>
  <c r="H52" i="65"/>
  <c r="R53" i="65"/>
  <c r="M51" i="65"/>
  <c r="H51" i="65"/>
  <c r="R52" i="65"/>
  <c r="M50" i="65"/>
  <c r="H50" i="65"/>
  <c r="R51" i="65"/>
  <c r="M49" i="65"/>
  <c r="H49" i="65"/>
  <c r="R50" i="65"/>
  <c r="M48" i="65"/>
  <c r="H48" i="65"/>
  <c r="R49" i="65"/>
  <c r="M47" i="65"/>
  <c r="M46" i="65"/>
  <c r="H46" i="65"/>
  <c r="M45" i="65"/>
  <c r="H45" i="65"/>
  <c r="M44" i="65"/>
  <c r="H44" i="65"/>
  <c r="R43" i="65"/>
  <c r="M43" i="65"/>
  <c r="H43" i="65"/>
  <c r="R42" i="65"/>
  <c r="H42" i="65"/>
  <c r="R41" i="65"/>
  <c r="M41" i="65"/>
  <c r="H41" i="65"/>
  <c r="R40" i="65"/>
  <c r="M40" i="65"/>
  <c r="H40" i="65"/>
  <c r="R39" i="65"/>
  <c r="M39" i="65"/>
  <c r="H39" i="65"/>
  <c r="R38" i="65"/>
  <c r="M38" i="65"/>
  <c r="H38" i="65"/>
  <c r="R37" i="65"/>
  <c r="M37" i="65"/>
  <c r="H37" i="65"/>
  <c r="R36" i="65"/>
  <c r="M36" i="65"/>
  <c r="H36" i="65"/>
  <c r="R35" i="65"/>
  <c r="M35" i="65"/>
  <c r="H35" i="65"/>
  <c r="R34" i="65"/>
  <c r="M34" i="65"/>
  <c r="H34" i="65"/>
  <c r="R33" i="65"/>
  <c r="M33" i="65"/>
  <c r="M32" i="65"/>
  <c r="H32" i="65"/>
  <c r="R31" i="65"/>
  <c r="M31" i="65"/>
  <c r="H31" i="65"/>
  <c r="R30" i="65"/>
  <c r="M30" i="65"/>
  <c r="H30" i="65"/>
  <c r="R29" i="65"/>
  <c r="M29" i="65"/>
  <c r="H29" i="65"/>
  <c r="R28" i="65"/>
  <c r="H28" i="65"/>
  <c r="R27" i="65"/>
  <c r="M27" i="65"/>
  <c r="H27" i="65"/>
  <c r="R26" i="65"/>
  <c r="M26" i="65"/>
  <c r="H26" i="65"/>
  <c r="R25" i="65"/>
  <c r="M25" i="65"/>
  <c r="H25" i="65"/>
  <c r="R24" i="65"/>
  <c r="M24" i="65"/>
  <c r="H24" i="65"/>
  <c r="R23" i="65"/>
  <c r="H23" i="65"/>
  <c r="R22" i="65"/>
  <c r="M22" i="65"/>
  <c r="H22" i="65"/>
  <c r="R21" i="65"/>
  <c r="M21" i="65"/>
  <c r="H21" i="65"/>
  <c r="R20" i="65"/>
  <c r="M20" i="65"/>
  <c r="H20" i="65"/>
  <c r="R19" i="65"/>
  <c r="H19" i="65"/>
  <c r="R18" i="65"/>
  <c r="M18" i="65"/>
  <c r="H18" i="65"/>
  <c r="M17" i="65"/>
  <c r="R16" i="65"/>
  <c r="M16" i="65"/>
  <c r="H16" i="65"/>
  <c r="R15" i="65"/>
  <c r="M15" i="65"/>
  <c r="H15" i="65"/>
  <c r="R14" i="65"/>
  <c r="H14" i="65"/>
  <c r="R13" i="65"/>
  <c r="M13" i="65"/>
  <c r="H13" i="65"/>
  <c r="R12" i="65"/>
  <c r="M12" i="65"/>
  <c r="H12" i="65"/>
  <c r="R11" i="65"/>
  <c r="M11" i="65"/>
  <c r="H11" i="65"/>
  <c r="R10" i="65"/>
  <c r="H10" i="65"/>
  <c r="R9" i="65"/>
  <c r="M9" i="65"/>
  <c r="H9" i="65"/>
  <c r="R8" i="65"/>
  <c r="M8" i="65"/>
  <c r="H8" i="65"/>
  <c r="R7" i="65"/>
  <c r="M7" i="65"/>
  <c r="H7" i="65"/>
  <c r="R6" i="65"/>
  <c r="H6" i="65"/>
  <c r="R5" i="65"/>
  <c r="M5" i="65"/>
  <c r="H5" i="65"/>
  <c r="R4" i="65"/>
  <c r="M4" i="65"/>
  <c r="H4" i="65"/>
  <c r="R3" i="65"/>
  <c r="M3" i="65"/>
  <c r="H3" i="65"/>
  <c r="R209" i="64"/>
  <c r="R208" i="64"/>
  <c r="R207" i="64"/>
  <c r="R206" i="64"/>
  <c r="R205" i="64"/>
  <c r="R204" i="64"/>
  <c r="R203" i="64"/>
  <c r="R202" i="64"/>
  <c r="R201" i="64"/>
  <c r="R200" i="64"/>
  <c r="R199" i="64"/>
  <c r="R198" i="64"/>
  <c r="R197" i="64"/>
  <c r="M195" i="64"/>
  <c r="R194" i="64"/>
  <c r="M194" i="64"/>
  <c r="R193" i="64"/>
  <c r="M193" i="64"/>
  <c r="R192" i="64"/>
  <c r="M192" i="64"/>
  <c r="R191" i="64"/>
  <c r="M191" i="64"/>
  <c r="R190" i="64"/>
  <c r="M190" i="64"/>
  <c r="R189" i="64"/>
  <c r="M189" i="64"/>
  <c r="R188" i="64"/>
  <c r="M188" i="64"/>
  <c r="R187" i="64"/>
  <c r="M187" i="64"/>
  <c r="R186" i="64"/>
  <c r="M186" i="64"/>
  <c r="H186" i="64"/>
  <c r="R185" i="64"/>
  <c r="M185" i="64"/>
  <c r="H185" i="64"/>
  <c r="R184" i="64"/>
  <c r="M184" i="64"/>
  <c r="H184" i="64"/>
  <c r="R183" i="64"/>
  <c r="M183" i="64"/>
  <c r="H183" i="64"/>
  <c r="M182" i="64"/>
  <c r="H182" i="64"/>
  <c r="R181" i="64"/>
  <c r="H181" i="64"/>
  <c r="R180" i="64"/>
  <c r="M180" i="64"/>
  <c r="H180" i="64"/>
  <c r="R179" i="64"/>
  <c r="M179" i="64"/>
  <c r="H179" i="64"/>
  <c r="R178" i="64"/>
  <c r="M178" i="64"/>
  <c r="H178" i="64"/>
  <c r="R177" i="64"/>
  <c r="M177" i="64"/>
  <c r="H177" i="64"/>
  <c r="R176" i="64"/>
  <c r="M176" i="64"/>
  <c r="H176" i="64"/>
  <c r="R175" i="64"/>
  <c r="M175" i="64"/>
  <c r="H175" i="64"/>
  <c r="R174" i="64"/>
  <c r="M174" i="64"/>
  <c r="H174" i="64"/>
  <c r="R173" i="64"/>
  <c r="M173" i="64"/>
  <c r="H173" i="64"/>
  <c r="R172" i="64"/>
  <c r="M172" i="64"/>
  <c r="H172" i="64"/>
  <c r="R171" i="64"/>
  <c r="M171" i="64"/>
  <c r="R170" i="64"/>
  <c r="M170" i="64"/>
  <c r="H170" i="64"/>
  <c r="R169" i="64"/>
  <c r="M169" i="64"/>
  <c r="H169" i="64"/>
  <c r="M168" i="64"/>
  <c r="H168" i="64"/>
  <c r="R167" i="64"/>
  <c r="M167" i="64"/>
  <c r="H167" i="64"/>
  <c r="R166" i="64"/>
  <c r="H166" i="64"/>
  <c r="R165" i="64"/>
  <c r="M165" i="64"/>
  <c r="H165" i="64"/>
  <c r="R164" i="64"/>
  <c r="M164" i="64"/>
  <c r="H164" i="64"/>
  <c r="R163" i="64"/>
  <c r="M163" i="64"/>
  <c r="H163" i="64"/>
  <c r="R162" i="64"/>
  <c r="M162" i="64"/>
  <c r="H162" i="64"/>
  <c r="R161" i="64"/>
  <c r="M161" i="64"/>
  <c r="H161" i="64"/>
  <c r="R160" i="64"/>
  <c r="M160" i="64"/>
  <c r="H160" i="64"/>
  <c r="R159" i="64"/>
  <c r="M159" i="64"/>
  <c r="H159" i="64"/>
  <c r="R158" i="64"/>
  <c r="M158" i="64"/>
  <c r="H158" i="64"/>
  <c r="R157" i="64"/>
  <c r="M157" i="64"/>
  <c r="H157" i="64"/>
  <c r="R156" i="64"/>
  <c r="M156" i="64"/>
  <c r="H156" i="64"/>
  <c r="R155" i="64"/>
  <c r="M155" i="64"/>
  <c r="C155" i="64"/>
  <c r="B155" i="64"/>
  <c r="M154" i="64"/>
  <c r="H154" i="64"/>
  <c r="C154" i="64"/>
  <c r="B154" i="64"/>
  <c r="R153" i="64"/>
  <c r="M153" i="64"/>
  <c r="H153" i="64"/>
  <c r="B153" i="64"/>
  <c r="R152" i="64"/>
  <c r="H152" i="64"/>
  <c r="C152" i="64"/>
  <c r="B152" i="64"/>
  <c r="R151" i="64"/>
  <c r="M151" i="64"/>
  <c r="H151" i="64"/>
  <c r="C151" i="64"/>
  <c r="B151" i="64"/>
  <c r="R150" i="64"/>
  <c r="M150" i="64"/>
  <c r="H150" i="64"/>
  <c r="R149" i="64"/>
  <c r="M149" i="64"/>
  <c r="H149" i="64"/>
  <c r="R148" i="64"/>
  <c r="M148" i="64"/>
  <c r="H148" i="64"/>
  <c r="C148" i="64"/>
  <c r="B148" i="64"/>
  <c r="R147" i="64"/>
  <c r="M147" i="64"/>
  <c r="H147" i="64"/>
  <c r="C147" i="64"/>
  <c r="B147" i="64"/>
  <c r="R146" i="64"/>
  <c r="M146" i="64"/>
  <c r="H146" i="64"/>
  <c r="C146" i="64"/>
  <c r="B146" i="64"/>
  <c r="R145" i="64"/>
  <c r="M145" i="64"/>
  <c r="H145" i="64"/>
  <c r="B145" i="64"/>
  <c r="R144" i="64"/>
  <c r="M144" i="64"/>
  <c r="H144" i="64"/>
  <c r="R143" i="64"/>
  <c r="M143" i="64"/>
  <c r="H143" i="64"/>
  <c r="C143" i="64"/>
  <c r="B143" i="64"/>
  <c r="R142" i="64"/>
  <c r="M142" i="64"/>
  <c r="H142" i="64"/>
  <c r="C142" i="64"/>
  <c r="B142" i="64"/>
  <c r="R141" i="64"/>
  <c r="M141" i="64"/>
  <c r="B141" i="64"/>
  <c r="R140" i="64"/>
  <c r="M140" i="64"/>
  <c r="H140" i="64"/>
  <c r="C140" i="64"/>
  <c r="B140" i="64"/>
  <c r="R139" i="64"/>
  <c r="M139" i="64"/>
  <c r="H139" i="64"/>
  <c r="H138" i="64"/>
  <c r="C138" i="64"/>
  <c r="B138" i="64"/>
  <c r="R137" i="64"/>
  <c r="M137" i="64"/>
  <c r="H137" i="64"/>
  <c r="B137" i="64"/>
  <c r="R136" i="64"/>
  <c r="M136" i="64"/>
  <c r="H136" i="64"/>
  <c r="B136" i="64"/>
  <c r="R135" i="64"/>
  <c r="M135" i="64"/>
  <c r="H135" i="64"/>
  <c r="C135" i="64"/>
  <c r="B135" i="64"/>
  <c r="R134" i="64"/>
  <c r="M134" i="64"/>
  <c r="H134" i="64"/>
  <c r="B134" i="64"/>
  <c r="R133" i="64"/>
  <c r="M133" i="64"/>
  <c r="H133" i="64"/>
  <c r="C133" i="64"/>
  <c r="R132" i="64"/>
  <c r="M132" i="64"/>
  <c r="H132" i="64"/>
  <c r="R131" i="64"/>
  <c r="M131" i="64"/>
  <c r="H131" i="64"/>
  <c r="R130" i="64"/>
  <c r="M130" i="64"/>
  <c r="H130" i="64"/>
  <c r="R129" i="64"/>
  <c r="M129" i="64"/>
  <c r="H129" i="64"/>
  <c r="C129" i="64"/>
  <c r="B129" i="64"/>
  <c r="R128" i="64"/>
  <c r="M128" i="64"/>
  <c r="H128" i="64"/>
  <c r="B128" i="64"/>
  <c r="R127" i="64"/>
  <c r="M127" i="64"/>
  <c r="H127" i="64"/>
  <c r="B127" i="64"/>
  <c r="R126" i="64"/>
  <c r="M126" i="64"/>
  <c r="H126" i="64"/>
  <c r="B126" i="64"/>
  <c r="M125" i="64"/>
  <c r="H125" i="64"/>
  <c r="C125" i="64"/>
  <c r="B125" i="64"/>
  <c r="R124" i="64"/>
  <c r="B124" i="64"/>
  <c r="R123" i="64"/>
  <c r="M123" i="64"/>
  <c r="H123" i="64"/>
  <c r="R122" i="64"/>
  <c r="M122" i="64"/>
  <c r="H122" i="64"/>
  <c r="B122" i="64"/>
  <c r="R121" i="64"/>
  <c r="M121" i="64"/>
  <c r="H121" i="64"/>
  <c r="C121" i="64"/>
  <c r="B121" i="64"/>
  <c r="R120" i="64"/>
  <c r="M120" i="64"/>
  <c r="H120" i="64"/>
  <c r="B120" i="64"/>
  <c r="R119" i="64"/>
  <c r="M119" i="64"/>
  <c r="H119" i="64"/>
  <c r="R118" i="64"/>
  <c r="M118" i="64"/>
  <c r="H118" i="64"/>
  <c r="B118" i="64"/>
  <c r="R117" i="64"/>
  <c r="M117" i="64"/>
  <c r="H117" i="64"/>
  <c r="B117" i="64"/>
  <c r="R116" i="64"/>
  <c r="M116" i="64"/>
  <c r="H116" i="64"/>
  <c r="B116" i="64"/>
  <c r="R115" i="64"/>
  <c r="M115" i="64"/>
  <c r="H115" i="64"/>
  <c r="C115" i="64"/>
  <c r="B115" i="64"/>
  <c r="R114" i="64"/>
  <c r="M114" i="64"/>
  <c r="H114" i="64"/>
  <c r="B114" i="64"/>
  <c r="R113" i="64"/>
  <c r="M113" i="64"/>
  <c r="H113" i="64"/>
  <c r="B113" i="64"/>
  <c r="R112" i="64"/>
  <c r="M112" i="64"/>
  <c r="H112" i="64"/>
  <c r="R111" i="64"/>
  <c r="M111" i="64"/>
  <c r="H111" i="64"/>
  <c r="R110" i="64"/>
  <c r="M110" i="64"/>
  <c r="H110" i="64"/>
  <c r="H106" i="64"/>
  <c r="H105" i="64"/>
  <c r="H104" i="64"/>
  <c r="H103" i="64"/>
  <c r="H102" i="64"/>
  <c r="H101" i="64"/>
  <c r="H100" i="64"/>
  <c r="M99" i="64"/>
  <c r="H99" i="64"/>
  <c r="R100" i="64"/>
  <c r="M98" i="64"/>
  <c r="H98" i="64"/>
  <c r="R99" i="64"/>
  <c r="M97" i="64"/>
  <c r="H97" i="64"/>
  <c r="R98" i="64"/>
  <c r="M96" i="64"/>
  <c r="H96" i="64"/>
  <c r="R97" i="64"/>
  <c r="M95" i="64"/>
  <c r="H95" i="64"/>
  <c r="R96" i="64"/>
  <c r="M94" i="64"/>
  <c r="H94" i="64"/>
  <c r="R95" i="64"/>
  <c r="M93" i="64"/>
  <c r="H93" i="64"/>
  <c r="R94" i="64"/>
  <c r="M92" i="64"/>
  <c r="R93" i="64"/>
  <c r="M91" i="64"/>
  <c r="H91" i="64"/>
  <c r="R92" i="64"/>
  <c r="M90" i="64"/>
  <c r="H90" i="64"/>
  <c r="R91" i="64"/>
  <c r="M89" i="64"/>
  <c r="H89" i="64"/>
  <c r="R90" i="64"/>
  <c r="M88" i="64"/>
  <c r="H88" i="64"/>
  <c r="R89" i="64"/>
  <c r="H87" i="64"/>
  <c r="R88" i="64"/>
  <c r="M86" i="64"/>
  <c r="H86" i="64"/>
  <c r="M85" i="64"/>
  <c r="H85" i="64"/>
  <c r="R86" i="64"/>
  <c r="M84" i="64"/>
  <c r="H84" i="64"/>
  <c r="R85" i="64"/>
  <c r="M83" i="64"/>
  <c r="H83" i="64"/>
  <c r="R84" i="64"/>
  <c r="M82" i="64"/>
  <c r="H82" i="64"/>
  <c r="R83" i="64"/>
  <c r="M81" i="64"/>
  <c r="H81" i="64"/>
  <c r="R82" i="64"/>
  <c r="M80" i="64"/>
  <c r="H80" i="64"/>
  <c r="R81" i="64"/>
  <c r="M79" i="64"/>
  <c r="H79" i="64"/>
  <c r="R80" i="64"/>
  <c r="M78" i="64"/>
  <c r="H78" i="64"/>
  <c r="R79" i="64"/>
  <c r="M77" i="64"/>
  <c r="H77" i="64"/>
  <c r="R78" i="64"/>
  <c r="M76" i="64"/>
  <c r="R77" i="64"/>
  <c r="M75" i="64"/>
  <c r="H75" i="64"/>
  <c r="R76" i="64"/>
  <c r="H74" i="64"/>
  <c r="R75" i="64"/>
  <c r="M73" i="64"/>
  <c r="H73" i="64"/>
  <c r="R74" i="64"/>
  <c r="M72" i="64"/>
  <c r="H72" i="64"/>
  <c r="M71" i="64"/>
  <c r="H71" i="64"/>
  <c r="R72" i="64"/>
  <c r="M70" i="64"/>
  <c r="H70" i="64"/>
  <c r="R71" i="64"/>
  <c r="M69" i="64"/>
  <c r="H69" i="64"/>
  <c r="R70" i="64"/>
  <c r="M68" i="64"/>
  <c r="H68" i="64"/>
  <c r="R69" i="64"/>
  <c r="M67" i="64"/>
  <c r="H67" i="64"/>
  <c r="R68" i="64"/>
  <c r="M66" i="64"/>
  <c r="H66" i="64"/>
  <c r="R67" i="64"/>
  <c r="M65" i="64"/>
  <c r="H65" i="64"/>
  <c r="R66" i="64"/>
  <c r="M64" i="64"/>
  <c r="H64" i="64"/>
  <c r="R65" i="64"/>
  <c r="M63" i="64"/>
  <c r="H63" i="64"/>
  <c r="R64" i="64"/>
  <c r="M62" i="64"/>
  <c r="H62" i="64"/>
  <c r="R63" i="64"/>
  <c r="M61" i="64"/>
  <c r="R62" i="64"/>
  <c r="M60" i="64"/>
  <c r="H60" i="64"/>
  <c r="R61" i="64"/>
  <c r="M59" i="64"/>
  <c r="H59" i="64"/>
  <c r="H58" i="64"/>
  <c r="R59" i="64"/>
  <c r="M57" i="64"/>
  <c r="H57" i="64"/>
  <c r="R58" i="64"/>
  <c r="M56" i="64"/>
  <c r="H56" i="64"/>
  <c r="R57" i="64"/>
  <c r="M55" i="64"/>
  <c r="H55" i="64"/>
  <c r="R56" i="64"/>
  <c r="M54" i="64"/>
  <c r="H54" i="64"/>
  <c r="R55" i="64"/>
  <c r="M53" i="64"/>
  <c r="H53" i="64"/>
  <c r="R54" i="64"/>
  <c r="M52" i="64"/>
  <c r="H52" i="64"/>
  <c r="R53" i="64"/>
  <c r="M51" i="64"/>
  <c r="H51" i="64"/>
  <c r="R52" i="64"/>
  <c r="M50" i="64"/>
  <c r="H50" i="64"/>
  <c r="R51" i="64"/>
  <c r="M49" i="64"/>
  <c r="H49" i="64"/>
  <c r="R50" i="64"/>
  <c r="M48" i="64"/>
  <c r="H48" i="64"/>
  <c r="R49" i="64"/>
  <c r="M47" i="64"/>
  <c r="M46" i="64"/>
  <c r="H46" i="64"/>
  <c r="M45" i="64"/>
  <c r="H45" i="64"/>
  <c r="M44" i="64"/>
  <c r="H44" i="64"/>
  <c r="R43" i="64"/>
  <c r="M43" i="64"/>
  <c r="H43" i="64"/>
  <c r="R42" i="64"/>
  <c r="H42" i="64"/>
  <c r="R41" i="64"/>
  <c r="M41" i="64"/>
  <c r="H41" i="64"/>
  <c r="R40" i="64"/>
  <c r="M40" i="64"/>
  <c r="H40" i="64"/>
  <c r="R39" i="64"/>
  <c r="M39" i="64"/>
  <c r="H39" i="64"/>
  <c r="R38" i="64"/>
  <c r="M38" i="64"/>
  <c r="H38" i="64"/>
  <c r="R37" i="64"/>
  <c r="M37" i="64"/>
  <c r="H37" i="64"/>
  <c r="R36" i="64"/>
  <c r="M36" i="64"/>
  <c r="H36" i="64"/>
  <c r="R35" i="64"/>
  <c r="M35" i="64"/>
  <c r="H35" i="64"/>
  <c r="R34" i="64"/>
  <c r="M34" i="64"/>
  <c r="H34" i="64"/>
  <c r="R33" i="64"/>
  <c r="M33" i="64"/>
  <c r="M32" i="64"/>
  <c r="H32" i="64"/>
  <c r="R31" i="64"/>
  <c r="M31" i="64"/>
  <c r="H31" i="64"/>
  <c r="R30" i="64"/>
  <c r="M30" i="64"/>
  <c r="H30" i="64"/>
  <c r="R29" i="64"/>
  <c r="M29" i="64"/>
  <c r="H29" i="64"/>
  <c r="R28" i="64"/>
  <c r="H28" i="64"/>
  <c r="R27" i="64"/>
  <c r="M27" i="64"/>
  <c r="H27" i="64"/>
  <c r="R26" i="64"/>
  <c r="M26" i="64"/>
  <c r="H26" i="64"/>
  <c r="R25" i="64"/>
  <c r="M25" i="64"/>
  <c r="H25" i="64"/>
  <c r="R24" i="64"/>
  <c r="M24" i="64"/>
  <c r="H24" i="64"/>
  <c r="R23" i="64"/>
  <c r="H23" i="64"/>
  <c r="R22" i="64"/>
  <c r="M22" i="64"/>
  <c r="H22" i="64"/>
  <c r="R21" i="64"/>
  <c r="M21" i="64"/>
  <c r="H21" i="64"/>
  <c r="R20" i="64"/>
  <c r="M20" i="64"/>
  <c r="H20" i="64"/>
  <c r="R19" i="64"/>
  <c r="H19" i="64"/>
  <c r="R18" i="64"/>
  <c r="M18" i="64"/>
  <c r="H18" i="64"/>
  <c r="M17" i="64"/>
  <c r="R16" i="64"/>
  <c r="M16" i="64"/>
  <c r="H16" i="64"/>
  <c r="R15" i="64"/>
  <c r="M15" i="64"/>
  <c r="H15" i="64"/>
  <c r="R14" i="64"/>
  <c r="H14" i="64"/>
  <c r="R13" i="64"/>
  <c r="M13" i="64"/>
  <c r="H13" i="64"/>
  <c r="R12" i="64"/>
  <c r="M12" i="64"/>
  <c r="H12" i="64"/>
  <c r="R11" i="64"/>
  <c r="M11" i="64"/>
  <c r="H11" i="64"/>
  <c r="R10" i="64"/>
  <c r="H10" i="64"/>
  <c r="R9" i="64"/>
  <c r="M9" i="64"/>
  <c r="H9" i="64"/>
  <c r="R8" i="64"/>
  <c r="M8" i="64"/>
  <c r="H8" i="64"/>
  <c r="R7" i="64"/>
  <c r="M7" i="64"/>
  <c r="H7" i="64"/>
  <c r="R6" i="64"/>
  <c r="H6" i="64"/>
  <c r="R5" i="64"/>
  <c r="M5" i="64"/>
  <c r="H5" i="64"/>
  <c r="R4" i="64"/>
  <c r="M4" i="64"/>
  <c r="H4" i="64"/>
  <c r="R3" i="64"/>
  <c r="M3" i="64"/>
  <c r="H3" i="64"/>
  <c r="R209" i="63"/>
  <c r="R208" i="63"/>
  <c r="R207" i="63"/>
  <c r="R206" i="63"/>
  <c r="R205" i="63"/>
  <c r="R204" i="63"/>
  <c r="R203" i="63"/>
  <c r="R202" i="63"/>
  <c r="R201" i="63"/>
  <c r="R200" i="63"/>
  <c r="R199" i="63"/>
  <c r="R198" i="63"/>
  <c r="R197" i="63"/>
  <c r="M195" i="63"/>
  <c r="R194" i="63"/>
  <c r="M194" i="63"/>
  <c r="R193" i="63"/>
  <c r="M193" i="63"/>
  <c r="R192" i="63"/>
  <c r="M192" i="63"/>
  <c r="R191" i="63"/>
  <c r="M191" i="63"/>
  <c r="R190" i="63"/>
  <c r="M190" i="63"/>
  <c r="R189" i="63"/>
  <c r="M189" i="63"/>
  <c r="R188" i="63"/>
  <c r="M188" i="63"/>
  <c r="R187" i="63"/>
  <c r="M187" i="63"/>
  <c r="R186" i="63"/>
  <c r="M186" i="63"/>
  <c r="H186" i="63"/>
  <c r="R185" i="63"/>
  <c r="M185" i="63"/>
  <c r="H185" i="63"/>
  <c r="R184" i="63"/>
  <c r="M184" i="63"/>
  <c r="H184" i="63"/>
  <c r="R183" i="63"/>
  <c r="M183" i="63"/>
  <c r="H183" i="63"/>
  <c r="M182" i="63"/>
  <c r="H182" i="63"/>
  <c r="R181" i="63"/>
  <c r="H181" i="63"/>
  <c r="R180" i="63"/>
  <c r="M180" i="63"/>
  <c r="H180" i="63"/>
  <c r="R179" i="63"/>
  <c r="M179" i="63"/>
  <c r="H179" i="63"/>
  <c r="R178" i="63"/>
  <c r="M178" i="63"/>
  <c r="H178" i="63"/>
  <c r="R177" i="63"/>
  <c r="M177" i="63"/>
  <c r="H177" i="63"/>
  <c r="R176" i="63"/>
  <c r="M176" i="63"/>
  <c r="H176" i="63"/>
  <c r="R175" i="63"/>
  <c r="M175" i="63"/>
  <c r="H175" i="63"/>
  <c r="R174" i="63"/>
  <c r="M174" i="63"/>
  <c r="H174" i="63"/>
  <c r="R173" i="63"/>
  <c r="M173" i="63"/>
  <c r="H173" i="63"/>
  <c r="R172" i="63"/>
  <c r="M172" i="63"/>
  <c r="H172" i="63"/>
  <c r="R171" i="63"/>
  <c r="M171" i="63"/>
  <c r="R170" i="63"/>
  <c r="M170" i="63"/>
  <c r="H170" i="63"/>
  <c r="R169" i="63"/>
  <c r="M169" i="63"/>
  <c r="H169" i="63"/>
  <c r="M168" i="63"/>
  <c r="H168" i="63"/>
  <c r="R167" i="63"/>
  <c r="M167" i="63"/>
  <c r="H167" i="63"/>
  <c r="R166" i="63"/>
  <c r="H166" i="63"/>
  <c r="R165" i="63"/>
  <c r="M165" i="63"/>
  <c r="H165" i="63"/>
  <c r="R164" i="63"/>
  <c r="M164" i="63"/>
  <c r="H164" i="63"/>
  <c r="R163" i="63"/>
  <c r="M163" i="63"/>
  <c r="H163" i="63"/>
  <c r="R162" i="63"/>
  <c r="M162" i="63"/>
  <c r="H162" i="63"/>
  <c r="R161" i="63"/>
  <c r="M161" i="63"/>
  <c r="H161" i="63"/>
  <c r="R160" i="63"/>
  <c r="M160" i="63"/>
  <c r="H160" i="63"/>
  <c r="R159" i="63"/>
  <c r="M159" i="63"/>
  <c r="H159" i="63"/>
  <c r="R158" i="63"/>
  <c r="M158" i="63"/>
  <c r="H158" i="63"/>
  <c r="R157" i="63"/>
  <c r="M157" i="63"/>
  <c r="H157" i="63"/>
  <c r="R156" i="63"/>
  <c r="M156" i="63"/>
  <c r="H156" i="63"/>
  <c r="R155" i="63"/>
  <c r="M155" i="63"/>
  <c r="C155" i="63"/>
  <c r="B155" i="63"/>
  <c r="M154" i="63"/>
  <c r="H154" i="63"/>
  <c r="B154" i="63"/>
  <c r="R153" i="63"/>
  <c r="M153" i="63"/>
  <c r="H153" i="63"/>
  <c r="C153" i="63"/>
  <c r="B153" i="63"/>
  <c r="R152" i="63"/>
  <c r="H152" i="63"/>
  <c r="C152" i="63"/>
  <c r="B152" i="63"/>
  <c r="R151" i="63"/>
  <c r="M151" i="63"/>
  <c r="H151" i="63"/>
  <c r="C151" i="63"/>
  <c r="R150" i="63"/>
  <c r="M150" i="63"/>
  <c r="H150" i="63"/>
  <c r="C150" i="63"/>
  <c r="B150" i="63"/>
  <c r="R149" i="63"/>
  <c r="M149" i="63"/>
  <c r="H149" i="63"/>
  <c r="R148" i="63"/>
  <c r="M148" i="63"/>
  <c r="H148" i="63"/>
  <c r="C148" i="63"/>
  <c r="B148" i="63"/>
  <c r="R147" i="63"/>
  <c r="M147" i="63"/>
  <c r="H147" i="63"/>
  <c r="B147" i="63"/>
  <c r="R146" i="63"/>
  <c r="M146" i="63"/>
  <c r="H146" i="63"/>
  <c r="B146" i="63"/>
  <c r="R145" i="63"/>
  <c r="M145" i="63"/>
  <c r="H145" i="63"/>
  <c r="C145" i="63"/>
  <c r="B145" i="63"/>
  <c r="R144" i="63"/>
  <c r="M144" i="63"/>
  <c r="H144" i="63"/>
  <c r="B144" i="63"/>
  <c r="R143" i="63"/>
  <c r="M143" i="63"/>
  <c r="H143" i="63"/>
  <c r="C143" i="63"/>
  <c r="B143" i="63"/>
  <c r="R142" i="63"/>
  <c r="M142" i="63"/>
  <c r="H142" i="63"/>
  <c r="R141" i="63"/>
  <c r="M141" i="63"/>
  <c r="C141" i="63"/>
  <c r="B141" i="63"/>
  <c r="R140" i="63"/>
  <c r="M140" i="63"/>
  <c r="H140" i="63"/>
  <c r="C140" i="63"/>
  <c r="B140" i="63"/>
  <c r="R139" i="63"/>
  <c r="M139" i="63"/>
  <c r="H139" i="63"/>
  <c r="C139" i="63"/>
  <c r="B139" i="63"/>
  <c r="H138" i="63"/>
  <c r="B138" i="63"/>
  <c r="R137" i="63"/>
  <c r="M137" i="63"/>
  <c r="H137" i="63"/>
  <c r="C137" i="63"/>
  <c r="B137" i="63"/>
  <c r="R136" i="63"/>
  <c r="M136" i="63"/>
  <c r="H136" i="63"/>
  <c r="C136" i="63"/>
  <c r="B136" i="63"/>
  <c r="R135" i="63"/>
  <c r="M135" i="63"/>
  <c r="H135" i="63"/>
  <c r="C135" i="63"/>
  <c r="B135" i="63"/>
  <c r="R134" i="63"/>
  <c r="M134" i="63"/>
  <c r="H134" i="63"/>
  <c r="C134" i="63"/>
  <c r="B134" i="63"/>
  <c r="R133" i="63"/>
  <c r="M133" i="63"/>
  <c r="H133" i="63"/>
  <c r="C133" i="63"/>
  <c r="B133" i="63"/>
  <c r="R132" i="63"/>
  <c r="M132" i="63"/>
  <c r="H132" i="63"/>
  <c r="R131" i="63"/>
  <c r="M131" i="63"/>
  <c r="H131" i="63"/>
  <c r="R130" i="63"/>
  <c r="M130" i="63"/>
  <c r="H130" i="63"/>
  <c r="R129" i="63"/>
  <c r="M129" i="63"/>
  <c r="H129" i="63"/>
  <c r="R128" i="63"/>
  <c r="M128" i="63"/>
  <c r="H128" i="63"/>
  <c r="B128" i="63"/>
  <c r="R127" i="63"/>
  <c r="M127" i="63"/>
  <c r="H127" i="63"/>
  <c r="B127" i="63"/>
  <c r="R126" i="63"/>
  <c r="M126" i="63"/>
  <c r="H126" i="63"/>
  <c r="B126" i="63"/>
  <c r="M125" i="63"/>
  <c r="H125" i="63"/>
  <c r="C125" i="63"/>
  <c r="B125" i="63"/>
  <c r="R124" i="63"/>
  <c r="C124" i="63"/>
  <c r="B124" i="63"/>
  <c r="R123" i="63"/>
  <c r="M123" i="63"/>
  <c r="H123" i="63"/>
  <c r="R122" i="63"/>
  <c r="M122" i="63"/>
  <c r="H122" i="63"/>
  <c r="R121" i="63"/>
  <c r="M121" i="63"/>
  <c r="H121" i="63"/>
  <c r="C121" i="63"/>
  <c r="B121" i="63"/>
  <c r="R120" i="63"/>
  <c r="M120" i="63"/>
  <c r="H120" i="63"/>
  <c r="B120" i="63"/>
  <c r="R119" i="63"/>
  <c r="M119" i="63"/>
  <c r="H119" i="63"/>
  <c r="B119" i="63"/>
  <c r="R118" i="63"/>
  <c r="M118" i="63"/>
  <c r="H118" i="63"/>
  <c r="B118" i="63"/>
  <c r="R117" i="63"/>
  <c r="M117" i="63"/>
  <c r="H117" i="63"/>
  <c r="C117" i="63"/>
  <c r="B117" i="63"/>
  <c r="R116" i="63"/>
  <c r="M116" i="63"/>
  <c r="H116" i="63"/>
  <c r="R115" i="63"/>
  <c r="M115" i="63"/>
  <c r="H115" i="63"/>
  <c r="R114" i="63"/>
  <c r="M114" i="63"/>
  <c r="H114" i="63"/>
  <c r="C114" i="63"/>
  <c r="B114" i="63"/>
  <c r="R113" i="63"/>
  <c r="M113" i="63"/>
  <c r="H113" i="63"/>
  <c r="B113" i="63"/>
  <c r="R112" i="63"/>
  <c r="M112" i="63"/>
  <c r="H112" i="63"/>
  <c r="R111" i="63"/>
  <c r="M111" i="63"/>
  <c r="H111" i="63"/>
  <c r="R110" i="63"/>
  <c r="M110" i="63"/>
  <c r="H110" i="63"/>
  <c r="H106" i="63"/>
  <c r="H105" i="63"/>
  <c r="H104" i="63"/>
  <c r="H103" i="63"/>
  <c r="H102" i="63"/>
  <c r="H101" i="63"/>
  <c r="H100" i="63"/>
  <c r="M99" i="63"/>
  <c r="H99" i="63"/>
  <c r="R100" i="63"/>
  <c r="M98" i="63"/>
  <c r="H98" i="63"/>
  <c r="R99" i="63"/>
  <c r="M97" i="63"/>
  <c r="H97" i="63"/>
  <c r="R98" i="63"/>
  <c r="M96" i="63"/>
  <c r="H96" i="63"/>
  <c r="R97" i="63"/>
  <c r="M95" i="63"/>
  <c r="H95" i="63"/>
  <c r="R96" i="63"/>
  <c r="M94" i="63"/>
  <c r="H94" i="63"/>
  <c r="R95" i="63"/>
  <c r="M93" i="63"/>
  <c r="H93" i="63"/>
  <c r="R94" i="63"/>
  <c r="M92" i="63"/>
  <c r="R93" i="63"/>
  <c r="M91" i="63"/>
  <c r="H91" i="63"/>
  <c r="R92" i="63"/>
  <c r="M90" i="63"/>
  <c r="H90" i="63"/>
  <c r="R91" i="63"/>
  <c r="M89" i="63"/>
  <c r="H89" i="63"/>
  <c r="R90" i="63"/>
  <c r="M88" i="63"/>
  <c r="H88" i="63"/>
  <c r="R89" i="63"/>
  <c r="H87" i="63"/>
  <c r="R88" i="63"/>
  <c r="M86" i="63"/>
  <c r="H86" i="63"/>
  <c r="M85" i="63"/>
  <c r="H85" i="63"/>
  <c r="R86" i="63"/>
  <c r="M84" i="63"/>
  <c r="H84" i="63"/>
  <c r="R85" i="63"/>
  <c r="M83" i="63"/>
  <c r="H83" i="63"/>
  <c r="R84" i="63"/>
  <c r="M82" i="63"/>
  <c r="H82" i="63"/>
  <c r="R83" i="63"/>
  <c r="M81" i="63"/>
  <c r="H81" i="63"/>
  <c r="R82" i="63"/>
  <c r="M80" i="63"/>
  <c r="H80" i="63"/>
  <c r="R81" i="63"/>
  <c r="M79" i="63"/>
  <c r="H79" i="63"/>
  <c r="R80" i="63"/>
  <c r="M78" i="63"/>
  <c r="H78" i="63"/>
  <c r="R79" i="63"/>
  <c r="M77" i="63"/>
  <c r="H77" i="63"/>
  <c r="R78" i="63"/>
  <c r="M76" i="63"/>
  <c r="R77" i="63"/>
  <c r="M75" i="63"/>
  <c r="H75" i="63"/>
  <c r="R76" i="63"/>
  <c r="H74" i="63"/>
  <c r="R75" i="63"/>
  <c r="M73" i="63"/>
  <c r="H73" i="63"/>
  <c r="R74" i="63"/>
  <c r="M72" i="63"/>
  <c r="H72" i="63"/>
  <c r="M71" i="63"/>
  <c r="H71" i="63"/>
  <c r="R72" i="63"/>
  <c r="M70" i="63"/>
  <c r="H70" i="63"/>
  <c r="R71" i="63"/>
  <c r="M69" i="63"/>
  <c r="H69" i="63"/>
  <c r="R70" i="63"/>
  <c r="M68" i="63"/>
  <c r="H68" i="63"/>
  <c r="R69" i="63"/>
  <c r="M67" i="63"/>
  <c r="H67" i="63"/>
  <c r="R68" i="63"/>
  <c r="M66" i="63"/>
  <c r="H66" i="63"/>
  <c r="R67" i="63"/>
  <c r="M65" i="63"/>
  <c r="H65" i="63"/>
  <c r="R66" i="63"/>
  <c r="M64" i="63"/>
  <c r="H64" i="63"/>
  <c r="R65" i="63"/>
  <c r="M63" i="63"/>
  <c r="H63" i="63"/>
  <c r="R64" i="63"/>
  <c r="M62" i="63"/>
  <c r="H62" i="63"/>
  <c r="R63" i="63"/>
  <c r="M61" i="63"/>
  <c r="R62" i="63"/>
  <c r="M60" i="63"/>
  <c r="H60" i="63"/>
  <c r="R61" i="63"/>
  <c r="M59" i="63"/>
  <c r="H59" i="63"/>
  <c r="H58" i="63"/>
  <c r="R59" i="63"/>
  <c r="M57" i="63"/>
  <c r="H57" i="63"/>
  <c r="R58" i="63"/>
  <c r="M56" i="63"/>
  <c r="H56" i="63"/>
  <c r="R57" i="63"/>
  <c r="M55" i="63"/>
  <c r="H55" i="63"/>
  <c r="R56" i="63"/>
  <c r="M54" i="63"/>
  <c r="H54" i="63"/>
  <c r="R55" i="63"/>
  <c r="M53" i="63"/>
  <c r="H53" i="63"/>
  <c r="R54" i="63"/>
  <c r="M52" i="63"/>
  <c r="H52" i="63"/>
  <c r="R53" i="63"/>
  <c r="M51" i="63"/>
  <c r="H51" i="63"/>
  <c r="R52" i="63"/>
  <c r="M50" i="63"/>
  <c r="H50" i="63"/>
  <c r="R51" i="63"/>
  <c r="M49" i="63"/>
  <c r="H49" i="63"/>
  <c r="R50" i="63"/>
  <c r="M48" i="63"/>
  <c r="H48" i="63"/>
  <c r="R49" i="63"/>
  <c r="M47" i="63"/>
  <c r="M46" i="63"/>
  <c r="H46" i="63"/>
  <c r="M45" i="63"/>
  <c r="H45" i="63"/>
  <c r="M44" i="63"/>
  <c r="H44" i="63"/>
  <c r="R43" i="63"/>
  <c r="M43" i="63"/>
  <c r="H43" i="63"/>
  <c r="R42" i="63"/>
  <c r="H42" i="63"/>
  <c r="R41" i="63"/>
  <c r="M41" i="63"/>
  <c r="H41" i="63"/>
  <c r="R40" i="63"/>
  <c r="M40" i="63"/>
  <c r="H40" i="63"/>
  <c r="R39" i="63"/>
  <c r="M39" i="63"/>
  <c r="H39" i="63"/>
  <c r="R38" i="63"/>
  <c r="M38" i="63"/>
  <c r="H38" i="63"/>
  <c r="R37" i="63"/>
  <c r="M37" i="63"/>
  <c r="H37" i="63"/>
  <c r="R36" i="63"/>
  <c r="M36" i="63"/>
  <c r="H36" i="63"/>
  <c r="R35" i="63"/>
  <c r="M35" i="63"/>
  <c r="H35" i="63"/>
  <c r="R34" i="63"/>
  <c r="M34" i="63"/>
  <c r="H34" i="63"/>
  <c r="R33" i="63"/>
  <c r="M33" i="63"/>
  <c r="M32" i="63"/>
  <c r="H32" i="63"/>
  <c r="R31" i="63"/>
  <c r="M31" i="63"/>
  <c r="H31" i="63"/>
  <c r="R30" i="63"/>
  <c r="M30" i="63"/>
  <c r="H30" i="63"/>
  <c r="R29" i="63"/>
  <c r="M29" i="63"/>
  <c r="H29" i="63"/>
  <c r="R28" i="63"/>
  <c r="H28" i="63"/>
  <c r="R27" i="63"/>
  <c r="M27" i="63"/>
  <c r="H27" i="63"/>
  <c r="R26" i="63"/>
  <c r="M26" i="63"/>
  <c r="H26" i="63"/>
  <c r="R25" i="63"/>
  <c r="M25" i="63"/>
  <c r="H25" i="63"/>
  <c r="R24" i="63"/>
  <c r="M24" i="63"/>
  <c r="H24" i="63"/>
  <c r="R23" i="63"/>
  <c r="H23" i="63"/>
  <c r="R22" i="63"/>
  <c r="M22" i="63"/>
  <c r="H22" i="63"/>
  <c r="R21" i="63"/>
  <c r="M21" i="63"/>
  <c r="H21" i="63"/>
  <c r="R20" i="63"/>
  <c r="M20" i="63"/>
  <c r="H20" i="63"/>
  <c r="R19" i="63"/>
  <c r="H19" i="63"/>
  <c r="R18" i="63"/>
  <c r="M18" i="63"/>
  <c r="H18" i="63"/>
  <c r="M17" i="63"/>
  <c r="R16" i="63"/>
  <c r="M16" i="63"/>
  <c r="H16" i="63"/>
  <c r="R15" i="63"/>
  <c r="M15" i="63"/>
  <c r="H15" i="63"/>
  <c r="R14" i="63"/>
  <c r="H14" i="63"/>
  <c r="R13" i="63"/>
  <c r="M13" i="63"/>
  <c r="H13" i="63"/>
  <c r="R12" i="63"/>
  <c r="M12" i="63"/>
  <c r="H12" i="63"/>
  <c r="R11" i="63"/>
  <c r="M11" i="63"/>
  <c r="H11" i="63"/>
  <c r="R10" i="63"/>
  <c r="H10" i="63"/>
  <c r="R9" i="63"/>
  <c r="M9" i="63"/>
  <c r="H9" i="63"/>
  <c r="R8" i="63"/>
  <c r="M8" i="63"/>
  <c r="H8" i="63"/>
  <c r="R7" i="63"/>
  <c r="M7" i="63"/>
  <c r="H7" i="63"/>
  <c r="R6" i="63"/>
  <c r="H6" i="63"/>
  <c r="R5" i="63"/>
  <c r="M5" i="63"/>
  <c r="H5" i="63"/>
  <c r="R4" i="63"/>
  <c r="M4" i="63"/>
  <c r="H4" i="63"/>
  <c r="R3" i="63"/>
  <c r="M3" i="63"/>
  <c r="H3" i="63"/>
  <c r="R209" i="62"/>
  <c r="R208" i="62"/>
  <c r="R207" i="62"/>
  <c r="R206" i="62"/>
  <c r="R205" i="62"/>
  <c r="R204" i="62"/>
  <c r="R203" i="62"/>
  <c r="R202" i="62"/>
  <c r="R201" i="62"/>
  <c r="R200" i="62"/>
  <c r="R199" i="62"/>
  <c r="R198" i="62"/>
  <c r="R197" i="62"/>
  <c r="M195" i="62"/>
  <c r="R194" i="62"/>
  <c r="M194" i="62"/>
  <c r="R193" i="62"/>
  <c r="M193" i="62"/>
  <c r="R192" i="62"/>
  <c r="M192" i="62"/>
  <c r="R191" i="62"/>
  <c r="M191" i="62"/>
  <c r="R190" i="62"/>
  <c r="M190" i="62"/>
  <c r="R189" i="62"/>
  <c r="M189" i="62"/>
  <c r="R188" i="62"/>
  <c r="M188" i="62"/>
  <c r="R187" i="62"/>
  <c r="M187" i="62"/>
  <c r="R186" i="62"/>
  <c r="M186" i="62"/>
  <c r="H186" i="62"/>
  <c r="R185" i="62"/>
  <c r="M185" i="62"/>
  <c r="H185" i="62"/>
  <c r="R184" i="62"/>
  <c r="M184" i="62"/>
  <c r="H184" i="62"/>
  <c r="R183" i="62"/>
  <c r="M183" i="62"/>
  <c r="H183" i="62"/>
  <c r="M182" i="62"/>
  <c r="H182" i="62"/>
  <c r="R181" i="62"/>
  <c r="H181" i="62"/>
  <c r="R180" i="62"/>
  <c r="M180" i="62"/>
  <c r="H180" i="62"/>
  <c r="R179" i="62"/>
  <c r="M179" i="62"/>
  <c r="H179" i="62"/>
  <c r="R178" i="62"/>
  <c r="M178" i="62"/>
  <c r="H178" i="62"/>
  <c r="R177" i="62"/>
  <c r="M177" i="62"/>
  <c r="H177" i="62"/>
  <c r="R176" i="62"/>
  <c r="M176" i="62"/>
  <c r="H176" i="62"/>
  <c r="R175" i="62"/>
  <c r="M175" i="62"/>
  <c r="H175" i="62"/>
  <c r="R174" i="62"/>
  <c r="M174" i="62"/>
  <c r="H174" i="62"/>
  <c r="R173" i="62"/>
  <c r="M173" i="62"/>
  <c r="H173" i="62"/>
  <c r="R172" i="62"/>
  <c r="M172" i="62"/>
  <c r="H172" i="62"/>
  <c r="R171" i="62"/>
  <c r="M171" i="62"/>
  <c r="R170" i="62"/>
  <c r="M170" i="62"/>
  <c r="H170" i="62"/>
  <c r="R169" i="62"/>
  <c r="M169" i="62"/>
  <c r="H169" i="62"/>
  <c r="M168" i="62"/>
  <c r="H168" i="62"/>
  <c r="R167" i="62"/>
  <c r="M167" i="62"/>
  <c r="H167" i="62"/>
  <c r="R166" i="62"/>
  <c r="H166" i="62"/>
  <c r="R165" i="62"/>
  <c r="M165" i="62"/>
  <c r="H165" i="62"/>
  <c r="R164" i="62"/>
  <c r="M164" i="62"/>
  <c r="H164" i="62"/>
  <c r="R163" i="62"/>
  <c r="M163" i="62"/>
  <c r="H163" i="62"/>
  <c r="R162" i="62"/>
  <c r="M162" i="62"/>
  <c r="H162" i="62"/>
  <c r="R161" i="62"/>
  <c r="M161" i="62"/>
  <c r="H161" i="62"/>
  <c r="R160" i="62"/>
  <c r="M160" i="62"/>
  <c r="H160" i="62"/>
  <c r="R159" i="62"/>
  <c r="M159" i="62"/>
  <c r="H159" i="62"/>
  <c r="R158" i="62"/>
  <c r="M158" i="62"/>
  <c r="H158" i="62"/>
  <c r="R157" i="62"/>
  <c r="M157" i="62"/>
  <c r="H157" i="62"/>
  <c r="R156" i="62"/>
  <c r="M156" i="62"/>
  <c r="H156" i="62"/>
  <c r="R155" i="62"/>
  <c r="M155" i="62"/>
  <c r="C155" i="62"/>
  <c r="B155" i="62"/>
  <c r="M154" i="62"/>
  <c r="H154" i="62"/>
  <c r="C154" i="62"/>
  <c r="B154" i="62"/>
  <c r="R153" i="62"/>
  <c r="M153" i="62"/>
  <c r="H153" i="62"/>
  <c r="C153" i="62"/>
  <c r="B153" i="62"/>
  <c r="R152" i="62"/>
  <c r="H152" i="62"/>
  <c r="C152" i="62"/>
  <c r="B152" i="62"/>
  <c r="R151" i="62"/>
  <c r="M151" i="62"/>
  <c r="H151" i="62"/>
  <c r="B151" i="62"/>
  <c r="R150" i="62"/>
  <c r="M150" i="62"/>
  <c r="H150" i="62"/>
  <c r="C150" i="62"/>
  <c r="B150" i="62"/>
  <c r="R149" i="62"/>
  <c r="M149" i="62"/>
  <c r="H149" i="62"/>
  <c r="C149" i="62"/>
  <c r="B149" i="62"/>
  <c r="R148" i="62"/>
  <c r="M148" i="62"/>
  <c r="H148" i="62"/>
  <c r="C148" i="62"/>
  <c r="B148" i="62"/>
  <c r="R147" i="62"/>
  <c r="M147" i="62"/>
  <c r="H147" i="62"/>
  <c r="B147" i="62"/>
  <c r="R146" i="62"/>
  <c r="M146" i="62"/>
  <c r="H146" i="62"/>
  <c r="C146" i="62"/>
  <c r="B146" i="62"/>
  <c r="R145" i="62"/>
  <c r="M145" i="62"/>
  <c r="H145" i="62"/>
  <c r="C145" i="62"/>
  <c r="B145" i="62"/>
  <c r="R144" i="62"/>
  <c r="M144" i="62"/>
  <c r="H144" i="62"/>
  <c r="C144" i="62"/>
  <c r="B144" i="62"/>
  <c r="R143" i="62"/>
  <c r="M143" i="62"/>
  <c r="H143" i="62"/>
  <c r="B143" i="62"/>
  <c r="R142" i="62"/>
  <c r="M142" i="62"/>
  <c r="H142" i="62"/>
  <c r="C142" i="62"/>
  <c r="B142" i="62"/>
  <c r="R141" i="62"/>
  <c r="M141" i="62"/>
  <c r="B141" i="62"/>
  <c r="R140" i="62"/>
  <c r="M140" i="62"/>
  <c r="H140" i="62"/>
  <c r="R139" i="62"/>
  <c r="M139" i="62"/>
  <c r="H139" i="62"/>
  <c r="B139" i="62"/>
  <c r="H138" i="62"/>
  <c r="B138" i="62"/>
  <c r="R137" i="62"/>
  <c r="M137" i="62"/>
  <c r="H137" i="62"/>
  <c r="C137" i="62"/>
  <c r="B137" i="62"/>
  <c r="R136" i="62"/>
  <c r="M136" i="62"/>
  <c r="H136" i="62"/>
  <c r="C136" i="62"/>
  <c r="B136" i="62"/>
  <c r="R135" i="62"/>
  <c r="M135" i="62"/>
  <c r="H135" i="62"/>
  <c r="C135" i="62"/>
  <c r="B135" i="62"/>
  <c r="R134" i="62"/>
  <c r="M134" i="62"/>
  <c r="H134" i="62"/>
  <c r="C134" i="62"/>
  <c r="B134" i="62"/>
  <c r="R133" i="62"/>
  <c r="M133" i="62"/>
  <c r="H133" i="62"/>
  <c r="C133" i="62"/>
  <c r="B133" i="62"/>
  <c r="R132" i="62"/>
  <c r="M132" i="62"/>
  <c r="H132" i="62"/>
  <c r="R131" i="62"/>
  <c r="M131" i="62"/>
  <c r="H131" i="62"/>
  <c r="R130" i="62"/>
  <c r="M130" i="62"/>
  <c r="H130" i="62"/>
  <c r="R129" i="62"/>
  <c r="M129" i="62"/>
  <c r="H129" i="62"/>
  <c r="C129" i="62"/>
  <c r="B129" i="62"/>
  <c r="R128" i="62"/>
  <c r="M128" i="62"/>
  <c r="H128" i="62"/>
  <c r="B128" i="62"/>
  <c r="R127" i="62"/>
  <c r="M127" i="62"/>
  <c r="H127" i="62"/>
  <c r="B127" i="62"/>
  <c r="R126" i="62"/>
  <c r="M126" i="62"/>
  <c r="H126" i="62"/>
  <c r="C126" i="62"/>
  <c r="B126" i="62"/>
  <c r="M125" i="62"/>
  <c r="H125" i="62"/>
  <c r="R124" i="62"/>
  <c r="C124" i="62"/>
  <c r="B124" i="62"/>
  <c r="R123" i="62"/>
  <c r="M123" i="62"/>
  <c r="H123" i="62"/>
  <c r="C123" i="62"/>
  <c r="B123" i="62"/>
  <c r="R122" i="62"/>
  <c r="M122" i="62"/>
  <c r="H122" i="62"/>
  <c r="C122" i="62"/>
  <c r="B122" i="62"/>
  <c r="R121" i="62"/>
  <c r="M121" i="62"/>
  <c r="H121" i="62"/>
  <c r="C121" i="62"/>
  <c r="B121" i="62"/>
  <c r="R120" i="62"/>
  <c r="M120" i="62"/>
  <c r="H120" i="62"/>
  <c r="B120" i="62"/>
  <c r="R119" i="62"/>
  <c r="M119" i="62"/>
  <c r="H119" i="62"/>
  <c r="C119" i="62"/>
  <c r="B119" i="62"/>
  <c r="R118" i="62"/>
  <c r="M118" i="62"/>
  <c r="H118" i="62"/>
  <c r="C118" i="62"/>
  <c r="B118" i="62"/>
  <c r="R117" i="62"/>
  <c r="M117" i="62"/>
  <c r="H117" i="62"/>
  <c r="R116" i="62"/>
  <c r="M116" i="62"/>
  <c r="H116" i="62"/>
  <c r="C116" i="62"/>
  <c r="B116" i="62"/>
  <c r="R115" i="62"/>
  <c r="M115" i="62"/>
  <c r="H115" i="62"/>
  <c r="C115" i="62"/>
  <c r="B115" i="62"/>
  <c r="R114" i="62"/>
  <c r="M114" i="62"/>
  <c r="H114" i="62"/>
  <c r="C114" i="62"/>
  <c r="B114" i="62"/>
  <c r="R113" i="62"/>
  <c r="M113" i="62"/>
  <c r="H113" i="62"/>
  <c r="C113" i="62"/>
  <c r="B113" i="62"/>
  <c r="R112" i="62"/>
  <c r="M112" i="62"/>
  <c r="H112" i="62"/>
  <c r="R111" i="62"/>
  <c r="M111" i="62"/>
  <c r="H111" i="62"/>
  <c r="R110" i="62"/>
  <c r="M110" i="62"/>
  <c r="H110" i="62"/>
  <c r="H106" i="62"/>
  <c r="H105" i="62"/>
  <c r="H104" i="62"/>
  <c r="H103" i="62"/>
  <c r="H102" i="62"/>
  <c r="H101" i="62"/>
  <c r="H100" i="62"/>
  <c r="M99" i="62"/>
  <c r="H99" i="62"/>
  <c r="R100" i="62"/>
  <c r="M98" i="62"/>
  <c r="H98" i="62"/>
  <c r="R99" i="62"/>
  <c r="M97" i="62"/>
  <c r="H97" i="62"/>
  <c r="R98" i="62"/>
  <c r="M96" i="62"/>
  <c r="H96" i="62"/>
  <c r="R97" i="62"/>
  <c r="M95" i="62"/>
  <c r="H95" i="62"/>
  <c r="R96" i="62"/>
  <c r="M94" i="62"/>
  <c r="H94" i="62"/>
  <c r="R95" i="62"/>
  <c r="M93" i="62"/>
  <c r="H93" i="62"/>
  <c r="R94" i="62"/>
  <c r="M92" i="62"/>
  <c r="R93" i="62"/>
  <c r="M91" i="62"/>
  <c r="H91" i="62"/>
  <c r="R92" i="62"/>
  <c r="M90" i="62"/>
  <c r="H90" i="62"/>
  <c r="R91" i="62"/>
  <c r="M89" i="62"/>
  <c r="H89" i="62"/>
  <c r="R90" i="62"/>
  <c r="M88" i="62"/>
  <c r="H88" i="62"/>
  <c r="R89" i="62"/>
  <c r="H87" i="62"/>
  <c r="R88" i="62"/>
  <c r="M86" i="62"/>
  <c r="H86" i="62"/>
  <c r="M85" i="62"/>
  <c r="H85" i="62"/>
  <c r="R86" i="62"/>
  <c r="M84" i="62"/>
  <c r="H84" i="62"/>
  <c r="R85" i="62"/>
  <c r="M83" i="62"/>
  <c r="H83" i="62"/>
  <c r="R84" i="62"/>
  <c r="M82" i="62"/>
  <c r="H82" i="62"/>
  <c r="R83" i="62"/>
  <c r="M81" i="62"/>
  <c r="H81" i="62"/>
  <c r="R82" i="62"/>
  <c r="M80" i="62"/>
  <c r="H80" i="62"/>
  <c r="R81" i="62"/>
  <c r="M79" i="62"/>
  <c r="H79" i="62"/>
  <c r="R80" i="62"/>
  <c r="M78" i="62"/>
  <c r="H78" i="62"/>
  <c r="R79" i="62"/>
  <c r="M77" i="62"/>
  <c r="H77" i="62"/>
  <c r="R78" i="62"/>
  <c r="M76" i="62"/>
  <c r="R77" i="62"/>
  <c r="M75" i="62"/>
  <c r="H75" i="62"/>
  <c r="R76" i="62"/>
  <c r="H74" i="62"/>
  <c r="R75" i="62"/>
  <c r="M73" i="62"/>
  <c r="H73" i="62"/>
  <c r="R74" i="62"/>
  <c r="M72" i="62"/>
  <c r="H72" i="62"/>
  <c r="M71" i="62"/>
  <c r="H71" i="62"/>
  <c r="R72" i="62"/>
  <c r="M70" i="62"/>
  <c r="H70" i="62"/>
  <c r="R71" i="62"/>
  <c r="M69" i="62"/>
  <c r="H69" i="62"/>
  <c r="R70" i="62"/>
  <c r="M68" i="62"/>
  <c r="H68" i="62"/>
  <c r="R69" i="62"/>
  <c r="M67" i="62"/>
  <c r="H67" i="62"/>
  <c r="R68" i="62"/>
  <c r="M66" i="62"/>
  <c r="H66" i="62"/>
  <c r="R67" i="62"/>
  <c r="M65" i="62"/>
  <c r="H65" i="62"/>
  <c r="R66" i="62"/>
  <c r="M64" i="62"/>
  <c r="H64" i="62"/>
  <c r="R65" i="62"/>
  <c r="M63" i="62"/>
  <c r="H63" i="62"/>
  <c r="R64" i="62"/>
  <c r="M62" i="62"/>
  <c r="H62" i="62"/>
  <c r="R63" i="62"/>
  <c r="M61" i="62"/>
  <c r="R62" i="62"/>
  <c r="M60" i="62"/>
  <c r="H60" i="62"/>
  <c r="R61" i="62"/>
  <c r="M59" i="62"/>
  <c r="H59" i="62"/>
  <c r="H58" i="62"/>
  <c r="R59" i="62"/>
  <c r="M57" i="62"/>
  <c r="H57" i="62"/>
  <c r="R58" i="62"/>
  <c r="M56" i="62"/>
  <c r="H56" i="62"/>
  <c r="R57" i="62"/>
  <c r="M55" i="62"/>
  <c r="H55" i="62"/>
  <c r="R56" i="62"/>
  <c r="M54" i="62"/>
  <c r="H54" i="62"/>
  <c r="R55" i="62"/>
  <c r="M53" i="62"/>
  <c r="H53" i="62"/>
  <c r="R54" i="62"/>
  <c r="M52" i="62"/>
  <c r="H52" i="62"/>
  <c r="R53" i="62"/>
  <c r="M51" i="62"/>
  <c r="H51" i="62"/>
  <c r="R52" i="62"/>
  <c r="M50" i="62"/>
  <c r="H50" i="62"/>
  <c r="R51" i="62"/>
  <c r="M49" i="62"/>
  <c r="H49" i="62"/>
  <c r="R50" i="62"/>
  <c r="M48" i="62"/>
  <c r="H48" i="62"/>
  <c r="R49" i="62"/>
  <c r="M47" i="62"/>
  <c r="M46" i="62"/>
  <c r="H46" i="62"/>
  <c r="M45" i="62"/>
  <c r="H45" i="62"/>
  <c r="M44" i="62"/>
  <c r="H44" i="62"/>
  <c r="R43" i="62"/>
  <c r="M43" i="62"/>
  <c r="H43" i="62"/>
  <c r="R42" i="62"/>
  <c r="H42" i="62"/>
  <c r="R41" i="62"/>
  <c r="M41" i="62"/>
  <c r="H41" i="62"/>
  <c r="R40" i="62"/>
  <c r="M40" i="62"/>
  <c r="H40" i="62"/>
  <c r="R39" i="62"/>
  <c r="M39" i="62"/>
  <c r="H39" i="62"/>
  <c r="R38" i="62"/>
  <c r="M38" i="62"/>
  <c r="H38" i="62"/>
  <c r="R37" i="62"/>
  <c r="M37" i="62"/>
  <c r="H37" i="62"/>
  <c r="R36" i="62"/>
  <c r="M36" i="62"/>
  <c r="H36" i="62"/>
  <c r="R35" i="62"/>
  <c r="M35" i="62"/>
  <c r="H35" i="62"/>
  <c r="R34" i="62"/>
  <c r="M34" i="62"/>
  <c r="H34" i="62"/>
  <c r="R33" i="62"/>
  <c r="M33" i="62"/>
  <c r="M32" i="62"/>
  <c r="H32" i="62"/>
  <c r="R31" i="62"/>
  <c r="M31" i="62"/>
  <c r="H31" i="62"/>
  <c r="R30" i="62"/>
  <c r="M30" i="62"/>
  <c r="H30" i="62"/>
  <c r="R29" i="62"/>
  <c r="M29" i="62"/>
  <c r="H29" i="62"/>
  <c r="R28" i="62"/>
  <c r="H28" i="62"/>
  <c r="R27" i="62"/>
  <c r="M27" i="62"/>
  <c r="H27" i="62"/>
  <c r="R26" i="62"/>
  <c r="M26" i="62"/>
  <c r="H26" i="62"/>
  <c r="R25" i="62"/>
  <c r="M25" i="62"/>
  <c r="H25" i="62"/>
  <c r="R24" i="62"/>
  <c r="M24" i="62"/>
  <c r="H24" i="62"/>
  <c r="R23" i="62"/>
  <c r="H23" i="62"/>
  <c r="R22" i="62"/>
  <c r="M22" i="62"/>
  <c r="H22" i="62"/>
  <c r="R21" i="62"/>
  <c r="M21" i="62"/>
  <c r="H21" i="62"/>
  <c r="R20" i="62"/>
  <c r="M20" i="62"/>
  <c r="H20" i="62"/>
  <c r="R19" i="62"/>
  <c r="H19" i="62"/>
  <c r="R18" i="62"/>
  <c r="M18" i="62"/>
  <c r="H18" i="62"/>
  <c r="M17" i="62"/>
  <c r="R16" i="62"/>
  <c r="M16" i="62"/>
  <c r="H16" i="62"/>
  <c r="R15" i="62"/>
  <c r="M15" i="62"/>
  <c r="H15" i="62"/>
  <c r="R14" i="62"/>
  <c r="H14" i="62"/>
  <c r="R13" i="62"/>
  <c r="M13" i="62"/>
  <c r="H13" i="62"/>
  <c r="R12" i="62"/>
  <c r="M12" i="62"/>
  <c r="H12" i="62"/>
  <c r="R11" i="62"/>
  <c r="M11" i="62"/>
  <c r="H11" i="62"/>
  <c r="R10" i="62"/>
  <c r="H10" i="62"/>
  <c r="R9" i="62"/>
  <c r="M9" i="62"/>
  <c r="H9" i="62"/>
  <c r="R8" i="62"/>
  <c r="M8" i="62"/>
  <c r="H8" i="62"/>
  <c r="R7" i="62"/>
  <c r="M7" i="62"/>
  <c r="H7" i="62"/>
  <c r="R6" i="62"/>
  <c r="H6" i="62"/>
  <c r="R5" i="62"/>
  <c r="M5" i="62"/>
  <c r="H5" i="62"/>
  <c r="R4" i="62"/>
  <c r="M4" i="62"/>
  <c r="H4" i="62"/>
  <c r="R3" i="62"/>
  <c r="M3" i="62"/>
  <c r="H3" i="62"/>
  <c r="R209" i="61"/>
  <c r="R208" i="61"/>
  <c r="R207" i="61"/>
  <c r="R206" i="61"/>
  <c r="R205" i="61"/>
  <c r="R204" i="61"/>
  <c r="R203" i="61"/>
  <c r="R202" i="61"/>
  <c r="R201" i="61"/>
  <c r="R200" i="61"/>
  <c r="R199" i="61"/>
  <c r="R198" i="61"/>
  <c r="R197" i="61"/>
  <c r="M195" i="61"/>
  <c r="R194" i="61"/>
  <c r="M194" i="61"/>
  <c r="R193" i="61"/>
  <c r="M193" i="61"/>
  <c r="R192" i="61"/>
  <c r="M192" i="61"/>
  <c r="R191" i="61"/>
  <c r="M191" i="61"/>
  <c r="R190" i="61"/>
  <c r="M190" i="61"/>
  <c r="R189" i="61"/>
  <c r="M189" i="61"/>
  <c r="R188" i="61"/>
  <c r="M188" i="61"/>
  <c r="R187" i="61"/>
  <c r="M187" i="61"/>
  <c r="R186" i="61"/>
  <c r="M186" i="61"/>
  <c r="H186" i="61"/>
  <c r="R185" i="61"/>
  <c r="M185" i="61"/>
  <c r="H185" i="61"/>
  <c r="R184" i="61"/>
  <c r="M184" i="61"/>
  <c r="H184" i="61"/>
  <c r="R183" i="61"/>
  <c r="M183" i="61"/>
  <c r="H183" i="61"/>
  <c r="M182" i="61"/>
  <c r="H182" i="61"/>
  <c r="R181" i="61"/>
  <c r="H181" i="61"/>
  <c r="R180" i="61"/>
  <c r="M180" i="61"/>
  <c r="H180" i="61"/>
  <c r="R179" i="61"/>
  <c r="M179" i="61"/>
  <c r="H179" i="61"/>
  <c r="R178" i="61"/>
  <c r="M178" i="61"/>
  <c r="H178" i="61"/>
  <c r="R177" i="61"/>
  <c r="M177" i="61"/>
  <c r="H177" i="61"/>
  <c r="R176" i="61"/>
  <c r="M176" i="61"/>
  <c r="H176" i="61"/>
  <c r="R175" i="61"/>
  <c r="M175" i="61"/>
  <c r="H175" i="61"/>
  <c r="R174" i="61"/>
  <c r="M174" i="61"/>
  <c r="H174" i="61"/>
  <c r="R173" i="61"/>
  <c r="M173" i="61"/>
  <c r="H173" i="61"/>
  <c r="R172" i="61"/>
  <c r="M172" i="61"/>
  <c r="H172" i="61"/>
  <c r="R171" i="61"/>
  <c r="M171" i="61"/>
  <c r="R170" i="61"/>
  <c r="M170" i="61"/>
  <c r="H170" i="61"/>
  <c r="R169" i="61"/>
  <c r="M169" i="61"/>
  <c r="H169" i="61"/>
  <c r="M168" i="61"/>
  <c r="H168" i="61"/>
  <c r="R167" i="61"/>
  <c r="M167" i="61"/>
  <c r="H167" i="61"/>
  <c r="R166" i="61"/>
  <c r="H166" i="61"/>
  <c r="R165" i="61"/>
  <c r="M165" i="61"/>
  <c r="H165" i="61"/>
  <c r="R164" i="61"/>
  <c r="M164" i="61"/>
  <c r="H164" i="61"/>
  <c r="R163" i="61"/>
  <c r="M163" i="61"/>
  <c r="H163" i="61"/>
  <c r="R162" i="61"/>
  <c r="M162" i="61"/>
  <c r="H162" i="61"/>
  <c r="R161" i="61"/>
  <c r="M161" i="61"/>
  <c r="H161" i="61"/>
  <c r="R160" i="61"/>
  <c r="M160" i="61"/>
  <c r="H160" i="61"/>
  <c r="R159" i="61"/>
  <c r="M159" i="61"/>
  <c r="H159" i="61"/>
  <c r="R158" i="61"/>
  <c r="M158" i="61"/>
  <c r="H158" i="61"/>
  <c r="R157" i="61"/>
  <c r="M157" i="61"/>
  <c r="H157" i="61"/>
  <c r="R156" i="61"/>
  <c r="M156" i="61"/>
  <c r="H156" i="61"/>
  <c r="R155" i="61"/>
  <c r="M155" i="61"/>
  <c r="C155" i="61"/>
  <c r="B155" i="61"/>
  <c r="M154" i="61"/>
  <c r="H154" i="61"/>
  <c r="C154" i="61"/>
  <c r="B154" i="61"/>
  <c r="R153" i="61"/>
  <c r="M153" i="61"/>
  <c r="H153" i="61"/>
  <c r="C153" i="61"/>
  <c r="B153" i="61"/>
  <c r="R152" i="61"/>
  <c r="H152" i="61"/>
  <c r="B152" i="61"/>
  <c r="R151" i="61"/>
  <c r="M151" i="61"/>
  <c r="H151" i="61"/>
  <c r="C151" i="61"/>
  <c r="B151" i="61"/>
  <c r="R150" i="61"/>
  <c r="M150" i="61"/>
  <c r="H150" i="61"/>
  <c r="C150" i="61"/>
  <c r="B150" i="61"/>
  <c r="R149" i="61"/>
  <c r="M149" i="61"/>
  <c r="H149" i="61"/>
  <c r="C149" i="61"/>
  <c r="B149" i="61"/>
  <c r="R148" i="61"/>
  <c r="M148" i="61"/>
  <c r="H148" i="61"/>
  <c r="B148" i="61"/>
  <c r="R147" i="61"/>
  <c r="M147" i="61"/>
  <c r="H147" i="61"/>
  <c r="B147" i="61"/>
  <c r="R146" i="61"/>
  <c r="M146" i="61"/>
  <c r="H146" i="61"/>
  <c r="C146" i="61"/>
  <c r="B146" i="61"/>
  <c r="R145" i="61"/>
  <c r="M145" i="61"/>
  <c r="H145" i="61"/>
  <c r="C145" i="61"/>
  <c r="B145" i="61"/>
  <c r="R144" i="61"/>
  <c r="M144" i="61"/>
  <c r="H144" i="61"/>
  <c r="B144" i="61"/>
  <c r="R143" i="61"/>
  <c r="M143" i="61"/>
  <c r="H143" i="61"/>
  <c r="C143" i="61"/>
  <c r="B143" i="61"/>
  <c r="R142" i="61"/>
  <c r="M142" i="61"/>
  <c r="H142" i="61"/>
  <c r="C142" i="61"/>
  <c r="B142" i="61"/>
  <c r="R141" i="61"/>
  <c r="M141" i="61"/>
  <c r="R140" i="61"/>
  <c r="M140" i="61"/>
  <c r="H140" i="61"/>
  <c r="C140" i="61"/>
  <c r="B140" i="61"/>
  <c r="R139" i="61"/>
  <c r="M139" i="61"/>
  <c r="H139" i="61"/>
  <c r="B139" i="61"/>
  <c r="H138" i="61"/>
  <c r="C138" i="61"/>
  <c r="B138" i="61"/>
  <c r="R137" i="61"/>
  <c r="M137" i="61"/>
  <c r="H137" i="61"/>
  <c r="C137" i="61"/>
  <c r="B137" i="61"/>
  <c r="R136" i="61"/>
  <c r="M136" i="61"/>
  <c r="H136" i="61"/>
  <c r="B136" i="61"/>
  <c r="R135" i="61"/>
  <c r="M135" i="61"/>
  <c r="H135" i="61"/>
  <c r="C135" i="61"/>
  <c r="B135" i="61"/>
  <c r="R134" i="61"/>
  <c r="M134" i="61"/>
  <c r="H134" i="61"/>
  <c r="C134" i="61"/>
  <c r="B134" i="61"/>
  <c r="R133" i="61"/>
  <c r="M133" i="61"/>
  <c r="H133" i="61"/>
  <c r="C133" i="61"/>
  <c r="B133" i="61"/>
  <c r="R132" i="61"/>
  <c r="M132" i="61"/>
  <c r="H132" i="61"/>
  <c r="R131" i="61"/>
  <c r="M131" i="61"/>
  <c r="H131" i="61"/>
  <c r="R130" i="61"/>
  <c r="M130" i="61"/>
  <c r="H130" i="61"/>
  <c r="R129" i="61"/>
  <c r="M129" i="61"/>
  <c r="H129" i="61"/>
  <c r="C129" i="61"/>
  <c r="B129" i="61"/>
  <c r="R128" i="61"/>
  <c r="M128" i="61"/>
  <c r="H128" i="61"/>
  <c r="R127" i="61"/>
  <c r="M127" i="61"/>
  <c r="H127" i="61"/>
  <c r="C127" i="61"/>
  <c r="B127" i="61"/>
  <c r="R126" i="61"/>
  <c r="M126" i="61"/>
  <c r="H126" i="61"/>
  <c r="B126" i="61"/>
  <c r="M125" i="61"/>
  <c r="H125" i="61"/>
  <c r="C125" i="61"/>
  <c r="B125" i="61"/>
  <c r="R124" i="61"/>
  <c r="C124" i="61"/>
  <c r="B124" i="61"/>
  <c r="R123" i="61"/>
  <c r="M123" i="61"/>
  <c r="H123" i="61"/>
  <c r="B123" i="61"/>
  <c r="R122" i="61"/>
  <c r="M122" i="61"/>
  <c r="H122" i="61"/>
  <c r="C122" i="61"/>
  <c r="B122" i="61"/>
  <c r="R121" i="61"/>
  <c r="M121" i="61"/>
  <c r="H121" i="61"/>
  <c r="R120" i="61"/>
  <c r="M120" i="61"/>
  <c r="H120" i="61"/>
  <c r="R119" i="61"/>
  <c r="M119" i="61"/>
  <c r="H119" i="61"/>
  <c r="C119" i="61"/>
  <c r="B119" i="61"/>
  <c r="R118" i="61"/>
  <c r="M118" i="61"/>
  <c r="H118" i="61"/>
  <c r="C118" i="61"/>
  <c r="B118" i="61"/>
  <c r="R117" i="61"/>
  <c r="M117" i="61"/>
  <c r="H117" i="61"/>
  <c r="C117" i="61"/>
  <c r="B117" i="61"/>
  <c r="R116" i="61"/>
  <c r="M116" i="61"/>
  <c r="H116" i="61"/>
  <c r="C116" i="61"/>
  <c r="B116" i="61"/>
  <c r="R115" i="61"/>
  <c r="M115" i="61"/>
  <c r="H115" i="61"/>
  <c r="B115" i="61"/>
  <c r="R114" i="61"/>
  <c r="M114" i="61"/>
  <c r="H114" i="61"/>
  <c r="C114" i="61"/>
  <c r="B114" i="61"/>
  <c r="R113" i="61"/>
  <c r="M113" i="61"/>
  <c r="H113" i="61"/>
  <c r="R112" i="61"/>
  <c r="M112" i="61"/>
  <c r="H112" i="61"/>
  <c r="R111" i="61"/>
  <c r="M111" i="61"/>
  <c r="H111" i="61"/>
  <c r="R110" i="61"/>
  <c r="M110" i="61"/>
  <c r="H110" i="61"/>
  <c r="H106" i="61"/>
  <c r="H105" i="61"/>
  <c r="H104" i="61"/>
  <c r="H103" i="61"/>
  <c r="H102" i="61"/>
  <c r="H101" i="61"/>
  <c r="H100" i="61"/>
  <c r="M99" i="61"/>
  <c r="H99" i="61"/>
  <c r="R100" i="61"/>
  <c r="M98" i="61"/>
  <c r="H98" i="61"/>
  <c r="R99" i="61"/>
  <c r="M97" i="61"/>
  <c r="H97" i="61"/>
  <c r="R98" i="61"/>
  <c r="M96" i="61"/>
  <c r="H96" i="61"/>
  <c r="R97" i="61"/>
  <c r="M95" i="61"/>
  <c r="H95" i="61"/>
  <c r="R96" i="61"/>
  <c r="M94" i="61"/>
  <c r="H94" i="61"/>
  <c r="R95" i="61"/>
  <c r="M93" i="61"/>
  <c r="H93" i="61"/>
  <c r="R94" i="61"/>
  <c r="M92" i="61"/>
  <c r="R93" i="61"/>
  <c r="M91" i="61"/>
  <c r="H91" i="61"/>
  <c r="R92" i="61"/>
  <c r="M90" i="61"/>
  <c r="H90" i="61"/>
  <c r="R91" i="61"/>
  <c r="M89" i="61"/>
  <c r="H89" i="61"/>
  <c r="R90" i="61"/>
  <c r="M88" i="61"/>
  <c r="H88" i="61"/>
  <c r="R89" i="61"/>
  <c r="H87" i="61"/>
  <c r="R88" i="61"/>
  <c r="M86" i="61"/>
  <c r="H86" i="61"/>
  <c r="M85" i="61"/>
  <c r="H85" i="61"/>
  <c r="R86" i="61"/>
  <c r="M84" i="61"/>
  <c r="H84" i="61"/>
  <c r="R85" i="61"/>
  <c r="M83" i="61"/>
  <c r="H83" i="61"/>
  <c r="R84" i="61"/>
  <c r="M82" i="61"/>
  <c r="H82" i="61"/>
  <c r="R83" i="61"/>
  <c r="M81" i="61"/>
  <c r="H81" i="61"/>
  <c r="R82" i="61"/>
  <c r="M80" i="61"/>
  <c r="H80" i="61"/>
  <c r="R81" i="61"/>
  <c r="M79" i="61"/>
  <c r="H79" i="61"/>
  <c r="R80" i="61"/>
  <c r="M78" i="61"/>
  <c r="H78" i="61"/>
  <c r="R79" i="61"/>
  <c r="M77" i="61"/>
  <c r="H77" i="61"/>
  <c r="R78" i="61"/>
  <c r="M76" i="61"/>
  <c r="R77" i="61"/>
  <c r="M75" i="61"/>
  <c r="H75" i="61"/>
  <c r="R76" i="61"/>
  <c r="H74" i="61"/>
  <c r="R75" i="61"/>
  <c r="M73" i="61"/>
  <c r="H73" i="61"/>
  <c r="R74" i="61"/>
  <c r="M72" i="61"/>
  <c r="H72" i="61"/>
  <c r="M71" i="61"/>
  <c r="H71" i="61"/>
  <c r="R72" i="61"/>
  <c r="M70" i="61"/>
  <c r="H70" i="61"/>
  <c r="R71" i="61"/>
  <c r="M69" i="61"/>
  <c r="H69" i="61"/>
  <c r="R70" i="61"/>
  <c r="M68" i="61"/>
  <c r="H68" i="61"/>
  <c r="R69" i="61"/>
  <c r="M67" i="61"/>
  <c r="H67" i="61"/>
  <c r="R68" i="61"/>
  <c r="M66" i="61"/>
  <c r="H66" i="61"/>
  <c r="R67" i="61"/>
  <c r="M65" i="61"/>
  <c r="H65" i="61"/>
  <c r="R66" i="61"/>
  <c r="M64" i="61"/>
  <c r="H64" i="61"/>
  <c r="R65" i="61"/>
  <c r="M63" i="61"/>
  <c r="H63" i="61"/>
  <c r="R64" i="61"/>
  <c r="M62" i="61"/>
  <c r="H62" i="61"/>
  <c r="R63" i="61"/>
  <c r="M61" i="61"/>
  <c r="R62" i="61"/>
  <c r="M60" i="61"/>
  <c r="H60" i="61"/>
  <c r="R61" i="61"/>
  <c r="M59" i="61"/>
  <c r="H59" i="61"/>
  <c r="H58" i="61"/>
  <c r="R59" i="61"/>
  <c r="M57" i="61"/>
  <c r="H57" i="61"/>
  <c r="R58" i="61"/>
  <c r="M56" i="61"/>
  <c r="H56" i="61"/>
  <c r="R57" i="61"/>
  <c r="M55" i="61"/>
  <c r="H55" i="61"/>
  <c r="R56" i="61"/>
  <c r="M54" i="61"/>
  <c r="H54" i="61"/>
  <c r="R55" i="61"/>
  <c r="M53" i="61"/>
  <c r="H53" i="61"/>
  <c r="R54" i="61"/>
  <c r="M52" i="61"/>
  <c r="H52" i="61"/>
  <c r="R53" i="61"/>
  <c r="M51" i="61"/>
  <c r="H51" i="61"/>
  <c r="R52" i="61"/>
  <c r="M50" i="61"/>
  <c r="H50" i="61"/>
  <c r="R51" i="61"/>
  <c r="M49" i="61"/>
  <c r="H49" i="61"/>
  <c r="R50" i="61"/>
  <c r="M48" i="61"/>
  <c r="H48" i="61"/>
  <c r="R49" i="61"/>
  <c r="M47" i="61"/>
  <c r="M46" i="61"/>
  <c r="H46" i="61"/>
  <c r="M45" i="61"/>
  <c r="H45" i="61"/>
  <c r="M44" i="61"/>
  <c r="H44" i="61"/>
  <c r="R43" i="61"/>
  <c r="M43" i="61"/>
  <c r="H43" i="61"/>
  <c r="R42" i="61"/>
  <c r="H42" i="61"/>
  <c r="R41" i="61"/>
  <c r="M41" i="61"/>
  <c r="H41" i="61"/>
  <c r="R40" i="61"/>
  <c r="M40" i="61"/>
  <c r="H40" i="61"/>
  <c r="R39" i="61"/>
  <c r="M39" i="61"/>
  <c r="H39" i="61"/>
  <c r="R38" i="61"/>
  <c r="M38" i="61"/>
  <c r="H38" i="61"/>
  <c r="R37" i="61"/>
  <c r="M37" i="61"/>
  <c r="H37" i="61"/>
  <c r="R36" i="61"/>
  <c r="M36" i="61"/>
  <c r="H36" i="61"/>
  <c r="R35" i="61"/>
  <c r="M35" i="61"/>
  <c r="H35" i="61"/>
  <c r="R34" i="61"/>
  <c r="M34" i="61"/>
  <c r="H34" i="61"/>
  <c r="R33" i="61"/>
  <c r="M33" i="61"/>
  <c r="M32" i="61"/>
  <c r="H32" i="61"/>
  <c r="R31" i="61"/>
  <c r="M31" i="61"/>
  <c r="H31" i="61"/>
  <c r="R30" i="61"/>
  <c r="M30" i="61"/>
  <c r="H30" i="61"/>
  <c r="R29" i="61"/>
  <c r="M29" i="61"/>
  <c r="H29" i="61"/>
  <c r="R28" i="61"/>
  <c r="H28" i="61"/>
  <c r="R27" i="61"/>
  <c r="M27" i="61"/>
  <c r="H27" i="61"/>
  <c r="R26" i="61"/>
  <c r="M26" i="61"/>
  <c r="H26" i="61"/>
  <c r="R25" i="61"/>
  <c r="M25" i="61"/>
  <c r="H25" i="61"/>
  <c r="R24" i="61"/>
  <c r="M24" i="61"/>
  <c r="H24" i="61"/>
  <c r="R23" i="61"/>
  <c r="H23" i="61"/>
  <c r="R22" i="61"/>
  <c r="M22" i="61"/>
  <c r="H22" i="61"/>
  <c r="R21" i="61"/>
  <c r="M21" i="61"/>
  <c r="H21" i="61"/>
  <c r="R20" i="61"/>
  <c r="M20" i="61"/>
  <c r="H20" i="61"/>
  <c r="R19" i="61"/>
  <c r="H19" i="61"/>
  <c r="R18" i="61"/>
  <c r="M18" i="61"/>
  <c r="H18" i="61"/>
  <c r="M17" i="61"/>
  <c r="R16" i="61"/>
  <c r="M16" i="61"/>
  <c r="H16" i="61"/>
  <c r="R15" i="61"/>
  <c r="M15" i="61"/>
  <c r="H15" i="61"/>
  <c r="R14" i="61"/>
  <c r="H14" i="61"/>
  <c r="R13" i="61"/>
  <c r="M13" i="61"/>
  <c r="H13" i="61"/>
  <c r="R12" i="61"/>
  <c r="M12" i="61"/>
  <c r="H12" i="61"/>
  <c r="R11" i="61"/>
  <c r="M11" i="61"/>
  <c r="H11" i="61"/>
  <c r="R10" i="61"/>
  <c r="H10" i="61"/>
  <c r="R9" i="61"/>
  <c r="M9" i="61"/>
  <c r="H9" i="61"/>
  <c r="R8" i="61"/>
  <c r="M8" i="61"/>
  <c r="H8" i="61"/>
  <c r="R7" i="61"/>
  <c r="M7" i="61"/>
  <c r="H7" i="61"/>
  <c r="R6" i="61"/>
  <c r="H6" i="61"/>
  <c r="R5" i="61"/>
  <c r="M5" i="61"/>
  <c r="H5" i="61"/>
  <c r="R4" i="61"/>
  <c r="M4" i="61"/>
  <c r="H4" i="61"/>
  <c r="R3" i="61"/>
  <c r="M3" i="61"/>
  <c r="H3" i="61"/>
  <c r="R209" i="60"/>
  <c r="R208" i="60"/>
  <c r="R207" i="60"/>
  <c r="R206" i="60"/>
  <c r="R205" i="60"/>
  <c r="R204" i="60"/>
  <c r="R203" i="60"/>
  <c r="R202" i="60"/>
  <c r="R201" i="60"/>
  <c r="R200" i="60"/>
  <c r="R199" i="60"/>
  <c r="R198" i="60"/>
  <c r="R197" i="60"/>
  <c r="M195" i="60"/>
  <c r="R194" i="60"/>
  <c r="M194" i="60"/>
  <c r="R193" i="60"/>
  <c r="M193" i="60"/>
  <c r="R192" i="60"/>
  <c r="M192" i="60"/>
  <c r="R191" i="60"/>
  <c r="M191" i="60"/>
  <c r="R190" i="60"/>
  <c r="M190" i="60"/>
  <c r="R189" i="60"/>
  <c r="M189" i="60"/>
  <c r="R188" i="60"/>
  <c r="M188" i="60"/>
  <c r="R187" i="60"/>
  <c r="M187" i="60"/>
  <c r="R186" i="60"/>
  <c r="M186" i="60"/>
  <c r="H186" i="60"/>
  <c r="R185" i="60"/>
  <c r="M185" i="60"/>
  <c r="H185" i="60"/>
  <c r="R184" i="60"/>
  <c r="M184" i="60"/>
  <c r="H184" i="60"/>
  <c r="R183" i="60"/>
  <c r="M183" i="60"/>
  <c r="H183" i="60"/>
  <c r="M182" i="60"/>
  <c r="H182" i="60"/>
  <c r="R181" i="60"/>
  <c r="H181" i="60"/>
  <c r="R180" i="60"/>
  <c r="M180" i="60"/>
  <c r="H180" i="60"/>
  <c r="R179" i="60"/>
  <c r="M179" i="60"/>
  <c r="H179" i="60"/>
  <c r="R178" i="60"/>
  <c r="M178" i="60"/>
  <c r="H178" i="60"/>
  <c r="R177" i="60"/>
  <c r="M177" i="60"/>
  <c r="H177" i="60"/>
  <c r="R176" i="60"/>
  <c r="M176" i="60"/>
  <c r="H176" i="60"/>
  <c r="R175" i="60"/>
  <c r="M175" i="60"/>
  <c r="H175" i="60"/>
  <c r="R174" i="60"/>
  <c r="M174" i="60"/>
  <c r="H174" i="60"/>
  <c r="R173" i="60"/>
  <c r="M173" i="60"/>
  <c r="H173" i="60"/>
  <c r="R172" i="60"/>
  <c r="M172" i="60"/>
  <c r="H172" i="60"/>
  <c r="R171" i="60"/>
  <c r="M171" i="60"/>
  <c r="R170" i="60"/>
  <c r="M170" i="60"/>
  <c r="H170" i="60"/>
  <c r="R169" i="60"/>
  <c r="M169" i="60"/>
  <c r="H169" i="60"/>
  <c r="M168" i="60"/>
  <c r="H168" i="60"/>
  <c r="R167" i="60"/>
  <c r="M167" i="60"/>
  <c r="H167" i="60"/>
  <c r="R166" i="60"/>
  <c r="H166" i="60"/>
  <c r="R165" i="60"/>
  <c r="M165" i="60"/>
  <c r="H165" i="60"/>
  <c r="R164" i="60"/>
  <c r="M164" i="60"/>
  <c r="H164" i="60"/>
  <c r="R163" i="60"/>
  <c r="M163" i="60"/>
  <c r="H163" i="60"/>
  <c r="R162" i="60"/>
  <c r="M162" i="60"/>
  <c r="H162" i="60"/>
  <c r="R161" i="60"/>
  <c r="M161" i="60"/>
  <c r="H161" i="60"/>
  <c r="R160" i="60"/>
  <c r="M160" i="60"/>
  <c r="H160" i="60"/>
  <c r="R159" i="60"/>
  <c r="M159" i="60"/>
  <c r="H159" i="60"/>
  <c r="R158" i="60"/>
  <c r="M158" i="60"/>
  <c r="H158" i="60"/>
  <c r="R157" i="60"/>
  <c r="M157" i="60"/>
  <c r="H157" i="60"/>
  <c r="R156" i="60"/>
  <c r="M156" i="60"/>
  <c r="H156" i="60"/>
  <c r="R155" i="60"/>
  <c r="M155" i="60"/>
  <c r="C155" i="60"/>
  <c r="B155" i="60"/>
  <c r="M154" i="60"/>
  <c r="H154" i="60"/>
  <c r="C154" i="60"/>
  <c r="B154" i="60"/>
  <c r="R153" i="60"/>
  <c r="M153" i="60"/>
  <c r="H153" i="60"/>
  <c r="B153" i="60"/>
  <c r="R152" i="60"/>
  <c r="H152" i="60"/>
  <c r="C152" i="60"/>
  <c r="B152" i="60"/>
  <c r="R151" i="60"/>
  <c r="M151" i="60"/>
  <c r="H151" i="60"/>
  <c r="B151" i="60"/>
  <c r="R150" i="60"/>
  <c r="M150" i="60"/>
  <c r="H150" i="60"/>
  <c r="B150" i="60"/>
  <c r="R149" i="60"/>
  <c r="M149" i="60"/>
  <c r="H149" i="60"/>
  <c r="C149" i="60"/>
  <c r="B149" i="60"/>
  <c r="R148" i="60"/>
  <c r="M148" i="60"/>
  <c r="H148" i="60"/>
  <c r="B148" i="60"/>
  <c r="R147" i="60"/>
  <c r="M147" i="60"/>
  <c r="H147" i="60"/>
  <c r="B147" i="60"/>
  <c r="R146" i="60"/>
  <c r="M146" i="60"/>
  <c r="H146" i="60"/>
  <c r="C146" i="60"/>
  <c r="B146" i="60"/>
  <c r="R145" i="60"/>
  <c r="M145" i="60"/>
  <c r="H145" i="60"/>
  <c r="R144" i="60"/>
  <c r="M144" i="60"/>
  <c r="H144" i="60"/>
  <c r="C144" i="60"/>
  <c r="B144" i="60"/>
  <c r="R143" i="60"/>
  <c r="M143" i="60"/>
  <c r="H143" i="60"/>
  <c r="B143" i="60"/>
  <c r="R142" i="60"/>
  <c r="M142" i="60"/>
  <c r="H142" i="60"/>
  <c r="C142" i="60"/>
  <c r="B142" i="60"/>
  <c r="R141" i="60"/>
  <c r="M141" i="60"/>
  <c r="C141" i="60"/>
  <c r="B141" i="60"/>
  <c r="R140" i="60"/>
  <c r="M140" i="60"/>
  <c r="H140" i="60"/>
  <c r="C140" i="60"/>
  <c r="B140" i="60"/>
  <c r="R139" i="60"/>
  <c r="M139" i="60"/>
  <c r="H139" i="60"/>
  <c r="B139" i="60"/>
  <c r="H138" i="60"/>
  <c r="R137" i="60"/>
  <c r="M137" i="60"/>
  <c r="H137" i="60"/>
  <c r="C137" i="60"/>
  <c r="B137" i="60"/>
  <c r="R136" i="60"/>
  <c r="M136" i="60"/>
  <c r="H136" i="60"/>
  <c r="C136" i="60"/>
  <c r="B136" i="60"/>
  <c r="R135" i="60"/>
  <c r="M135" i="60"/>
  <c r="H135" i="60"/>
  <c r="C135" i="60"/>
  <c r="B135" i="60"/>
  <c r="R134" i="60"/>
  <c r="M134" i="60"/>
  <c r="H134" i="60"/>
  <c r="C134" i="60"/>
  <c r="B134" i="60"/>
  <c r="R133" i="60"/>
  <c r="M133" i="60"/>
  <c r="H133" i="60"/>
  <c r="C133" i="60"/>
  <c r="B133" i="60"/>
  <c r="R132" i="60"/>
  <c r="M132" i="60"/>
  <c r="H132" i="60"/>
  <c r="R131" i="60"/>
  <c r="M131" i="60"/>
  <c r="H131" i="60"/>
  <c r="R130" i="60"/>
  <c r="M130" i="60"/>
  <c r="H130" i="60"/>
  <c r="R129" i="60"/>
  <c r="M129" i="60"/>
  <c r="H129" i="60"/>
  <c r="B129" i="60"/>
  <c r="R128" i="60"/>
  <c r="M128" i="60"/>
  <c r="H128" i="60"/>
  <c r="C128" i="60"/>
  <c r="B128" i="60"/>
  <c r="R127" i="60"/>
  <c r="M127" i="60"/>
  <c r="H127" i="60"/>
  <c r="C127" i="60"/>
  <c r="B127" i="60"/>
  <c r="R126" i="60"/>
  <c r="M126" i="60"/>
  <c r="H126" i="60"/>
  <c r="C126" i="60"/>
  <c r="B126" i="60"/>
  <c r="M125" i="60"/>
  <c r="H125" i="60"/>
  <c r="R124" i="60"/>
  <c r="B124" i="60"/>
  <c r="R123" i="60"/>
  <c r="M123" i="60"/>
  <c r="H123" i="60"/>
  <c r="C123" i="60"/>
  <c r="B123" i="60"/>
  <c r="R122" i="60"/>
  <c r="M122" i="60"/>
  <c r="H122" i="60"/>
  <c r="B122" i="60"/>
  <c r="R121" i="60"/>
  <c r="M121" i="60"/>
  <c r="H121" i="60"/>
  <c r="C121" i="60"/>
  <c r="B121" i="60"/>
  <c r="R120" i="60"/>
  <c r="M120" i="60"/>
  <c r="H120" i="60"/>
  <c r="R119" i="60"/>
  <c r="M119" i="60"/>
  <c r="H119" i="60"/>
  <c r="C119" i="60"/>
  <c r="B119" i="60"/>
  <c r="R118" i="60"/>
  <c r="M118" i="60"/>
  <c r="H118" i="60"/>
  <c r="R117" i="60"/>
  <c r="M117" i="60"/>
  <c r="H117" i="60"/>
  <c r="C117" i="60"/>
  <c r="B117" i="60"/>
  <c r="R116" i="60"/>
  <c r="M116" i="60"/>
  <c r="H116" i="60"/>
  <c r="B116" i="60"/>
  <c r="R115" i="60"/>
  <c r="M115" i="60"/>
  <c r="H115" i="60"/>
  <c r="C115" i="60"/>
  <c r="B115" i="60"/>
  <c r="R114" i="60"/>
  <c r="M114" i="60"/>
  <c r="H114" i="60"/>
  <c r="B114" i="60"/>
  <c r="R113" i="60"/>
  <c r="M113" i="60"/>
  <c r="H113" i="60"/>
  <c r="B113" i="60"/>
  <c r="R112" i="60"/>
  <c r="M112" i="60"/>
  <c r="H112" i="60"/>
  <c r="R111" i="60"/>
  <c r="M111" i="60"/>
  <c r="H111" i="60"/>
  <c r="R110" i="60"/>
  <c r="M110" i="60"/>
  <c r="H110" i="60"/>
  <c r="H106" i="60"/>
  <c r="H105" i="60"/>
  <c r="H104" i="60"/>
  <c r="H103" i="60"/>
  <c r="H102" i="60"/>
  <c r="H101" i="60"/>
  <c r="H100" i="60"/>
  <c r="M99" i="60"/>
  <c r="H99" i="60"/>
  <c r="R100" i="60"/>
  <c r="M98" i="60"/>
  <c r="H98" i="60"/>
  <c r="R99" i="60"/>
  <c r="M97" i="60"/>
  <c r="H97" i="60"/>
  <c r="R98" i="60"/>
  <c r="M96" i="60"/>
  <c r="H96" i="60"/>
  <c r="R97" i="60"/>
  <c r="M95" i="60"/>
  <c r="H95" i="60"/>
  <c r="R96" i="60"/>
  <c r="M94" i="60"/>
  <c r="H94" i="60"/>
  <c r="R95" i="60"/>
  <c r="M93" i="60"/>
  <c r="H93" i="60"/>
  <c r="R94" i="60"/>
  <c r="M92" i="60"/>
  <c r="R93" i="60"/>
  <c r="M91" i="60"/>
  <c r="H91" i="60"/>
  <c r="R92" i="60"/>
  <c r="M90" i="60"/>
  <c r="H90" i="60"/>
  <c r="R91" i="60"/>
  <c r="M89" i="60"/>
  <c r="H89" i="60"/>
  <c r="R90" i="60"/>
  <c r="M88" i="60"/>
  <c r="H88" i="60"/>
  <c r="R89" i="60"/>
  <c r="H87" i="60"/>
  <c r="R88" i="60"/>
  <c r="M86" i="60"/>
  <c r="H86" i="60"/>
  <c r="M85" i="60"/>
  <c r="H85" i="60"/>
  <c r="R86" i="60"/>
  <c r="M84" i="60"/>
  <c r="H84" i="60"/>
  <c r="R85" i="60"/>
  <c r="M83" i="60"/>
  <c r="H83" i="60"/>
  <c r="R84" i="60"/>
  <c r="M82" i="60"/>
  <c r="H82" i="60"/>
  <c r="R83" i="60"/>
  <c r="M81" i="60"/>
  <c r="H81" i="60"/>
  <c r="R82" i="60"/>
  <c r="M80" i="60"/>
  <c r="H80" i="60"/>
  <c r="R81" i="60"/>
  <c r="M79" i="60"/>
  <c r="H79" i="60"/>
  <c r="R80" i="60"/>
  <c r="M78" i="60"/>
  <c r="H78" i="60"/>
  <c r="R79" i="60"/>
  <c r="M77" i="60"/>
  <c r="H77" i="60"/>
  <c r="R78" i="60"/>
  <c r="M76" i="60"/>
  <c r="R77" i="60"/>
  <c r="M75" i="60"/>
  <c r="H75" i="60"/>
  <c r="R76" i="60"/>
  <c r="H74" i="60"/>
  <c r="R75" i="60"/>
  <c r="M73" i="60"/>
  <c r="H73" i="60"/>
  <c r="R74" i="60"/>
  <c r="M72" i="60"/>
  <c r="H72" i="60"/>
  <c r="M71" i="60"/>
  <c r="H71" i="60"/>
  <c r="R72" i="60"/>
  <c r="M70" i="60"/>
  <c r="H70" i="60"/>
  <c r="R71" i="60"/>
  <c r="M69" i="60"/>
  <c r="H69" i="60"/>
  <c r="R70" i="60"/>
  <c r="M68" i="60"/>
  <c r="H68" i="60"/>
  <c r="R69" i="60"/>
  <c r="M67" i="60"/>
  <c r="H67" i="60"/>
  <c r="R68" i="60"/>
  <c r="M66" i="60"/>
  <c r="H66" i="60"/>
  <c r="R67" i="60"/>
  <c r="M65" i="60"/>
  <c r="H65" i="60"/>
  <c r="R66" i="60"/>
  <c r="M64" i="60"/>
  <c r="H64" i="60"/>
  <c r="R65" i="60"/>
  <c r="M63" i="60"/>
  <c r="H63" i="60"/>
  <c r="R64" i="60"/>
  <c r="M62" i="60"/>
  <c r="H62" i="60"/>
  <c r="R63" i="60"/>
  <c r="M61" i="60"/>
  <c r="R62" i="60"/>
  <c r="M60" i="60"/>
  <c r="H60" i="60"/>
  <c r="R61" i="60"/>
  <c r="M59" i="60"/>
  <c r="H59" i="60"/>
  <c r="H58" i="60"/>
  <c r="R59" i="60"/>
  <c r="M57" i="60"/>
  <c r="H57" i="60"/>
  <c r="R58" i="60"/>
  <c r="M56" i="60"/>
  <c r="H56" i="60"/>
  <c r="R57" i="60"/>
  <c r="M55" i="60"/>
  <c r="H55" i="60"/>
  <c r="R56" i="60"/>
  <c r="M54" i="60"/>
  <c r="H54" i="60"/>
  <c r="R55" i="60"/>
  <c r="M53" i="60"/>
  <c r="H53" i="60"/>
  <c r="R54" i="60"/>
  <c r="M52" i="60"/>
  <c r="H52" i="60"/>
  <c r="R53" i="60"/>
  <c r="M51" i="60"/>
  <c r="H51" i="60"/>
  <c r="R52" i="60"/>
  <c r="M50" i="60"/>
  <c r="H50" i="60"/>
  <c r="R51" i="60"/>
  <c r="M49" i="60"/>
  <c r="H49" i="60"/>
  <c r="R50" i="60"/>
  <c r="M48" i="60"/>
  <c r="H48" i="60"/>
  <c r="R49" i="60"/>
  <c r="M47" i="60"/>
  <c r="M46" i="60"/>
  <c r="H46" i="60"/>
  <c r="M45" i="60"/>
  <c r="H45" i="60"/>
  <c r="M44" i="60"/>
  <c r="H44" i="60"/>
  <c r="R43" i="60"/>
  <c r="M43" i="60"/>
  <c r="H43" i="60"/>
  <c r="R42" i="60"/>
  <c r="H42" i="60"/>
  <c r="R41" i="60"/>
  <c r="M41" i="60"/>
  <c r="H41" i="60"/>
  <c r="R40" i="60"/>
  <c r="M40" i="60"/>
  <c r="H40" i="60"/>
  <c r="R39" i="60"/>
  <c r="M39" i="60"/>
  <c r="H39" i="60"/>
  <c r="R38" i="60"/>
  <c r="M38" i="60"/>
  <c r="H38" i="60"/>
  <c r="R37" i="60"/>
  <c r="M37" i="60"/>
  <c r="H37" i="60"/>
  <c r="R36" i="60"/>
  <c r="M36" i="60"/>
  <c r="H36" i="60"/>
  <c r="R35" i="60"/>
  <c r="M35" i="60"/>
  <c r="H35" i="60"/>
  <c r="R34" i="60"/>
  <c r="M34" i="60"/>
  <c r="H34" i="60"/>
  <c r="R33" i="60"/>
  <c r="M33" i="60"/>
  <c r="M32" i="60"/>
  <c r="H32" i="60"/>
  <c r="R31" i="60"/>
  <c r="M31" i="60"/>
  <c r="H31" i="60"/>
  <c r="R30" i="60"/>
  <c r="M30" i="60"/>
  <c r="H30" i="60"/>
  <c r="R29" i="60"/>
  <c r="M29" i="60"/>
  <c r="H29" i="60"/>
  <c r="R28" i="60"/>
  <c r="H28" i="60"/>
  <c r="R27" i="60"/>
  <c r="M27" i="60"/>
  <c r="H27" i="60"/>
  <c r="R26" i="60"/>
  <c r="M26" i="60"/>
  <c r="H26" i="60"/>
  <c r="R25" i="60"/>
  <c r="M25" i="60"/>
  <c r="H25" i="60"/>
  <c r="R24" i="60"/>
  <c r="M24" i="60"/>
  <c r="H24" i="60"/>
  <c r="R23" i="60"/>
  <c r="H23" i="60"/>
  <c r="R22" i="60"/>
  <c r="M22" i="60"/>
  <c r="H22" i="60"/>
  <c r="R21" i="60"/>
  <c r="M21" i="60"/>
  <c r="H21" i="60"/>
  <c r="R20" i="60"/>
  <c r="M20" i="60"/>
  <c r="H20" i="60"/>
  <c r="R19" i="60"/>
  <c r="H19" i="60"/>
  <c r="R18" i="60"/>
  <c r="M18" i="60"/>
  <c r="H18" i="60"/>
  <c r="M17" i="60"/>
  <c r="R16" i="60"/>
  <c r="M16" i="60"/>
  <c r="H16" i="60"/>
  <c r="R15" i="60"/>
  <c r="M15" i="60"/>
  <c r="H15" i="60"/>
  <c r="R14" i="60"/>
  <c r="H14" i="60"/>
  <c r="R13" i="60"/>
  <c r="M13" i="60"/>
  <c r="H13" i="60"/>
  <c r="R12" i="60"/>
  <c r="M12" i="60"/>
  <c r="H12" i="60"/>
  <c r="R11" i="60"/>
  <c r="M11" i="60"/>
  <c r="H11" i="60"/>
  <c r="R10" i="60"/>
  <c r="H10" i="60"/>
  <c r="R9" i="60"/>
  <c r="M9" i="60"/>
  <c r="H9" i="60"/>
  <c r="R8" i="60"/>
  <c r="M8" i="60"/>
  <c r="H8" i="60"/>
  <c r="R7" i="60"/>
  <c r="M7" i="60"/>
  <c r="H7" i="60"/>
  <c r="R6" i="60"/>
  <c r="H6" i="60"/>
  <c r="R5" i="60"/>
  <c r="M5" i="60"/>
  <c r="H5" i="60"/>
  <c r="R4" i="60"/>
  <c r="M4" i="60"/>
  <c r="H4" i="60"/>
  <c r="R3" i="60"/>
  <c r="M3" i="60"/>
  <c r="H3" i="60"/>
  <c r="E11" i="6"/>
  <c r="E8" i="44" s="1"/>
  <c r="E20" i="44" s="1"/>
  <c r="E16" i="6"/>
  <c r="E22" i="44" s="1"/>
  <c r="E35" i="44" s="1"/>
  <c r="E21" i="6"/>
  <c r="E37" i="44" s="1"/>
  <c r="E48" i="44" s="1"/>
  <c r="E26" i="6"/>
  <c r="E52" i="44" s="1"/>
  <c r="E63" i="44" s="1"/>
  <c r="E31" i="6"/>
  <c r="E65" i="44" s="1"/>
  <c r="E77" i="44" s="1"/>
  <c r="E36" i="6"/>
  <c r="E79" i="44" s="1"/>
  <c r="E92" i="44" s="1"/>
  <c r="E41" i="6"/>
  <c r="E96" i="44" s="1"/>
  <c r="E108" i="44" s="1"/>
  <c r="E46" i="6"/>
  <c r="E110" i="44" s="1"/>
  <c r="E122" i="44" s="1"/>
  <c r="E53" i="6"/>
  <c r="E124" i="44" s="1"/>
  <c r="E138" i="44" s="1"/>
  <c r="E58" i="6"/>
  <c r="E142" i="44" s="1"/>
  <c r="E153" i="44" s="1"/>
  <c r="E63" i="6"/>
  <c r="E155" i="44" s="1"/>
  <c r="E168" i="44" s="1"/>
  <c r="E68" i="6"/>
  <c r="E170" i="44" s="1"/>
  <c r="E183" i="44" s="1"/>
  <c r="E73" i="6"/>
  <c r="E187" i="44" s="1"/>
  <c r="E210" i="44" s="1"/>
  <c r="E78" i="6"/>
  <c r="E212" i="44" s="1"/>
  <c r="E223" i="44" s="1"/>
  <c r="E83" i="6"/>
  <c r="E227" i="44" s="1"/>
  <c r="E240" i="44" s="1"/>
  <c r="E88" i="6"/>
  <c r="E242" i="44" s="1"/>
  <c r="E255" i="44" s="1"/>
  <c r="E95" i="6"/>
  <c r="E257" i="44" s="1"/>
  <c r="E267" i="44" s="1"/>
  <c r="E100" i="6"/>
  <c r="B26" i="43" s="1"/>
  <c r="B23" i="8" s="1"/>
  <c r="E272" i="44"/>
  <c r="E103" i="6"/>
  <c r="E275" i="44"/>
  <c r="C134" i="43" s="1"/>
  <c r="E108" i="6"/>
  <c r="E277" i="44" s="1"/>
  <c r="E287" i="44" s="1"/>
  <c r="E113" i="6"/>
  <c r="E289" i="44" s="1"/>
  <c r="E301" i="44" s="1"/>
  <c r="E118" i="6"/>
  <c r="E305" i="44" s="1"/>
  <c r="E316" i="44" s="1"/>
  <c r="E123" i="6"/>
  <c r="E318" i="44" s="1"/>
  <c r="E329" i="44" s="1"/>
  <c r="E128" i="6"/>
  <c r="E331" i="44" s="1"/>
  <c r="E342" i="44" s="1"/>
  <c r="E135" i="6"/>
  <c r="E346" i="44" s="1"/>
  <c r="E358" i="44" s="1"/>
  <c r="E140" i="6"/>
  <c r="E360" i="44" s="1"/>
  <c r="E372" i="44" s="1"/>
  <c r="E145" i="6"/>
  <c r="E374" i="44" s="1"/>
  <c r="E386" i="44" s="1"/>
  <c r="E150" i="6"/>
  <c r="E390" i="44" s="1"/>
  <c r="E402" i="44" s="1"/>
  <c r="E155" i="6"/>
  <c r="E404" i="44" s="1"/>
  <c r="E417" i="44" s="1"/>
  <c r="E160" i="6"/>
  <c r="E419" i="44" s="1"/>
  <c r="E428" i="44" s="1"/>
  <c r="E165" i="6"/>
  <c r="E432" i="44" s="1"/>
  <c r="E442" i="44" s="1"/>
  <c r="E170" i="6"/>
  <c r="E444" i="44" s="1"/>
  <c r="E455" i="44" s="1"/>
  <c r="E177" i="6"/>
  <c r="E457" i="44" s="1"/>
  <c r="E469" i="44" s="1"/>
  <c r="E182" i="6"/>
  <c r="E473" i="44" s="1"/>
  <c r="E486" i="44" s="1"/>
  <c r="E187" i="6"/>
  <c r="E488" i="44" s="1"/>
  <c r="E498" i="44" s="1"/>
  <c r="E192" i="6"/>
  <c r="E500" i="44"/>
  <c r="E513" i="44" s="1"/>
  <c r="E197" i="6"/>
  <c r="E517" i="44" s="1"/>
  <c r="E528" i="44" s="1"/>
  <c r="E202" i="6"/>
  <c r="E530" i="44" s="1"/>
  <c r="E541" i="44" s="1"/>
  <c r="E212" i="6"/>
  <c r="E558" i="44" s="1"/>
  <c r="E569" i="44" s="1"/>
  <c r="A108" i="73"/>
  <c r="A108" i="72"/>
  <c r="A108" i="71"/>
  <c r="A108" i="70"/>
  <c r="A108" i="69"/>
  <c r="A108" i="68"/>
  <c r="A108" i="67"/>
  <c r="A108" i="66"/>
  <c r="A108" i="65"/>
  <c r="A108" i="64"/>
  <c r="A108" i="63"/>
  <c r="A108" i="62"/>
  <c r="A108" i="61"/>
  <c r="A108" i="60"/>
  <c r="H114" i="43"/>
  <c r="H115" i="43"/>
  <c r="H116" i="43"/>
  <c r="H117" i="43"/>
  <c r="H118" i="43"/>
  <c r="H119" i="43"/>
  <c r="H120" i="43"/>
  <c r="H121" i="43"/>
  <c r="H122" i="43"/>
  <c r="H123" i="43"/>
  <c r="H113" i="43"/>
  <c r="H129" i="43"/>
  <c r="H130" i="43"/>
  <c r="H131" i="43"/>
  <c r="H132" i="43"/>
  <c r="H133" i="43"/>
  <c r="H134" i="43"/>
  <c r="H135" i="43"/>
  <c r="H136" i="43"/>
  <c r="H137" i="43"/>
  <c r="H138" i="43"/>
  <c r="H139" i="43"/>
  <c r="H140" i="43"/>
  <c r="H128" i="43"/>
  <c r="H146" i="43"/>
  <c r="H147" i="43"/>
  <c r="H148" i="43"/>
  <c r="H149" i="43"/>
  <c r="H150" i="43"/>
  <c r="H151" i="43"/>
  <c r="H152" i="43"/>
  <c r="H153" i="43"/>
  <c r="H154" i="43"/>
  <c r="H145" i="43"/>
  <c r="H160" i="43"/>
  <c r="H161" i="43"/>
  <c r="H162" i="43"/>
  <c r="H163" i="43"/>
  <c r="H164" i="43"/>
  <c r="H165" i="43"/>
  <c r="H166" i="43"/>
  <c r="H167" i="43"/>
  <c r="H168" i="43"/>
  <c r="H169" i="43"/>
  <c r="H170" i="43"/>
  <c r="H159" i="43"/>
  <c r="H176" i="43"/>
  <c r="H177" i="43"/>
  <c r="H178" i="43"/>
  <c r="H179" i="43"/>
  <c r="H180" i="43"/>
  <c r="H181" i="43"/>
  <c r="H182" i="43"/>
  <c r="H183" i="43"/>
  <c r="H184" i="43"/>
  <c r="H185" i="43"/>
  <c r="H186" i="43"/>
  <c r="H175" i="43"/>
  <c r="H97" i="43"/>
  <c r="H98" i="43"/>
  <c r="H99" i="43"/>
  <c r="H100" i="43"/>
  <c r="H101" i="43"/>
  <c r="H102" i="43"/>
  <c r="H103" i="43"/>
  <c r="H104" i="43"/>
  <c r="H105" i="43"/>
  <c r="H106" i="43"/>
  <c r="H96" i="43"/>
  <c r="H91" i="43"/>
  <c r="H81" i="43"/>
  <c r="H82" i="43"/>
  <c r="H83" i="43"/>
  <c r="H84" i="43"/>
  <c r="H85" i="43"/>
  <c r="H86" i="43"/>
  <c r="H87" i="43"/>
  <c r="H88" i="43"/>
  <c r="H89" i="43"/>
  <c r="H90" i="43"/>
  <c r="H80" i="43"/>
  <c r="H66" i="43"/>
  <c r="H67" i="43"/>
  <c r="H68" i="43"/>
  <c r="H69" i="43"/>
  <c r="H70" i="43"/>
  <c r="H71" i="43"/>
  <c r="H72" i="43"/>
  <c r="H73" i="43"/>
  <c r="H74" i="43"/>
  <c r="H75" i="43"/>
  <c r="H65" i="43"/>
  <c r="H52" i="43"/>
  <c r="H53" i="43"/>
  <c r="H54" i="43"/>
  <c r="H55" i="43"/>
  <c r="H56" i="43"/>
  <c r="H57" i="43"/>
  <c r="H58" i="43"/>
  <c r="H59" i="43"/>
  <c r="H60" i="43"/>
  <c r="H51" i="43"/>
  <c r="H38" i="43"/>
  <c r="H39" i="43"/>
  <c r="H40" i="43"/>
  <c r="H41" i="43"/>
  <c r="H42" i="43"/>
  <c r="H43" i="43"/>
  <c r="H44" i="43"/>
  <c r="H45" i="43"/>
  <c r="H46" i="43"/>
  <c r="H37" i="43"/>
  <c r="R92" i="43"/>
  <c r="R93" i="43"/>
  <c r="R94" i="43"/>
  <c r="R95" i="43"/>
  <c r="R96" i="43"/>
  <c r="R97" i="43"/>
  <c r="R98" i="43"/>
  <c r="R99" i="43"/>
  <c r="R100" i="43"/>
  <c r="R91" i="43"/>
  <c r="R78" i="43"/>
  <c r="R79" i="43"/>
  <c r="R80" i="43"/>
  <c r="R81" i="43"/>
  <c r="R82" i="43"/>
  <c r="R83" i="43"/>
  <c r="R84" i="43"/>
  <c r="R85" i="43"/>
  <c r="R86" i="43"/>
  <c r="R77" i="43"/>
  <c r="R65" i="43"/>
  <c r="R66" i="43"/>
  <c r="R67" i="43"/>
  <c r="R68" i="43"/>
  <c r="R69" i="43"/>
  <c r="R70" i="43"/>
  <c r="R71" i="43"/>
  <c r="R72" i="43"/>
  <c r="R64" i="43"/>
  <c r="R53" i="43"/>
  <c r="R54" i="43"/>
  <c r="R55" i="43"/>
  <c r="R56" i="43"/>
  <c r="R57" i="43"/>
  <c r="R58" i="43"/>
  <c r="R59" i="43"/>
  <c r="R52" i="43"/>
  <c r="R37" i="43"/>
  <c r="R38" i="43"/>
  <c r="R39" i="43"/>
  <c r="R40" i="43"/>
  <c r="R41" i="43"/>
  <c r="R42" i="43"/>
  <c r="R43" i="43"/>
  <c r="R36" i="43"/>
  <c r="R22" i="43"/>
  <c r="R23" i="43"/>
  <c r="R24" i="43"/>
  <c r="R25" i="43"/>
  <c r="R26" i="43"/>
  <c r="R27" i="43"/>
  <c r="R28" i="43"/>
  <c r="R29" i="43"/>
  <c r="R30" i="43"/>
  <c r="R31" i="43"/>
  <c r="R21" i="43"/>
  <c r="R7" i="43"/>
  <c r="R8" i="43"/>
  <c r="R9" i="43"/>
  <c r="R10" i="43"/>
  <c r="R11" i="43"/>
  <c r="R12" i="43"/>
  <c r="R13" i="43"/>
  <c r="R14" i="43"/>
  <c r="R15" i="43"/>
  <c r="R16" i="43"/>
  <c r="R6" i="43"/>
  <c r="R114" i="43"/>
  <c r="R115" i="43"/>
  <c r="R116" i="43"/>
  <c r="R117" i="43"/>
  <c r="R118" i="43"/>
  <c r="R119" i="43"/>
  <c r="R120" i="43"/>
  <c r="R121" i="43"/>
  <c r="R122" i="43"/>
  <c r="R123" i="43"/>
  <c r="R124" i="43"/>
  <c r="R113" i="43"/>
  <c r="R130" i="43"/>
  <c r="R131" i="43"/>
  <c r="R132" i="43"/>
  <c r="R133" i="43"/>
  <c r="R134" i="43"/>
  <c r="R135" i="43"/>
  <c r="R136" i="43"/>
  <c r="R137" i="43"/>
  <c r="R129" i="43"/>
  <c r="R143" i="43"/>
  <c r="R144" i="43"/>
  <c r="R145" i="43"/>
  <c r="R146" i="43"/>
  <c r="R147" i="43"/>
  <c r="R148" i="43"/>
  <c r="R149" i="43"/>
  <c r="R150" i="43"/>
  <c r="R151" i="43"/>
  <c r="R152" i="43"/>
  <c r="R153" i="43"/>
  <c r="R142" i="43"/>
  <c r="R173" i="43"/>
  <c r="R174" i="43"/>
  <c r="R175" i="43"/>
  <c r="R176" i="43"/>
  <c r="R177" i="43"/>
  <c r="R178" i="43"/>
  <c r="R179" i="43"/>
  <c r="R180" i="43"/>
  <c r="R181" i="43"/>
  <c r="R172" i="43"/>
  <c r="R159" i="43"/>
  <c r="R160" i="43"/>
  <c r="R161" i="43"/>
  <c r="R162" i="43"/>
  <c r="R163" i="43"/>
  <c r="R164" i="43"/>
  <c r="R165" i="43"/>
  <c r="R166" i="43"/>
  <c r="R167" i="43"/>
  <c r="R158" i="43"/>
  <c r="R187" i="43"/>
  <c r="R188" i="43"/>
  <c r="R189" i="43"/>
  <c r="R190" i="43"/>
  <c r="R191" i="43"/>
  <c r="R192" i="43"/>
  <c r="R193" i="43"/>
  <c r="R194" i="43"/>
  <c r="R186" i="43"/>
  <c r="R201" i="43"/>
  <c r="R202" i="43"/>
  <c r="R203" i="43"/>
  <c r="R204" i="43"/>
  <c r="R205" i="43"/>
  <c r="R206" i="43"/>
  <c r="R207" i="43"/>
  <c r="R208" i="43"/>
  <c r="R209" i="43"/>
  <c r="R200" i="43"/>
  <c r="M186" i="43"/>
  <c r="M187" i="43"/>
  <c r="M188" i="43"/>
  <c r="M189" i="43"/>
  <c r="M190" i="43"/>
  <c r="M191" i="43"/>
  <c r="M192" i="43"/>
  <c r="M193" i="43"/>
  <c r="M194" i="43"/>
  <c r="M195" i="43"/>
  <c r="M185" i="43"/>
  <c r="M171" i="43"/>
  <c r="M172" i="43"/>
  <c r="M173" i="43"/>
  <c r="M174" i="43"/>
  <c r="M175" i="43"/>
  <c r="M176" i="43"/>
  <c r="M177" i="43"/>
  <c r="M178" i="43"/>
  <c r="M179" i="43"/>
  <c r="M180" i="43"/>
  <c r="M170" i="43"/>
  <c r="M157" i="43"/>
  <c r="M158" i="43"/>
  <c r="M159" i="43"/>
  <c r="M160" i="43"/>
  <c r="M161" i="43"/>
  <c r="M162" i="43"/>
  <c r="M163" i="43"/>
  <c r="M164" i="43"/>
  <c r="M165" i="43"/>
  <c r="M156" i="43"/>
  <c r="M143" i="43"/>
  <c r="M144" i="43"/>
  <c r="M145" i="43"/>
  <c r="M146" i="43"/>
  <c r="M147" i="43"/>
  <c r="M148" i="43"/>
  <c r="M149" i="43"/>
  <c r="M150" i="43"/>
  <c r="M151" i="43"/>
  <c r="M142" i="43"/>
  <c r="M129" i="43"/>
  <c r="M130" i="43"/>
  <c r="M131" i="43"/>
  <c r="M132" i="43"/>
  <c r="M133" i="43"/>
  <c r="M134" i="43"/>
  <c r="M135" i="43"/>
  <c r="M136" i="43"/>
  <c r="M137" i="43"/>
  <c r="M128" i="43"/>
  <c r="M114" i="43"/>
  <c r="M115" i="43"/>
  <c r="M116" i="43"/>
  <c r="M117" i="43"/>
  <c r="M118" i="43"/>
  <c r="M119" i="43"/>
  <c r="M120" i="43"/>
  <c r="M121" i="43"/>
  <c r="M122" i="43"/>
  <c r="M123" i="43"/>
  <c r="M113" i="43"/>
  <c r="M92" i="43"/>
  <c r="M93" i="43"/>
  <c r="M94" i="43"/>
  <c r="M95" i="43"/>
  <c r="M96" i="43"/>
  <c r="M97" i="43"/>
  <c r="M98" i="43"/>
  <c r="M99" i="43"/>
  <c r="M91" i="43"/>
  <c r="M79" i="43"/>
  <c r="M80" i="43"/>
  <c r="M81" i="43"/>
  <c r="M82" i="43"/>
  <c r="M83" i="43"/>
  <c r="M84" i="43"/>
  <c r="M85" i="43"/>
  <c r="M86" i="43"/>
  <c r="M78" i="43"/>
  <c r="M63" i="43"/>
  <c r="M64" i="43"/>
  <c r="M65" i="43"/>
  <c r="M66" i="43"/>
  <c r="M67" i="43"/>
  <c r="M68" i="43"/>
  <c r="M69" i="43"/>
  <c r="M70" i="43"/>
  <c r="M71" i="43"/>
  <c r="M72" i="43"/>
  <c r="M73" i="43"/>
  <c r="M62" i="43"/>
  <c r="M47" i="43"/>
  <c r="M48" i="43"/>
  <c r="M49" i="43"/>
  <c r="M50" i="43"/>
  <c r="M51" i="43"/>
  <c r="M52" i="43"/>
  <c r="M53" i="43"/>
  <c r="M54" i="43"/>
  <c r="M55" i="43"/>
  <c r="M56" i="43"/>
  <c r="M57" i="43"/>
  <c r="M46" i="43"/>
  <c r="M33" i="43"/>
  <c r="M34" i="43"/>
  <c r="M35" i="43"/>
  <c r="M36" i="43"/>
  <c r="M37" i="43"/>
  <c r="M38" i="43"/>
  <c r="M39" i="43"/>
  <c r="M40" i="43"/>
  <c r="M41" i="43"/>
  <c r="M32" i="43"/>
  <c r="M8" i="43"/>
  <c r="M9" i="43"/>
  <c r="M11" i="43"/>
  <c r="M12" i="43"/>
  <c r="M13" i="43"/>
  <c r="M15" i="43"/>
  <c r="M16" i="43"/>
  <c r="M17" i="43"/>
  <c r="M18" i="43"/>
  <c r="M20" i="43"/>
  <c r="M21" i="43"/>
  <c r="M22" i="43"/>
  <c r="M24" i="43"/>
  <c r="M25" i="43"/>
  <c r="M26" i="43"/>
  <c r="M27" i="43"/>
  <c r="M7" i="43"/>
  <c r="H30" i="43"/>
  <c r="H31" i="43"/>
  <c r="H32" i="43"/>
  <c r="H22" i="43"/>
  <c r="H23" i="43"/>
  <c r="H24" i="43"/>
  <c r="H25" i="43"/>
  <c r="H26" i="43"/>
  <c r="H27" i="43"/>
  <c r="H28" i="43"/>
  <c r="H29" i="43"/>
  <c r="H21" i="43"/>
  <c r="H7" i="43"/>
  <c r="H8" i="43"/>
  <c r="H9" i="43"/>
  <c r="H10" i="43"/>
  <c r="H11" i="43"/>
  <c r="H12" i="43"/>
  <c r="H13" i="43"/>
  <c r="H14" i="43"/>
  <c r="H15" i="43"/>
  <c r="H16" i="43"/>
  <c r="H6" i="43"/>
  <c r="H173" i="43"/>
  <c r="H174" i="43"/>
  <c r="H172" i="43"/>
  <c r="H157" i="43"/>
  <c r="H158" i="43"/>
  <c r="H156" i="43"/>
  <c r="H143" i="43"/>
  <c r="H144" i="43"/>
  <c r="H142" i="43"/>
  <c r="H126" i="43"/>
  <c r="H127" i="43"/>
  <c r="H125" i="43"/>
  <c r="H111" i="43"/>
  <c r="H112" i="43"/>
  <c r="H110" i="43"/>
  <c r="H94" i="43"/>
  <c r="H95" i="43"/>
  <c r="H93" i="43"/>
  <c r="H78" i="43"/>
  <c r="H79" i="43"/>
  <c r="H77" i="43"/>
  <c r="H63" i="43"/>
  <c r="H64" i="43"/>
  <c r="H62" i="43"/>
  <c r="H49" i="43"/>
  <c r="H50" i="43"/>
  <c r="H48" i="43"/>
  <c r="H35" i="43"/>
  <c r="H36" i="43"/>
  <c r="H34" i="43"/>
  <c r="H19" i="43"/>
  <c r="H20" i="43"/>
  <c r="H18" i="43"/>
  <c r="H4" i="43"/>
  <c r="H5" i="43"/>
  <c r="H3" i="43"/>
  <c r="R75" i="43"/>
  <c r="R76" i="43"/>
  <c r="R74" i="43"/>
  <c r="R62" i="43"/>
  <c r="R63" i="43"/>
  <c r="R61" i="43"/>
  <c r="R50" i="43"/>
  <c r="R51" i="43"/>
  <c r="R49" i="43"/>
  <c r="R34" i="43"/>
  <c r="R35" i="43"/>
  <c r="R33" i="43"/>
  <c r="R19" i="43"/>
  <c r="R20" i="43"/>
  <c r="R18" i="43"/>
  <c r="R4" i="43"/>
  <c r="R5" i="43"/>
  <c r="R3" i="43"/>
  <c r="R89" i="43"/>
  <c r="R90" i="43"/>
  <c r="R88" i="43"/>
  <c r="M183" i="43"/>
  <c r="M184" i="43"/>
  <c r="M182" i="43"/>
  <c r="M89" i="43"/>
  <c r="M90" i="43"/>
  <c r="M88" i="43"/>
  <c r="M76" i="43"/>
  <c r="M77" i="43"/>
  <c r="M75" i="43"/>
  <c r="M60" i="43"/>
  <c r="M61" i="43"/>
  <c r="M59" i="43"/>
  <c r="M44" i="43"/>
  <c r="M45" i="43"/>
  <c r="M43" i="43"/>
  <c r="M30" i="43"/>
  <c r="M31" i="43"/>
  <c r="M29" i="43"/>
  <c r="M4" i="43"/>
  <c r="M5" i="43"/>
  <c r="M3" i="43"/>
  <c r="M168" i="43"/>
  <c r="M169" i="43"/>
  <c r="M167" i="43"/>
  <c r="M154" i="43"/>
  <c r="M155" i="43"/>
  <c r="M153" i="43"/>
  <c r="M140" i="43"/>
  <c r="M141" i="43"/>
  <c r="M139" i="43"/>
  <c r="M126" i="43"/>
  <c r="M127" i="43"/>
  <c r="M125" i="43"/>
  <c r="M111" i="43"/>
  <c r="M112" i="43"/>
  <c r="M110" i="43"/>
  <c r="R111" i="43"/>
  <c r="R112" i="43"/>
  <c r="R110" i="43"/>
  <c r="R127" i="43"/>
  <c r="R128" i="43"/>
  <c r="R126" i="43"/>
  <c r="R140" i="43"/>
  <c r="R141" i="43"/>
  <c r="R139" i="43"/>
  <c r="R156" i="43"/>
  <c r="R157" i="43"/>
  <c r="R155" i="43"/>
  <c r="R170" i="43"/>
  <c r="R171" i="43"/>
  <c r="R169" i="43"/>
  <c r="R184" i="43"/>
  <c r="R185" i="43"/>
  <c r="R183" i="43"/>
  <c r="R198" i="43"/>
  <c r="R199" i="43"/>
  <c r="R197" i="43"/>
  <c r="C26" i="43"/>
  <c r="B48" i="43"/>
  <c r="B45" i="8" s="1"/>
  <c r="B44" i="43"/>
  <c r="B41" i="8" s="1"/>
  <c r="B42" i="43"/>
  <c r="B41" i="43"/>
  <c r="B38" i="8" s="1"/>
  <c r="B40" i="43"/>
  <c r="B35" i="43"/>
  <c r="B32" i="8" s="1"/>
  <c r="B31" i="43"/>
  <c r="B28" i="8" s="1"/>
  <c r="B27" i="43"/>
  <c r="B24" i="8" s="1"/>
  <c r="B18" i="43"/>
  <c r="B16" i="43"/>
  <c r="B14" i="43"/>
  <c r="B12" i="8" s="1"/>
  <c r="B12" i="43"/>
  <c r="B10" i="8" s="1"/>
  <c r="B67" i="8"/>
  <c r="B37" i="8"/>
  <c r="B39" i="8"/>
  <c r="B14" i="8"/>
  <c r="B16" i="8"/>
  <c r="B155" i="43"/>
  <c r="B151" i="43"/>
  <c r="B150" i="43"/>
  <c r="B149" i="43"/>
  <c r="B148" i="43"/>
  <c r="B147" i="43"/>
  <c r="B142" i="43"/>
  <c r="B139" i="43"/>
  <c r="B134" i="43"/>
  <c r="B127" i="43"/>
  <c r="B125" i="43"/>
  <c r="B124" i="43"/>
  <c r="B123" i="43"/>
  <c r="B118" i="43"/>
  <c r="B117" i="43"/>
  <c r="B116" i="43"/>
  <c r="C133" i="43"/>
  <c r="D1" i="44"/>
  <c r="D2" i="44"/>
  <c r="A108" i="43"/>
  <c r="D2" i="6"/>
  <c r="D1" i="6"/>
  <c r="B47" i="43" l="1"/>
  <c r="B44" i="8" s="1"/>
  <c r="C47" i="43"/>
  <c r="B88" i="8" s="1"/>
  <c r="B154" i="43"/>
  <c r="B44" i="63"/>
  <c r="J41" i="8" s="1"/>
  <c r="B151" i="63"/>
  <c r="B43" i="43"/>
  <c r="B40" i="8" s="1"/>
  <c r="B140" i="43"/>
  <c r="B33" i="43"/>
  <c r="B30" i="8" s="1"/>
  <c r="B120" i="60"/>
  <c r="B115" i="43"/>
  <c r="B8" i="43"/>
  <c r="B6" i="8" s="1"/>
  <c r="C17" i="70"/>
  <c r="X59" i="8" s="1"/>
  <c r="C124" i="70"/>
  <c r="C39" i="73"/>
  <c r="AD80" i="8" s="1"/>
  <c r="C146" i="73"/>
  <c r="C35" i="63"/>
  <c r="J76" i="8" s="1"/>
  <c r="C142" i="63"/>
  <c r="C42" i="70"/>
  <c r="X83" i="8" s="1"/>
  <c r="C149" i="70"/>
  <c r="C20" i="62"/>
  <c r="H62" i="8" s="1"/>
  <c r="C127" i="62"/>
  <c r="C9" i="63"/>
  <c r="J51" i="8" s="1"/>
  <c r="C116" i="63"/>
  <c r="B32" i="43"/>
  <c r="B29" i="8" s="1"/>
  <c r="C127" i="63"/>
  <c r="B129" i="63"/>
  <c r="C141" i="64"/>
  <c r="B149" i="70"/>
  <c r="B145" i="71"/>
  <c r="B145" i="72"/>
  <c r="C116" i="73"/>
  <c r="B11" i="60"/>
  <c r="D9" i="8" s="1"/>
  <c r="B46" i="62"/>
  <c r="H43" i="8" s="1"/>
  <c r="B38" i="62"/>
  <c r="H35" i="8" s="1"/>
  <c r="B31" i="60"/>
  <c r="D28" i="8" s="1"/>
  <c r="B27" i="65"/>
  <c r="N24" i="8" s="1"/>
  <c r="B134" i="65"/>
  <c r="B39" i="64"/>
  <c r="L36" i="8" s="1"/>
  <c r="B9" i="62"/>
  <c r="H7" i="8" s="1"/>
  <c r="B14" i="61"/>
  <c r="F12" i="8" s="1"/>
  <c r="B42" i="70"/>
  <c r="X39" i="8" s="1"/>
  <c r="R242" i="44"/>
  <c r="R255" i="44" s="1"/>
  <c r="B21" i="72"/>
  <c r="AB19" i="8" s="1"/>
  <c r="C22" i="70"/>
  <c r="X64" i="8" s="1"/>
  <c r="C129" i="70"/>
  <c r="N52" i="44"/>
  <c r="N63" i="44" s="1"/>
  <c r="B116" i="68"/>
  <c r="K242" i="44"/>
  <c r="K255" i="44" s="1"/>
  <c r="B128" i="65"/>
  <c r="B21" i="65"/>
  <c r="N19" i="8" s="1"/>
  <c r="I242" i="44"/>
  <c r="I255" i="44" s="1"/>
  <c r="C21" i="63" s="1"/>
  <c r="J63" i="8" s="1"/>
  <c r="B21" i="63"/>
  <c r="J19" i="8" s="1"/>
  <c r="G110" i="44"/>
  <c r="G122" i="44" s="1"/>
  <c r="B13" i="61"/>
  <c r="F11" i="8" s="1"/>
  <c r="F52" i="44"/>
  <c r="F63" i="44" s="1"/>
  <c r="B9" i="60"/>
  <c r="D7" i="8" s="1"/>
  <c r="G444" i="44"/>
  <c r="G455" i="44" s="1"/>
  <c r="B40" i="61"/>
  <c r="F37" i="8" s="1"/>
  <c r="G331" i="44"/>
  <c r="G342" i="44" s="1"/>
  <c r="B32" i="61"/>
  <c r="F29" i="8" s="1"/>
  <c r="I444" i="44"/>
  <c r="I455" i="44" s="1"/>
  <c r="B40" i="63"/>
  <c r="J37" i="8" s="1"/>
  <c r="K346" i="44"/>
  <c r="K358" i="44" s="1"/>
  <c r="B140" i="65"/>
  <c r="L457" i="44"/>
  <c r="L469" i="44" s="1"/>
  <c r="L360" i="44"/>
  <c r="L372" i="44" s="1"/>
  <c r="B34" i="66"/>
  <c r="P31" i="8" s="1"/>
  <c r="C42" i="67"/>
  <c r="R83" i="8" s="1"/>
  <c r="C149" i="67"/>
  <c r="M374" i="44"/>
  <c r="M386" i="44" s="1"/>
  <c r="B35" i="67"/>
  <c r="R32" i="8" s="1"/>
  <c r="B142" i="67"/>
  <c r="O277" i="44"/>
  <c r="O287" i="44" s="1"/>
  <c r="B28" i="69"/>
  <c r="V25" i="8" s="1"/>
  <c r="B135" i="69"/>
  <c r="C36" i="71"/>
  <c r="Z77" i="8" s="1"/>
  <c r="C143" i="71"/>
  <c r="R500" i="44"/>
  <c r="R513" i="44" s="1"/>
  <c r="B151" i="72"/>
  <c r="B44" i="72"/>
  <c r="AB41" i="8" s="1"/>
  <c r="S500" i="44"/>
  <c r="S513" i="44" s="1"/>
  <c r="B44" i="73"/>
  <c r="AD41" i="8" s="1"/>
  <c r="S404" i="44"/>
  <c r="S417" i="44" s="1"/>
  <c r="B144" i="73"/>
  <c r="S305" i="44"/>
  <c r="S316" i="44" s="1"/>
  <c r="B30" i="73"/>
  <c r="AD27" i="8" s="1"/>
  <c r="B137" i="73"/>
  <c r="C46" i="71"/>
  <c r="Z87" i="8" s="1"/>
  <c r="C153" i="71"/>
  <c r="B17" i="70"/>
  <c r="X15" i="8" s="1"/>
  <c r="R124" i="44"/>
  <c r="R138" i="44" s="1"/>
  <c r="C14" i="72" s="1"/>
  <c r="AB56" i="8" s="1"/>
  <c r="B121" i="72"/>
  <c r="I37" i="44"/>
  <c r="I48" i="44" s="1"/>
  <c r="C8" i="63" s="1"/>
  <c r="J50" i="8" s="1"/>
  <c r="B8" i="63"/>
  <c r="J6" i="8" s="1"/>
  <c r="G242" i="44"/>
  <c r="G255" i="44" s="1"/>
  <c r="B21" i="61"/>
  <c r="F19" i="8" s="1"/>
  <c r="G37" i="44"/>
  <c r="G48" i="44" s="1"/>
  <c r="B8" i="61"/>
  <c r="F6" i="8" s="1"/>
  <c r="F530" i="44"/>
  <c r="F541" i="44" s="1"/>
  <c r="B46" i="60"/>
  <c r="D43" i="8" s="1"/>
  <c r="B149" i="64"/>
  <c r="J473" i="44"/>
  <c r="J486" i="44" s="1"/>
  <c r="P404" i="44"/>
  <c r="P417" i="44" s="1"/>
  <c r="B37" i="70"/>
  <c r="X34" i="8" s="1"/>
  <c r="B144" i="70"/>
  <c r="P305" i="44"/>
  <c r="P316" i="44" s="1"/>
  <c r="B30" i="70"/>
  <c r="X27" i="8" s="1"/>
  <c r="B137" i="70"/>
  <c r="Q404" i="44"/>
  <c r="Q417" i="44" s="1"/>
  <c r="B37" i="71"/>
  <c r="Z34" i="8" s="1"/>
  <c r="R305" i="44"/>
  <c r="R316" i="44" s="1"/>
  <c r="B137" i="72"/>
  <c r="B119" i="43"/>
  <c r="B145" i="43"/>
  <c r="B45" i="43"/>
  <c r="B42" i="8" s="1"/>
  <c r="B118" i="60"/>
  <c r="C140" i="62"/>
  <c r="C129" i="63"/>
  <c r="C116" i="70"/>
  <c r="B151" i="70"/>
  <c r="B19" i="66"/>
  <c r="P17" i="8" s="1"/>
  <c r="B45" i="72"/>
  <c r="AB42" i="8" s="1"/>
  <c r="P8" i="44"/>
  <c r="P20" i="44" s="1"/>
  <c r="B6" i="70"/>
  <c r="X4" i="8" s="1"/>
  <c r="B113" i="70"/>
  <c r="M52" i="44"/>
  <c r="M63" i="44" s="1"/>
  <c r="C9" i="67" s="1"/>
  <c r="R51" i="8" s="1"/>
  <c r="B9" i="67"/>
  <c r="R7" i="8" s="1"/>
  <c r="L65" i="44"/>
  <c r="L77" i="44" s="1"/>
  <c r="B10" i="66"/>
  <c r="P8" i="8" s="1"/>
  <c r="J65" i="44"/>
  <c r="J77" i="44" s="1"/>
  <c r="B10" i="64"/>
  <c r="L8" i="8" s="1"/>
  <c r="I110" i="44"/>
  <c r="I122" i="44" s="1"/>
  <c r="C13" i="63" s="1"/>
  <c r="J55" i="8" s="1"/>
  <c r="B13" i="63"/>
  <c r="J11" i="8" s="1"/>
  <c r="H65" i="44"/>
  <c r="H77" i="44" s="1"/>
  <c r="B10" i="62"/>
  <c r="H8" i="8" s="1"/>
  <c r="G212" i="44"/>
  <c r="G223" i="44" s="1"/>
  <c r="B19" i="61"/>
  <c r="F17" i="8" s="1"/>
  <c r="F257" i="44"/>
  <c r="F267" i="44" s="1"/>
  <c r="B22" i="60"/>
  <c r="D20" i="8" s="1"/>
  <c r="F142" i="44"/>
  <c r="F153" i="44" s="1"/>
  <c r="B15" i="60"/>
  <c r="D13" i="8" s="1"/>
  <c r="F390" i="44"/>
  <c r="F402" i="44" s="1"/>
  <c r="H318" i="44"/>
  <c r="H329" i="44" s="1"/>
  <c r="B31" i="62"/>
  <c r="H28" i="8" s="1"/>
  <c r="I543" i="44"/>
  <c r="I554" i="44" s="1"/>
  <c r="B47" i="63"/>
  <c r="J44" i="8" s="1"/>
  <c r="K558" i="44"/>
  <c r="K569" i="44" s="1"/>
  <c r="B48" i="65"/>
  <c r="N45" i="8" s="1"/>
  <c r="K444" i="44"/>
  <c r="K455" i="44" s="1"/>
  <c r="B40" i="65"/>
  <c r="N37" i="8" s="1"/>
  <c r="C48" i="66"/>
  <c r="P89" i="8" s="1"/>
  <c r="C155" i="66"/>
  <c r="C26" i="67"/>
  <c r="R67" i="8" s="1"/>
  <c r="C133" i="67"/>
  <c r="N360" i="44"/>
  <c r="N372" i="44" s="1"/>
  <c r="B34" i="68"/>
  <c r="T31" i="8" s="1"/>
  <c r="B141" i="68"/>
  <c r="C26" i="69"/>
  <c r="V67" i="8" s="1"/>
  <c r="C133" i="69"/>
  <c r="O473" i="44"/>
  <c r="O486" i="44" s="1"/>
  <c r="B42" i="69"/>
  <c r="V39" i="8" s="1"/>
  <c r="B149" i="69"/>
  <c r="P374" i="44"/>
  <c r="P386" i="44" s="1"/>
  <c r="B35" i="70"/>
  <c r="X32" i="8" s="1"/>
  <c r="P277" i="44"/>
  <c r="P287" i="44" s="1"/>
  <c r="B135" i="70"/>
  <c r="C43" i="71"/>
  <c r="Z84" i="8" s="1"/>
  <c r="C150" i="71"/>
  <c r="R374" i="44"/>
  <c r="R386" i="44" s="1"/>
  <c r="B142" i="72"/>
  <c r="R277" i="44"/>
  <c r="R287" i="44" s="1"/>
  <c r="C28" i="72" s="1"/>
  <c r="AB69" i="8" s="1"/>
  <c r="B28" i="72"/>
  <c r="AB25" i="8" s="1"/>
  <c r="B26" i="68"/>
  <c r="T23" i="8" s="1"/>
  <c r="B133" i="68"/>
  <c r="C29" i="67"/>
  <c r="R70" i="8" s="1"/>
  <c r="C136" i="67"/>
  <c r="N289" i="44"/>
  <c r="N301" i="44" s="1"/>
  <c r="B29" i="68"/>
  <c r="T26" i="8" s="1"/>
  <c r="C38" i="71"/>
  <c r="Z79" i="8" s="1"/>
  <c r="C145" i="71"/>
  <c r="R318" i="44"/>
  <c r="R329" i="44" s="1"/>
  <c r="B31" i="72"/>
  <c r="AB28" i="8" s="1"/>
  <c r="S530" i="44"/>
  <c r="S541" i="44" s="1"/>
  <c r="B46" i="73"/>
  <c r="AD43" i="8" s="1"/>
  <c r="B153" i="73"/>
  <c r="S242" i="44"/>
  <c r="S255" i="44" s="1"/>
  <c r="B21" i="73"/>
  <c r="AD19" i="8" s="1"/>
  <c r="C17" i="69"/>
  <c r="V59" i="8" s="1"/>
  <c r="C124" i="69"/>
  <c r="N187" i="44"/>
  <c r="N210" i="44" s="1"/>
  <c r="B125" i="68"/>
  <c r="M277" i="44"/>
  <c r="M287" i="44" s="1"/>
  <c r="B28" i="67"/>
  <c r="R25" i="8" s="1"/>
  <c r="C37" i="72"/>
  <c r="AB78" i="8" s="1"/>
  <c r="C144" i="72"/>
  <c r="B144" i="43"/>
  <c r="B129" i="43"/>
  <c r="B125" i="60"/>
  <c r="C134" i="64"/>
  <c r="B6" i="43"/>
  <c r="B4" i="8" s="1"/>
  <c r="B121" i="61"/>
  <c r="B128" i="61"/>
  <c r="B146" i="73"/>
  <c r="B46" i="71"/>
  <c r="Z43" i="8" s="1"/>
  <c r="B38" i="71"/>
  <c r="Z35" i="8" s="1"/>
  <c r="S187" i="44"/>
  <c r="S210" i="44" s="1"/>
  <c r="B125" i="73"/>
  <c r="O124" i="44"/>
  <c r="O138" i="44" s="1"/>
  <c r="B121" i="69"/>
  <c r="N22" i="44"/>
  <c r="N35" i="44" s="1"/>
  <c r="B7" i="68"/>
  <c r="T5" i="8" s="1"/>
  <c r="J155" i="44"/>
  <c r="J168" i="44" s="1"/>
  <c r="B16" i="64"/>
  <c r="L14" i="8" s="1"/>
  <c r="F22" i="44"/>
  <c r="F35" i="44" s="1"/>
  <c r="B7" i="60"/>
  <c r="D5" i="8" s="1"/>
  <c r="F488" i="44"/>
  <c r="F498" i="44" s="1"/>
  <c r="B43" i="60"/>
  <c r="D40" i="8" s="1"/>
  <c r="J331" i="44"/>
  <c r="J342" i="44" s="1"/>
  <c r="B139" i="64"/>
  <c r="B32" i="64"/>
  <c r="L29" i="8" s="1"/>
  <c r="K318" i="44"/>
  <c r="K329" i="44" s="1"/>
  <c r="B31" i="65"/>
  <c r="N28" i="8" s="1"/>
  <c r="C48" i="67"/>
  <c r="R89" i="8" s="1"/>
  <c r="C155" i="67"/>
  <c r="M346" i="44"/>
  <c r="M358" i="44" s="1"/>
  <c r="B33" i="67"/>
  <c r="R30" i="8" s="1"/>
  <c r="N558" i="44"/>
  <c r="N569" i="44" s="1"/>
  <c r="B48" i="68"/>
  <c r="T45" i="8" s="1"/>
  <c r="N457" i="44"/>
  <c r="N469" i="44" s="1"/>
  <c r="B148" i="68"/>
  <c r="Q360" i="44"/>
  <c r="Q372" i="44" s="1"/>
  <c r="B34" i="71"/>
  <c r="Z31" i="8" s="1"/>
  <c r="C27" i="71"/>
  <c r="Z68" i="8" s="1"/>
  <c r="C134" i="71"/>
  <c r="R473" i="44"/>
  <c r="R486" i="44" s="1"/>
  <c r="C42" i="72" s="1"/>
  <c r="AB83" i="8" s="1"/>
  <c r="B42" i="72"/>
  <c r="AB39" i="8" s="1"/>
  <c r="C18" i="69"/>
  <c r="V60" i="8" s="1"/>
  <c r="C125" i="69"/>
  <c r="K155" i="44"/>
  <c r="K168" i="44" s="1"/>
  <c r="B16" i="65"/>
  <c r="N14" i="8" s="1"/>
  <c r="G360" i="44"/>
  <c r="G372" i="44" s="1"/>
  <c r="B34" i="61"/>
  <c r="F31" i="8" s="1"/>
  <c r="I473" i="44"/>
  <c r="I486" i="44" s="1"/>
  <c r="B42" i="63"/>
  <c r="J39" i="8" s="1"/>
  <c r="J488" i="44"/>
  <c r="J498" i="44" s="1"/>
  <c r="B43" i="64"/>
  <c r="L40" i="8" s="1"/>
  <c r="K488" i="44"/>
  <c r="K498" i="44" s="1"/>
  <c r="B150" i="65"/>
  <c r="L289" i="44"/>
  <c r="L301" i="44" s="1"/>
  <c r="B136" i="66"/>
  <c r="N404" i="44"/>
  <c r="N417" i="44" s="1"/>
  <c r="B37" i="68"/>
  <c r="T34" i="8" s="1"/>
  <c r="O517" i="44"/>
  <c r="O528" i="44" s="1"/>
  <c r="B45" i="69"/>
  <c r="V42" i="8" s="1"/>
  <c r="B116" i="63"/>
  <c r="B124" i="70"/>
  <c r="H187" i="44"/>
  <c r="H210" i="44" s="1"/>
  <c r="B18" i="62"/>
  <c r="H16" i="8" s="1"/>
  <c r="M488" i="44"/>
  <c r="M498" i="44" s="1"/>
  <c r="B43" i="67"/>
  <c r="R40" i="8" s="1"/>
  <c r="B152" i="43"/>
  <c r="B140" i="62"/>
  <c r="B37" i="43"/>
  <c r="B34" i="8" s="1"/>
  <c r="B149" i="63"/>
  <c r="B120" i="43"/>
  <c r="B22" i="43"/>
  <c r="B20" i="8" s="1"/>
  <c r="B38" i="43"/>
  <c r="B35" i="8" s="1"/>
  <c r="C118" i="60"/>
  <c r="B113" i="43"/>
  <c r="B121" i="43"/>
  <c r="B137" i="43"/>
  <c r="B39" i="43"/>
  <c r="B36" i="8" s="1"/>
  <c r="B138" i="60"/>
  <c r="C121" i="61"/>
  <c r="B117" i="62"/>
  <c r="B115" i="63"/>
  <c r="B122" i="63"/>
  <c r="C119" i="64"/>
  <c r="B133" i="64"/>
  <c r="B129" i="65"/>
  <c r="B126" i="66"/>
  <c r="B134" i="66"/>
  <c r="B150" i="66"/>
  <c r="B140" i="67"/>
  <c r="B155" i="67"/>
  <c r="B145" i="69"/>
  <c r="B129" i="71"/>
  <c r="B153" i="71"/>
  <c r="B18" i="60"/>
  <c r="D16" i="8" s="1"/>
  <c r="B33" i="62"/>
  <c r="H30" i="8" s="1"/>
  <c r="B46" i="61"/>
  <c r="F43" i="8" s="1"/>
  <c r="B43" i="66"/>
  <c r="P40" i="8" s="1"/>
  <c r="B43" i="65"/>
  <c r="N40" i="8" s="1"/>
  <c r="B13" i="71"/>
  <c r="Z11" i="8" s="1"/>
  <c r="B18" i="69"/>
  <c r="V16" i="8" s="1"/>
  <c r="B17" i="66"/>
  <c r="P15" i="8" s="1"/>
  <c r="B22" i="65"/>
  <c r="N20" i="8" s="1"/>
  <c r="B22" i="63"/>
  <c r="J20" i="8" s="1"/>
  <c r="B9" i="63"/>
  <c r="J7" i="8" s="1"/>
  <c r="B39" i="73"/>
  <c r="AD36" i="8" s="1"/>
  <c r="B27" i="70"/>
  <c r="X24" i="8" s="1"/>
  <c r="B134" i="70"/>
  <c r="B38" i="69"/>
  <c r="V35" i="8" s="1"/>
  <c r="B41" i="68"/>
  <c r="T38" i="8" s="1"/>
  <c r="C17" i="73"/>
  <c r="AD59" i="8" s="1"/>
  <c r="C124" i="73"/>
  <c r="R187" i="44"/>
  <c r="R210" i="44" s="1"/>
  <c r="B125" i="72"/>
  <c r="O242" i="44"/>
  <c r="O255" i="44" s="1"/>
  <c r="B21" i="69"/>
  <c r="V19" i="8" s="1"/>
  <c r="C14" i="68"/>
  <c r="T56" i="8" s="1"/>
  <c r="C121" i="68"/>
  <c r="M142" i="44"/>
  <c r="M153" i="44" s="1"/>
  <c r="B15" i="67"/>
  <c r="R13" i="8" s="1"/>
  <c r="K212" i="44"/>
  <c r="K223" i="44" s="1"/>
  <c r="B19" i="65"/>
  <c r="N17" i="8" s="1"/>
  <c r="C12" i="65"/>
  <c r="N54" i="8" s="1"/>
  <c r="C119" i="65"/>
  <c r="I212" i="44"/>
  <c r="I223" i="44" s="1"/>
  <c r="C19" i="63" s="1"/>
  <c r="J61" i="8" s="1"/>
  <c r="B19" i="63"/>
  <c r="J17" i="8" s="1"/>
  <c r="I79" i="44"/>
  <c r="I92" i="44" s="1"/>
  <c r="B11" i="63"/>
  <c r="J9" i="8" s="1"/>
  <c r="G404" i="44"/>
  <c r="G417" i="44" s="1"/>
  <c r="C37" i="61" s="1"/>
  <c r="F78" i="8" s="1"/>
  <c r="B37" i="61"/>
  <c r="F34" i="8" s="1"/>
  <c r="I404" i="44"/>
  <c r="I417" i="44" s="1"/>
  <c r="B37" i="63"/>
  <c r="J34" i="8" s="1"/>
  <c r="J530" i="44"/>
  <c r="J541" i="44" s="1"/>
  <c r="B46" i="64"/>
  <c r="L43" i="8" s="1"/>
  <c r="K530" i="44"/>
  <c r="K541" i="44" s="1"/>
  <c r="B153" i="65"/>
  <c r="K419" i="44"/>
  <c r="K428" i="44" s="1"/>
  <c r="B145" i="65"/>
  <c r="C30" i="65"/>
  <c r="N71" i="8" s="1"/>
  <c r="C137" i="65"/>
  <c r="L432" i="44"/>
  <c r="L442" i="44" s="1"/>
  <c r="B39" i="66"/>
  <c r="P36" i="8" s="1"/>
  <c r="C32" i="67"/>
  <c r="R73" i="8" s="1"/>
  <c r="C139" i="67"/>
  <c r="N331" i="44"/>
  <c r="N342" i="44" s="1"/>
  <c r="B32" i="68"/>
  <c r="T29" i="8" s="1"/>
  <c r="C47" i="69"/>
  <c r="V88" i="8" s="1"/>
  <c r="C154" i="69"/>
  <c r="C40" i="69"/>
  <c r="V81" i="8" s="1"/>
  <c r="C147" i="69"/>
  <c r="Q457" i="44"/>
  <c r="Q469" i="44" s="1"/>
  <c r="B148" i="71"/>
  <c r="S457" i="44"/>
  <c r="S469" i="44" s="1"/>
  <c r="B41" i="73"/>
  <c r="AD38" i="8" s="1"/>
  <c r="C34" i="73"/>
  <c r="AD75" i="8" s="1"/>
  <c r="C141" i="73"/>
  <c r="C27" i="73"/>
  <c r="AD68" i="8" s="1"/>
  <c r="C134" i="73"/>
  <c r="C14" i="73"/>
  <c r="AD56" i="8" s="1"/>
  <c r="C121" i="73"/>
  <c r="N79" i="44"/>
  <c r="N92" i="44" s="1"/>
  <c r="B11" i="68"/>
  <c r="T9" i="8" s="1"/>
  <c r="B118" i="68"/>
  <c r="I155" i="44"/>
  <c r="I168" i="44" s="1"/>
  <c r="C16" i="63" s="1"/>
  <c r="J58" i="8" s="1"/>
  <c r="B16" i="63"/>
  <c r="J14" i="8" s="1"/>
  <c r="H360" i="44"/>
  <c r="H372" i="44" s="1"/>
  <c r="B34" i="62"/>
  <c r="H31" i="8" s="1"/>
  <c r="L390" i="44"/>
  <c r="L402" i="44" s="1"/>
  <c r="B36" i="66"/>
  <c r="P33" i="8" s="1"/>
  <c r="C38" i="69"/>
  <c r="V79" i="8" s="1"/>
  <c r="C145" i="69"/>
  <c r="B142" i="63"/>
  <c r="B35" i="63"/>
  <c r="J32" i="8" s="1"/>
  <c r="L96" i="44"/>
  <c r="L108" i="44" s="1"/>
  <c r="B119" i="66"/>
  <c r="K142" i="44"/>
  <c r="K153" i="44" s="1"/>
  <c r="C15" i="65" s="1"/>
  <c r="N57" i="8" s="1"/>
  <c r="B122" i="65"/>
  <c r="J212" i="44"/>
  <c r="J223" i="44" s="1"/>
  <c r="B19" i="64"/>
  <c r="L17" i="8" s="1"/>
  <c r="F170" i="44"/>
  <c r="F183" i="44" s="1"/>
  <c r="B17" i="60"/>
  <c r="D15" i="8" s="1"/>
  <c r="F419" i="44"/>
  <c r="F428" i="44" s="1"/>
  <c r="B38" i="60"/>
  <c r="D35" i="8" s="1"/>
  <c r="M390" i="44"/>
  <c r="M402" i="44" s="1"/>
  <c r="B36" i="67"/>
  <c r="R33" i="8" s="1"/>
  <c r="N500" i="44"/>
  <c r="N513" i="44" s="1"/>
  <c r="B151" i="68"/>
  <c r="C29" i="71"/>
  <c r="Z70" i="8" s="1"/>
  <c r="C136" i="71"/>
  <c r="B20" i="43"/>
  <c r="B18" i="8" s="1"/>
  <c r="B146" i="43"/>
  <c r="C125" i="60"/>
  <c r="B145" i="60"/>
  <c r="B141" i="61"/>
  <c r="B119" i="64"/>
  <c r="B114" i="43"/>
  <c r="B122" i="43"/>
  <c r="B138" i="43"/>
  <c r="B10" i="43"/>
  <c r="B8" i="8" s="1"/>
  <c r="B30" i="43"/>
  <c r="B27" i="8" s="1"/>
  <c r="C138" i="60"/>
  <c r="B113" i="61"/>
  <c r="C148" i="61"/>
  <c r="C122" i="63"/>
  <c r="B123" i="64"/>
  <c r="B123" i="65"/>
  <c r="C129" i="65"/>
  <c r="C126" i="66"/>
  <c r="C150" i="66"/>
  <c r="B136" i="67"/>
  <c r="B124" i="69"/>
  <c r="B120" i="71"/>
  <c r="B144" i="71"/>
  <c r="B144" i="72"/>
  <c r="C138" i="73"/>
  <c r="B29" i="67"/>
  <c r="R26" i="8" s="1"/>
  <c r="B17" i="69"/>
  <c r="V15" i="8" s="1"/>
  <c r="K8" i="44"/>
  <c r="K20" i="44" s="1"/>
  <c r="B6" i="65"/>
  <c r="N4" i="8" s="1"/>
  <c r="B116" i="72"/>
  <c r="R52" i="44"/>
  <c r="R63" i="44" s="1"/>
  <c r="C9" i="72" s="1"/>
  <c r="AB51" i="8" s="1"/>
  <c r="B9" i="72"/>
  <c r="AB7" i="8" s="1"/>
  <c r="Q65" i="44"/>
  <c r="Q77" i="44" s="1"/>
  <c r="B117" i="71"/>
  <c r="B10" i="71"/>
  <c r="Z8" i="8" s="1"/>
  <c r="N242" i="44"/>
  <c r="N255" i="44" s="1"/>
  <c r="B21" i="68"/>
  <c r="T19" i="8" s="1"/>
  <c r="L257" i="44"/>
  <c r="L267" i="44" s="1"/>
  <c r="C22" i="66" s="1"/>
  <c r="P64" i="8" s="1"/>
  <c r="B22" i="66"/>
  <c r="P20" i="8" s="1"/>
  <c r="J242" i="44"/>
  <c r="J255" i="44" s="1"/>
  <c r="B21" i="64"/>
  <c r="L19" i="8" s="1"/>
  <c r="F457" i="44"/>
  <c r="F469" i="44" s="1"/>
  <c r="B41" i="60"/>
  <c r="D38" i="8" s="1"/>
  <c r="H390" i="44"/>
  <c r="H402" i="44" s="1"/>
  <c r="B36" i="62"/>
  <c r="H33" i="8" s="1"/>
  <c r="J404" i="44"/>
  <c r="J417" i="44" s="1"/>
  <c r="B37" i="64"/>
  <c r="L34" i="8" s="1"/>
  <c r="B144" i="64"/>
  <c r="J305" i="44"/>
  <c r="J316" i="44" s="1"/>
  <c r="C30" i="64" s="1"/>
  <c r="L71" i="8" s="1"/>
  <c r="B30" i="64"/>
  <c r="L27" i="8" s="1"/>
  <c r="K517" i="44"/>
  <c r="K528" i="44" s="1"/>
  <c r="C45" i="65" s="1"/>
  <c r="N86" i="8" s="1"/>
  <c r="B45" i="65"/>
  <c r="N42" i="8" s="1"/>
  <c r="K404" i="44"/>
  <c r="K417" i="44" s="1"/>
  <c r="B37" i="65"/>
  <c r="N34" i="8" s="1"/>
  <c r="C31" i="67"/>
  <c r="R72" i="8" s="1"/>
  <c r="C138" i="67"/>
  <c r="C46" i="68"/>
  <c r="T87" i="8" s="1"/>
  <c r="C153" i="68"/>
  <c r="N432" i="44"/>
  <c r="N442" i="44" s="1"/>
  <c r="B146" i="68"/>
  <c r="N318" i="44"/>
  <c r="N329" i="44" s="1"/>
  <c r="C138" i="68" s="1"/>
  <c r="B138" i="68"/>
  <c r="B154" i="69"/>
  <c r="B47" i="69"/>
  <c r="V44" i="8" s="1"/>
  <c r="C39" i="69"/>
  <c r="V80" i="8" s="1"/>
  <c r="C146" i="69"/>
  <c r="C32" i="69"/>
  <c r="V73" i="8" s="1"/>
  <c r="C139" i="69"/>
  <c r="P543" i="44"/>
  <c r="P554" i="44" s="1"/>
  <c r="B154" i="70"/>
  <c r="P444" i="44"/>
  <c r="P455" i="44" s="1"/>
  <c r="B40" i="70"/>
  <c r="X37" i="8" s="1"/>
  <c r="C40" i="72"/>
  <c r="AB81" i="8" s="1"/>
  <c r="C147" i="72"/>
  <c r="C32" i="72"/>
  <c r="AB73" i="8" s="1"/>
  <c r="C139" i="72"/>
  <c r="C48" i="73"/>
  <c r="AD89" i="8" s="1"/>
  <c r="C155" i="73"/>
  <c r="B115" i="67"/>
  <c r="B142" i="69"/>
  <c r="C133" i="70"/>
  <c r="B138" i="72"/>
  <c r="B41" i="62"/>
  <c r="H38" i="8" s="1"/>
  <c r="B33" i="61"/>
  <c r="F30" i="8" s="1"/>
  <c r="B29" i="66"/>
  <c r="P26" i="8" s="1"/>
  <c r="B42" i="64"/>
  <c r="L39" i="8" s="1"/>
  <c r="B30" i="72"/>
  <c r="AB27" i="8" s="1"/>
  <c r="B43" i="71"/>
  <c r="Z40" i="8" s="1"/>
  <c r="Q52" i="44"/>
  <c r="Q63" i="44" s="1"/>
  <c r="C9" i="71" s="1"/>
  <c r="Z51" i="8" s="1"/>
  <c r="B9" i="71"/>
  <c r="Z7" i="8" s="1"/>
  <c r="P65" i="44"/>
  <c r="P77" i="44" s="1"/>
  <c r="B117" i="70"/>
  <c r="B10" i="70"/>
  <c r="X8" i="8" s="1"/>
  <c r="O212" i="44"/>
  <c r="O223" i="44" s="1"/>
  <c r="B126" i="69"/>
  <c r="M110" i="44"/>
  <c r="M122" i="44" s="1"/>
  <c r="C13" i="67" s="1"/>
  <c r="R55" i="8" s="1"/>
  <c r="B13" i="67"/>
  <c r="R11" i="8" s="1"/>
  <c r="B120" i="67"/>
  <c r="K65" i="44"/>
  <c r="K77" i="44" s="1"/>
  <c r="B10" i="65"/>
  <c r="N8" i="8" s="1"/>
  <c r="G155" i="44"/>
  <c r="G168" i="44" s="1"/>
  <c r="B16" i="61"/>
  <c r="F14" i="8" s="1"/>
  <c r="J289" i="44"/>
  <c r="J301" i="44" s="1"/>
  <c r="B29" i="64"/>
  <c r="L26" i="8" s="1"/>
  <c r="M517" i="44"/>
  <c r="M528" i="44" s="1"/>
  <c r="B152" i="67"/>
  <c r="M419" i="44"/>
  <c r="M428" i="44" s="1"/>
  <c r="B38" i="67"/>
  <c r="R35" i="8" s="1"/>
  <c r="B145" i="67"/>
  <c r="O318" i="44"/>
  <c r="O329" i="44" s="1"/>
  <c r="B31" i="69"/>
  <c r="V28" i="8" s="1"/>
  <c r="Q318" i="44"/>
  <c r="Q329" i="44" s="1"/>
  <c r="B31" i="71"/>
  <c r="Z28" i="8" s="1"/>
  <c r="B138" i="71"/>
  <c r="R543" i="44"/>
  <c r="R554" i="44" s="1"/>
  <c r="B47" i="72"/>
  <c r="AB44" i="8" s="1"/>
  <c r="S543" i="44"/>
  <c r="S554" i="44" s="1"/>
  <c r="B154" i="73"/>
  <c r="S331" i="44"/>
  <c r="S342" i="44" s="1"/>
  <c r="B139" i="73"/>
  <c r="B134" i="73"/>
  <c r="B10" i="73"/>
  <c r="AD8" i="8" s="1"/>
  <c r="B10" i="69"/>
  <c r="V8" i="8" s="1"/>
  <c r="B117" i="73"/>
  <c r="B21" i="71"/>
  <c r="Z19" i="8" s="1"/>
  <c r="B136" i="43"/>
  <c r="B29" i="43"/>
  <c r="B26" i="8" s="1"/>
  <c r="C13" i="62"/>
  <c r="H55" i="8" s="1"/>
  <c r="C120" i="62"/>
  <c r="C13" i="60"/>
  <c r="D55" i="8" s="1"/>
  <c r="C120" i="60"/>
  <c r="C13" i="61"/>
  <c r="F55" i="8" s="1"/>
  <c r="C120" i="61"/>
  <c r="X1" i="8"/>
  <c r="C27" i="43"/>
  <c r="B68" i="8" s="1"/>
  <c r="C21" i="67"/>
  <c r="R63" i="8" s="1"/>
  <c r="C128" i="67"/>
  <c r="C21" i="66"/>
  <c r="P63" i="8" s="1"/>
  <c r="C128" i="66"/>
  <c r="C40" i="60"/>
  <c r="D81" i="8" s="1"/>
  <c r="C147" i="60"/>
  <c r="C45" i="61"/>
  <c r="F86" i="8" s="1"/>
  <c r="C152" i="61"/>
  <c r="C29" i="61"/>
  <c r="F70" i="8" s="1"/>
  <c r="C136" i="61"/>
  <c r="C32" i="62"/>
  <c r="H73" i="8" s="1"/>
  <c r="C139" i="62"/>
  <c r="C39" i="63"/>
  <c r="J80" i="8" s="1"/>
  <c r="C146" i="63"/>
  <c r="C46" i="64"/>
  <c r="L87" i="8" s="1"/>
  <c r="C153" i="64"/>
  <c r="C137" i="64"/>
  <c r="C40" i="65"/>
  <c r="N81" i="8" s="1"/>
  <c r="C147" i="65"/>
  <c r="C45" i="66"/>
  <c r="P86" i="8" s="1"/>
  <c r="C152" i="66"/>
  <c r="C29" i="66"/>
  <c r="P70" i="8" s="1"/>
  <c r="C136" i="66"/>
  <c r="C36" i="67"/>
  <c r="R77" i="8" s="1"/>
  <c r="C143" i="67"/>
  <c r="C41" i="68"/>
  <c r="T82" i="8" s="1"/>
  <c r="C148" i="68"/>
  <c r="C28" i="68"/>
  <c r="T69" i="8" s="1"/>
  <c r="C135" i="68"/>
  <c r="C35" i="69"/>
  <c r="V76" i="8" s="1"/>
  <c r="C142" i="69"/>
  <c r="C46" i="70"/>
  <c r="X87" i="8" s="1"/>
  <c r="C153" i="70"/>
  <c r="C30" i="70"/>
  <c r="X71" i="8" s="1"/>
  <c r="C137" i="70"/>
  <c r="C33" i="71"/>
  <c r="Z74" i="8" s="1"/>
  <c r="C140" i="71"/>
  <c r="C36" i="72"/>
  <c r="AB77" i="8" s="1"/>
  <c r="C143" i="72"/>
  <c r="C43" i="73"/>
  <c r="AD84" i="8" s="1"/>
  <c r="C150" i="73"/>
  <c r="C6" i="67"/>
  <c r="R48" i="8" s="1"/>
  <c r="C113" i="67"/>
  <c r="C13" i="73"/>
  <c r="AD55" i="8" s="1"/>
  <c r="C120" i="73"/>
  <c r="C13" i="72"/>
  <c r="AB55" i="8" s="1"/>
  <c r="C120" i="72"/>
  <c r="C13" i="71"/>
  <c r="Z55" i="8" s="1"/>
  <c r="C120" i="71"/>
  <c r="C13" i="70"/>
  <c r="X55" i="8" s="1"/>
  <c r="C120" i="70"/>
  <c r="C13" i="69"/>
  <c r="V55" i="8" s="1"/>
  <c r="C120" i="69"/>
  <c r="C13" i="68"/>
  <c r="T55" i="8" s="1"/>
  <c r="C120" i="68"/>
  <c r="C120" i="67"/>
  <c r="C13" i="66"/>
  <c r="P55" i="8" s="1"/>
  <c r="C120" i="66"/>
  <c r="C32" i="60"/>
  <c r="D73" i="8" s="1"/>
  <c r="C139" i="60"/>
  <c r="C40" i="62"/>
  <c r="H81" i="8" s="1"/>
  <c r="C147" i="62"/>
  <c r="C47" i="63"/>
  <c r="J88" i="8" s="1"/>
  <c r="C154" i="63"/>
  <c r="C31" i="63"/>
  <c r="J72" i="8" s="1"/>
  <c r="C138" i="63"/>
  <c r="C38" i="64"/>
  <c r="L79" i="8" s="1"/>
  <c r="C145" i="64"/>
  <c r="C152" i="65"/>
  <c r="C32" i="65"/>
  <c r="N73" i="8" s="1"/>
  <c r="C139" i="65"/>
  <c r="C37" i="66"/>
  <c r="P78" i="8" s="1"/>
  <c r="C144" i="66"/>
  <c r="C44" i="67"/>
  <c r="R85" i="8" s="1"/>
  <c r="C151" i="67"/>
  <c r="C28" i="67"/>
  <c r="R69" i="8" s="1"/>
  <c r="C135" i="67"/>
  <c r="C33" i="68"/>
  <c r="T74" i="8" s="1"/>
  <c r="C140" i="68"/>
  <c r="C43" i="69"/>
  <c r="V84" i="8" s="1"/>
  <c r="C150" i="69"/>
  <c r="C29" i="69"/>
  <c r="V70" i="8" s="1"/>
  <c r="C136" i="69"/>
  <c r="C38" i="70"/>
  <c r="X79" i="8" s="1"/>
  <c r="C145" i="70"/>
  <c r="C41" i="71"/>
  <c r="Z82" i="8" s="1"/>
  <c r="C148" i="71"/>
  <c r="C48" i="72"/>
  <c r="AB89" i="8" s="1"/>
  <c r="C155" i="72"/>
  <c r="C35" i="73"/>
  <c r="AD76" i="8" s="1"/>
  <c r="C142" i="73"/>
  <c r="B128" i="43"/>
  <c r="B133" i="43"/>
  <c r="B135" i="43"/>
  <c r="B141" i="43"/>
  <c r="B143" i="43"/>
  <c r="B153" i="43"/>
  <c r="B7" i="43"/>
  <c r="B5" i="8" s="1"/>
  <c r="B9" i="43"/>
  <c r="B7" i="8" s="1"/>
  <c r="B11" i="43"/>
  <c r="B9" i="8" s="1"/>
  <c r="B13" i="43"/>
  <c r="B11" i="8" s="1"/>
  <c r="B15" i="43"/>
  <c r="B13" i="8" s="1"/>
  <c r="B17" i="43"/>
  <c r="B15" i="8" s="1"/>
  <c r="B19" i="43"/>
  <c r="B17" i="8" s="1"/>
  <c r="B21" i="43"/>
  <c r="B19" i="8" s="1"/>
  <c r="B28" i="43"/>
  <c r="B25" i="8" s="1"/>
  <c r="B34" i="43"/>
  <c r="B31" i="8" s="1"/>
  <c r="B36" i="43"/>
  <c r="B33" i="8" s="1"/>
  <c r="B46" i="43"/>
  <c r="B43" i="8" s="1"/>
  <c r="B134" i="71"/>
  <c r="C116" i="72"/>
  <c r="B120" i="72"/>
  <c r="C124" i="72"/>
  <c r="B126" i="72"/>
  <c r="C129" i="72"/>
  <c r="B134" i="72"/>
  <c r="B121" i="73"/>
  <c r="B128" i="73"/>
  <c r="B129" i="73"/>
  <c r="B6" i="61"/>
  <c r="F4" i="8" s="1"/>
  <c r="B6" i="66"/>
  <c r="P4" i="8" s="1"/>
  <c r="B6" i="69"/>
  <c r="V4" i="8" s="1"/>
  <c r="B22" i="73"/>
  <c r="AD20" i="8" s="1"/>
  <c r="B19" i="73"/>
  <c r="AD17" i="8" s="1"/>
  <c r="B14" i="73"/>
  <c r="AD12" i="8" s="1"/>
  <c r="B22" i="72"/>
  <c r="AB20" i="8" s="1"/>
  <c r="B19" i="72"/>
  <c r="AB17" i="8" s="1"/>
  <c r="B14" i="72"/>
  <c r="AB12" i="8" s="1"/>
  <c r="B22" i="71"/>
  <c r="Z20" i="8" s="1"/>
  <c r="B19" i="71"/>
  <c r="Z17" i="8" s="1"/>
  <c r="B14" i="71"/>
  <c r="Z12" i="8" s="1"/>
  <c r="B22" i="70"/>
  <c r="X20" i="8" s="1"/>
  <c r="B19" i="70"/>
  <c r="X17" i="8" s="1"/>
  <c r="B14" i="70"/>
  <c r="X12" i="8" s="1"/>
  <c r="B22" i="69"/>
  <c r="V20" i="8" s="1"/>
  <c r="B19" i="69"/>
  <c r="V17" i="8" s="1"/>
  <c r="B14" i="69"/>
  <c r="V12" i="8" s="1"/>
  <c r="B22" i="68"/>
  <c r="T20" i="8" s="1"/>
  <c r="B19" i="68"/>
  <c r="T17" i="8" s="1"/>
  <c r="B14" i="68"/>
  <c r="T12" i="8" s="1"/>
  <c r="C44" i="62"/>
  <c r="H85" i="8" s="1"/>
  <c r="C151" i="62"/>
  <c r="C44" i="72"/>
  <c r="AB85" i="8" s="1"/>
  <c r="C151" i="72"/>
  <c r="C113" i="61"/>
  <c r="C128" i="62"/>
  <c r="C113" i="63"/>
  <c r="C115" i="63"/>
  <c r="C119" i="63"/>
  <c r="C123" i="63"/>
  <c r="C126" i="63"/>
  <c r="C114" i="64"/>
  <c r="C116" i="64"/>
  <c r="C118" i="64"/>
  <c r="C120" i="64"/>
  <c r="C122" i="64"/>
  <c r="C124" i="64"/>
  <c r="C127" i="64"/>
  <c r="C114" i="65"/>
  <c r="C116" i="65"/>
  <c r="C118" i="65"/>
  <c r="C120" i="65"/>
  <c r="C122" i="65"/>
  <c r="C124" i="65"/>
  <c r="C127" i="65"/>
  <c r="C114" i="66"/>
  <c r="C116" i="66"/>
  <c r="C118" i="66"/>
  <c r="C124" i="66"/>
  <c r="C129" i="66"/>
  <c r="C116" i="67"/>
  <c r="C118" i="67"/>
  <c r="C124" i="67"/>
  <c r="C116" i="71"/>
  <c r="C121" i="71"/>
  <c r="C124" i="71"/>
  <c r="C129" i="71"/>
  <c r="C44" i="60"/>
  <c r="D85" i="8" s="1"/>
  <c r="C151" i="60"/>
  <c r="H1" i="8"/>
  <c r="L1" i="6"/>
  <c r="AB1" i="8"/>
  <c r="P1" i="8"/>
  <c r="P1" i="6"/>
  <c r="T1" i="8"/>
  <c r="D1" i="8"/>
  <c r="L1" i="8"/>
  <c r="N1" i="6"/>
  <c r="R1" i="6"/>
  <c r="B126" i="43"/>
  <c r="O1" i="44"/>
  <c r="E1" i="6"/>
  <c r="AD1" i="8"/>
  <c r="Z1" i="8"/>
  <c r="V1" i="8"/>
  <c r="R1" i="8"/>
  <c r="S1" i="44"/>
  <c r="I1" i="44"/>
  <c r="B26" i="70"/>
  <c r="X23" i="8" s="1"/>
  <c r="B133" i="70"/>
  <c r="J8" i="44"/>
  <c r="J20" i="44" s="1"/>
  <c r="B6" i="64"/>
  <c r="L4" i="8" s="1"/>
  <c r="C6" i="69"/>
  <c r="V48" i="8" s="1"/>
  <c r="C113" i="69"/>
  <c r="C6" i="71"/>
  <c r="Z48" i="8" s="1"/>
  <c r="C113" i="71"/>
  <c r="R8" i="44"/>
  <c r="R20" i="44" s="1"/>
  <c r="B6" i="72"/>
  <c r="AB4" i="8" s="1"/>
  <c r="C19" i="73"/>
  <c r="AD61" i="8" s="1"/>
  <c r="C126" i="73"/>
  <c r="S155" i="44"/>
  <c r="S168" i="44" s="1"/>
  <c r="B16" i="73"/>
  <c r="AD14" i="8" s="1"/>
  <c r="S79" i="44"/>
  <c r="S92" i="44" s="1"/>
  <c r="B118" i="73"/>
  <c r="S37" i="44"/>
  <c r="S48" i="44" s="1"/>
  <c r="B8" i="73"/>
  <c r="AD6" i="8" s="1"/>
  <c r="C19" i="72"/>
  <c r="AB61" i="8" s="1"/>
  <c r="C126" i="72"/>
  <c r="R155" i="44"/>
  <c r="R168" i="44" s="1"/>
  <c r="B16" i="72"/>
  <c r="AB14" i="8" s="1"/>
  <c r="R79" i="44"/>
  <c r="R92" i="44" s="1"/>
  <c r="B118" i="72"/>
  <c r="R37" i="44"/>
  <c r="R48" i="44" s="1"/>
  <c r="B8" i="72"/>
  <c r="AB6" i="8" s="1"/>
  <c r="C19" i="71"/>
  <c r="Z61" i="8" s="1"/>
  <c r="C126" i="71"/>
  <c r="Q155" i="44"/>
  <c r="Q168" i="44" s="1"/>
  <c r="B16" i="71"/>
  <c r="Z14" i="8" s="1"/>
  <c r="Q79" i="44"/>
  <c r="Q92" i="44" s="1"/>
  <c r="B118" i="71"/>
  <c r="Q37" i="44"/>
  <c r="Q48" i="44" s="1"/>
  <c r="B8" i="71"/>
  <c r="Z6" i="8" s="1"/>
  <c r="C19" i="70"/>
  <c r="X61" i="8" s="1"/>
  <c r="C126" i="70"/>
  <c r="P155" i="44"/>
  <c r="P168" i="44" s="1"/>
  <c r="B16" i="70"/>
  <c r="X14" i="8" s="1"/>
  <c r="P79" i="44"/>
  <c r="P92" i="44" s="1"/>
  <c r="B118" i="70"/>
  <c r="P37" i="44"/>
  <c r="P48" i="44" s="1"/>
  <c r="B8" i="70"/>
  <c r="X6" i="8" s="1"/>
  <c r="C19" i="69"/>
  <c r="V61" i="8" s="1"/>
  <c r="C126" i="69"/>
  <c r="O155" i="44"/>
  <c r="O168" i="44" s="1"/>
  <c r="B16" i="69"/>
  <c r="V14" i="8" s="1"/>
  <c r="O79" i="44"/>
  <c r="O92" i="44" s="1"/>
  <c r="B118" i="69"/>
  <c r="O37" i="44"/>
  <c r="O48" i="44" s="1"/>
  <c r="B8" i="69"/>
  <c r="V6" i="8" s="1"/>
  <c r="C19" i="68"/>
  <c r="T61" i="8" s="1"/>
  <c r="C126" i="68"/>
  <c r="N155" i="44"/>
  <c r="N168" i="44" s="1"/>
  <c r="B16" i="68"/>
  <c r="T14" i="8" s="1"/>
  <c r="N37" i="44"/>
  <c r="N48" i="44" s="1"/>
  <c r="B8" i="68"/>
  <c r="T6" i="8" s="1"/>
  <c r="C47" i="68"/>
  <c r="T88" i="8" s="1"/>
  <c r="C154" i="68"/>
  <c r="C33" i="69"/>
  <c r="V74" i="8" s="1"/>
  <c r="C140" i="69"/>
  <c r="C44" i="70"/>
  <c r="X85" i="8" s="1"/>
  <c r="C151" i="70"/>
  <c r="C36" i="70"/>
  <c r="X77" i="8" s="1"/>
  <c r="C143" i="70"/>
  <c r="C31" i="71"/>
  <c r="Z72" i="8" s="1"/>
  <c r="C138" i="71"/>
  <c r="C38" i="72"/>
  <c r="AB79" i="8" s="1"/>
  <c r="C145" i="72"/>
  <c r="C29" i="73"/>
  <c r="AD70" i="8" s="1"/>
  <c r="C136" i="73"/>
  <c r="B26" i="71"/>
  <c r="Z23" i="8" s="1"/>
  <c r="B133" i="71"/>
  <c r="F8" i="44"/>
  <c r="F20" i="44" s="1"/>
  <c r="B6" i="60"/>
  <c r="D4" i="8" s="1"/>
  <c r="N8" i="44"/>
  <c r="N20" i="44" s="1"/>
  <c r="B6" i="68"/>
  <c r="T4" i="8" s="1"/>
  <c r="C6" i="73"/>
  <c r="AD48" i="8" s="1"/>
  <c r="C113" i="73"/>
  <c r="C21" i="73"/>
  <c r="AD63" i="8" s="1"/>
  <c r="C128" i="73"/>
  <c r="S227" i="44"/>
  <c r="S240" i="44" s="1"/>
  <c r="B20" i="73"/>
  <c r="AD18" i="8" s="1"/>
  <c r="B127" i="73"/>
  <c r="S142" i="44"/>
  <c r="S153" i="44" s="1"/>
  <c r="B122" i="73"/>
  <c r="S96" i="44"/>
  <c r="S108" i="44" s="1"/>
  <c r="B12" i="73"/>
  <c r="AD10" i="8" s="1"/>
  <c r="S22" i="44"/>
  <c r="S35" i="44" s="1"/>
  <c r="B114" i="73"/>
  <c r="C21" i="72"/>
  <c r="AB63" i="8" s="1"/>
  <c r="C128" i="72"/>
  <c r="R227" i="44"/>
  <c r="R240" i="44" s="1"/>
  <c r="B20" i="72"/>
  <c r="AB18" i="8" s="1"/>
  <c r="B127" i="72"/>
  <c r="R142" i="44"/>
  <c r="R153" i="44" s="1"/>
  <c r="B122" i="72"/>
  <c r="R96" i="44"/>
  <c r="R108" i="44" s="1"/>
  <c r="B12" i="72"/>
  <c r="AB10" i="8" s="1"/>
  <c r="R22" i="44"/>
  <c r="R35" i="44" s="1"/>
  <c r="B114" i="72"/>
  <c r="C21" i="71"/>
  <c r="Z63" i="8" s="1"/>
  <c r="C128" i="71"/>
  <c r="Q227" i="44"/>
  <c r="Q240" i="44" s="1"/>
  <c r="B20" i="71"/>
  <c r="Z18" i="8" s="1"/>
  <c r="B127" i="71"/>
  <c r="Q142" i="44"/>
  <c r="Q153" i="44" s="1"/>
  <c r="B122" i="71"/>
  <c r="Q96" i="44"/>
  <c r="Q108" i="44" s="1"/>
  <c r="B12" i="71"/>
  <c r="Z10" i="8" s="1"/>
  <c r="Q22" i="44"/>
  <c r="Q35" i="44" s="1"/>
  <c r="B114" i="71"/>
  <c r="C21" i="70"/>
  <c r="X63" i="8" s="1"/>
  <c r="C128" i="70"/>
  <c r="P227" i="44"/>
  <c r="P240" i="44" s="1"/>
  <c r="B20" i="70"/>
  <c r="X18" i="8" s="1"/>
  <c r="B127" i="70"/>
  <c r="P142" i="44"/>
  <c r="P153" i="44" s="1"/>
  <c r="B122" i="70"/>
  <c r="P96" i="44"/>
  <c r="P108" i="44" s="1"/>
  <c r="B12" i="70"/>
  <c r="X10" i="8" s="1"/>
  <c r="P22" i="44"/>
  <c r="P35" i="44" s="1"/>
  <c r="B114" i="70"/>
  <c r="C21" i="69"/>
  <c r="V63" i="8" s="1"/>
  <c r="C128" i="69"/>
  <c r="O227" i="44"/>
  <c r="O240" i="44" s="1"/>
  <c r="B20" i="69"/>
  <c r="V18" i="8" s="1"/>
  <c r="B127" i="69"/>
  <c r="O142" i="44"/>
  <c r="O153" i="44" s="1"/>
  <c r="B122" i="69"/>
  <c r="O96" i="44"/>
  <c r="O108" i="44" s="1"/>
  <c r="B12" i="69"/>
  <c r="V10" i="8" s="1"/>
  <c r="O22" i="44"/>
  <c r="O35" i="44" s="1"/>
  <c r="B114" i="69"/>
  <c r="C21" i="68"/>
  <c r="T63" i="8" s="1"/>
  <c r="C128" i="68"/>
  <c r="N227" i="44"/>
  <c r="N240" i="44" s="1"/>
  <c r="B20" i="68"/>
  <c r="T18" i="8" s="1"/>
  <c r="B127" i="68"/>
  <c r="N96" i="44"/>
  <c r="N108" i="44" s="1"/>
  <c r="B12" i="68"/>
  <c r="T10" i="8" s="1"/>
  <c r="M227" i="44"/>
  <c r="M240" i="44" s="1"/>
  <c r="B20" i="67"/>
  <c r="R18" i="8" s="1"/>
  <c r="C48" i="70"/>
  <c r="X89" i="8" s="1"/>
  <c r="C155" i="70"/>
  <c r="C40" i="70"/>
  <c r="X81" i="8" s="1"/>
  <c r="C147" i="70"/>
  <c r="C47" i="71"/>
  <c r="Z88" i="8" s="1"/>
  <c r="C154" i="71"/>
  <c r="C36" i="73"/>
  <c r="AD77" i="8" s="1"/>
  <c r="C143" i="73"/>
  <c r="C33" i="73"/>
  <c r="AD74" i="8" s="1"/>
  <c r="C140" i="73"/>
  <c r="B16" i="67"/>
  <c r="R14" i="8" s="1"/>
  <c r="B12" i="67"/>
  <c r="R10" i="8" s="1"/>
  <c r="B8" i="67"/>
  <c r="R6" i="8" s="1"/>
  <c r="B20" i="66"/>
  <c r="P18" i="8" s="1"/>
  <c r="B16" i="66"/>
  <c r="P14" i="8" s="1"/>
  <c r="B12" i="66"/>
  <c r="P10" i="8" s="1"/>
  <c r="J1" i="6"/>
  <c r="E1" i="44"/>
  <c r="B1" i="8"/>
  <c r="F1" i="8"/>
  <c r="J1" i="8"/>
  <c r="N1" i="8"/>
  <c r="Q1" i="44"/>
  <c r="M1" i="44"/>
  <c r="K1" i="44"/>
  <c r="C48" i="43"/>
  <c r="B89" i="8" s="1"/>
  <c r="C155" i="43"/>
  <c r="C44" i="43"/>
  <c r="B85" i="8" s="1"/>
  <c r="C151" i="43"/>
  <c r="C43" i="43"/>
  <c r="B84" i="8" s="1"/>
  <c r="C150" i="43"/>
  <c r="C40" i="43"/>
  <c r="B81" i="8" s="1"/>
  <c r="C147" i="43"/>
  <c r="C39" i="43"/>
  <c r="B80" i="8" s="1"/>
  <c r="C146" i="43"/>
  <c r="C36" i="43"/>
  <c r="B77" i="8" s="1"/>
  <c r="C143" i="43"/>
  <c r="C35" i="43"/>
  <c r="B76" i="8" s="1"/>
  <c r="C142" i="43"/>
  <c r="C32" i="43"/>
  <c r="B73" i="8" s="1"/>
  <c r="C139" i="43"/>
  <c r="C31" i="43"/>
  <c r="B72" i="8" s="1"/>
  <c r="C138" i="43"/>
  <c r="C28" i="43"/>
  <c r="B69" i="8" s="1"/>
  <c r="C135" i="43"/>
  <c r="C22" i="43"/>
  <c r="B64" i="8" s="1"/>
  <c r="C129" i="43"/>
  <c r="C19" i="43"/>
  <c r="B61" i="8" s="1"/>
  <c r="C126" i="43"/>
  <c r="C18" i="43"/>
  <c r="B60" i="8" s="1"/>
  <c r="C125" i="43"/>
  <c r="C15" i="43"/>
  <c r="B57" i="8" s="1"/>
  <c r="C122" i="43"/>
  <c r="C14" i="43"/>
  <c r="B56" i="8" s="1"/>
  <c r="C121" i="43"/>
  <c r="C11" i="43"/>
  <c r="B53" i="8" s="1"/>
  <c r="C118" i="43"/>
  <c r="C10" i="43"/>
  <c r="B52" i="8" s="1"/>
  <c r="C117" i="43"/>
  <c r="C7" i="43"/>
  <c r="B49" i="8" s="1"/>
  <c r="C114" i="43"/>
  <c r="C6" i="43"/>
  <c r="B48" i="8" s="1"/>
  <c r="C113" i="43"/>
  <c r="C46" i="43"/>
  <c r="B87" i="8" s="1"/>
  <c r="C153" i="43"/>
  <c r="C45" i="43"/>
  <c r="B86" i="8" s="1"/>
  <c r="C152" i="43"/>
  <c r="C42" i="43"/>
  <c r="B83" i="8" s="1"/>
  <c r="C149" i="43"/>
  <c r="C41" i="43"/>
  <c r="B82" i="8" s="1"/>
  <c r="C148" i="43"/>
  <c r="C38" i="43"/>
  <c r="B79" i="8" s="1"/>
  <c r="C145" i="43"/>
  <c r="C37" i="43"/>
  <c r="B78" i="8" s="1"/>
  <c r="C144" i="43"/>
  <c r="C34" i="43"/>
  <c r="B75" i="8" s="1"/>
  <c r="C141" i="43"/>
  <c r="C33" i="43"/>
  <c r="B74" i="8" s="1"/>
  <c r="C140" i="43"/>
  <c r="C30" i="43"/>
  <c r="B71" i="8" s="1"/>
  <c r="C137" i="43"/>
  <c r="C29" i="43"/>
  <c r="B70" i="8" s="1"/>
  <c r="C136" i="43"/>
  <c r="C21" i="43"/>
  <c r="B63" i="8" s="1"/>
  <c r="C128" i="43"/>
  <c r="C20" i="43"/>
  <c r="B62" i="8" s="1"/>
  <c r="C127" i="43"/>
  <c r="C17" i="43"/>
  <c r="B59" i="8" s="1"/>
  <c r="C124" i="43"/>
  <c r="C16" i="43"/>
  <c r="B58" i="8" s="1"/>
  <c r="C123" i="43"/>
  <c r="C13" i="43"/>
  <c r="B55" i="8" s="1"/>
  <c r="C120" i="43"/>
  <c r="C12" i="43"/>
  <c r="B54" i="8" s="1"/>
  <c r="C119" i="43"/>
  <c r="C9" i="43"/>
  <c r="B51" i="8" s="1"/>
  <c r="C116" i="43"/>
  <c r="C8" i="43"/>
  <c r="B50" i="8" s="1"/>
  <c r="C115" i="43"/>
  <c r="B27" i="74"/>
  <c r="G1" i="6"/>
  <c r="B14" i="74"/>
  <c r="F1" i="44"/>
  <c r="B40" i="74"/>
  <c r="H1" i="44"/>
  <c r="R1" i="44"/>
  <c r="P1" i="44"/>
  <c r="N1" i="44"/>
  <c r="L1" i="44"/>
  <c r="J1" i="44"/>
  <c r="I1" i="6"/>
  <c r="K1" i="6"/>
  <c r="M1" i="6"/>
  <c r="O1" i="6"/>
  <c r="Q1" i="6"/>
  <c r="S1" i="6"/>
  <c r="C120" i="63" l="1"/>
  <c r="C31" i="68"/>
  <c r="T72" i="8" s="1"/>
  <c r="C10" i="70"/>
  <c r="X52" i="8" s="1"/>
  <c r="C117" i="70"/>
  <c r="C11" i="68"/>
  <c r="T53" i="8" s="1"/>
  <c r="C118" i="68"/>
  <c r="C38" i="65"/>
  <c r="N79" i="8" s="1"/>
  <c r="C145" i="65"/>
  <c r="C43" i="67"/>
  <c r="R84" i="8" s="1"/>
  <c r="C150" i="67"/>
  <c r="C48" i="68"/>
  <c r="T89" i="8" s="1"/>
  <c r="C155" i="68"/>
  <c r="C48" i="65"/>
  <c r="N89" i="8" s="1"/>
  <c r="C155" i="65"/>
  <c r="C6" i="70"/>
  <c r="X48" i="8" s="1"/>
  <c r="C113" i="70"/>
  <c r="C46" i="60"/>
  <c r="D87" i="8" s="1"/>
  <c r="C153" i="60"/>
  <c r="C37" i="73"/>
  <c r="AD78" i="8" s="1"/>
  <c r="C144" i="73"/>
  <c r="C32" i="61"/>
  <c r="F73" i="8" s="1"/>
  <c r="C139" i="61"/>
  <c r="C41" i="60"/>
  <c r="D82" i="8" s="1"/>
  <c r="C148" i="60"/>
  <c r="C36" i="66"/>
  <c r="P77" i="8" s="1"/>
  <c r="C143" i="66"/>
  <c r="C32" i="64"/>
  <c r="L73" i="8" s="1"/>
  <c r="C139" i="64"/>
  <c r="C7" i="68"/>
  <c r="T49" i="8" s="1"/>
  <c r="C114" i="68"/>
  <c r="C22" i="60"/>
  <c r="D64" i="8" s="1"/>
  <c r="C129" i="60"/>
  <c r="C10" i="64"/>
  <c r="L52" i="8" s="1"/>
  <c r="C117" i="64"/>
  <c r="C34" i="66"/>
  <c r="P75" i="8" s="1"/>
  <c r="C141" i="66"/>
  <c r="C47" i="72"/>
  <c r="AB88" i="8" s="1"/>
  <c r="C154" i="72"/>
  <c r="C39" i="68"/>
  <c r="T80" i="8" s="1"/>
  <c r="C146" i="68"/>
  <c r="C32" i="68"/>
  <c r="T73" i="8" s="1"/>
  <c r="C139" i="68"/>
  <c r="C19" i="65"/>
  <c r="N61" i="8" s="1"/>
  <c r="C126" i="65"/>
  <c r="C128" i="63"/>
  <c r="C121" i="72"/>
  <c r="C135" i="72"/>
  <c r="C144" i="61"/>
  <c r="C45" i="67"/>
  <c r="R86" i="8" s="1"/>
  <c r="C152" i="67"/>
  <c r="C10" i="71"/>
  <c r="Z52" i="8" s="1"/>
  <c r="C117" i="71"/>
  <c r="C46" i="65"/>
  <c r="N87" i="8" s="1"/>
  <c r="C153" i="65"/>
  <c r="C11" i="63"/>
  <c r="J53" i="8" s="1"/>
  <c r="C118" i="63"/>
  <c r="C15" i="67"/>
  <c r="R57" i="8" s="1"/>
  <c r="C122" i="67"/>
  <c r="C18" i="62"/>
  <c r="H60" i="8" s="1"/>
  <c r="C125" i="62"/>
  <c r="C34" i="61"/>
  <c r="F75" i="8" s="1"/>
  <c r="C141" i="61"/>
  <c r="C33" i="67"/>
  <c r="R74" i="8" s="1"/>
  <c r="C140" i="67"/>
  <c r="C29" i="68"/>
  <c r="T70" i="8" s="1"/>
  <c r="C136" i="68"/>
  <c r="C35" i="72"/>
  <c r="AB76" i="8" s="1"/>
  <c r="C142" i="72"/>
  <c r="C8" i="61"/>
  <c r="F50" i="8" s="1"/>
  <c r="C115" i="61"/>
  <c r="C44" i="73"/>
  <c r="AD85" i="8" s="1"/>
  <c r="C151" i="73"/>
  <c r="C28" i="69"/>
  <c r="V69" i="8" s="1"/>
  <c r="C135" i="69"/>
  <c r="C41" i="66"/>
  <c r="P82" i="8" s="1"/>
  <c r="C148" i="66"/>
  <c r="C40" i="61"/>
  <c r="F81" i="8" s="1"/>
  <c r="C147" i="61"/>
  <c r="C21" i="64"/>
  <c r="L63" i="8" s="1"/>
  <c r="C128" i="64"/>
  <c r="C38" i="60"/>
  <c r="D79" i="8" s="1"/>
  <c r="C145" i="60"/>
  <c r="C12" i="66"/>
  <c r="P54" i="8" s="1"/>
  <c r="C119" i="66"/>
  <c r="C34" i="62"/>
  <c r="H75" i="8" s="1"/>
  <c r="C141" i="62"/>
  <c r="C43" i="60"/>
  <c r="D84" i="8" s="1"/>
  <c r="C150" i="60"/>
  <c r="C14" i="69"/>
  <c r="V56" i="8" s="1"/>
  <c r="C121" i="69"/>
  <c r="C42" i="69"/>
  <c r="V83" i="8" s="1"/>
  <c r="C149" i="69"/>
  <c r="C19" i="61"/>
  <c r="F61" i="8" s="1"/>
  <c r="C126" i="61"/>
  <c r="C10" i="66"/>
  <c r="P52" i="8" s="1"/>
  <c r="C117" i="66"/>
  <c r="C21" i="65"/>
  <c r="N63" i="8" s="1"/>
  <c r="C128" i="65"/>
  <c r="C10" i="65"/>
  <c r="N52" i="8" s="1"/>
  <c r="C117" i="65"/>
  <c r="C41" i="73"/>
  <c r="AD82" i="8" s="1"/>
  <c r="C148" i="73"/>
  <c r="C42" i="63"/>
  <c r="J83" i="8" s="1"/>
  <c r="C149" i="63"/>
  <c r="C35" i="70"/>
  <c r="X76" i="8" s="1"/>
  <c r="C142" i="70"/>
  <c r="C32" i="73"/>
  <c r="AD73" i="8" s="1"/>
  <c r="C139" i="73"/>
  <c r="C29" i="64"/>
  <c r="L70" i="8" s="1"/>
  <c r="C136" i="64"/>
  <c r="C39" i="66"/>
  <c r="P80" i="8" s="1"/>
  <c r="C146" i="66"/>
  <c r="C43" i="65"/>
  <c r="N84" i="8" s="1"/>
  <c r="C150" i="65"/>
  <c r="C16" i="65"/>
  <c r="N58" i="8" s="1"/>
  <c r="C123" i="65"/>
  <c r="C34" i="71"/>
  <c r="Z75" i="8" s="1"/>
  <c r="C141" i="71"/>
  <c r="C46" i="73"/>
  <c r="AD87" i="8" s="1"/>
  <c r="C153" i="73"/>
  <c r="C31" i="62"/>
  <c r="H72" i="8" s="1"/>
  <c r="C138" i="62"/>
  <c r="C30" i="72"/>
  <c r="AB71" i="8" s="1"/>
  <c r="C137" i="72"/>
  <c r="C37" i="70"/>
  <c r="X78" i="8" s="1"/>
  <c r="C144" i="70"/>
  <c r="C21" i="61"/>
  <c r="F63" i="8" s="1"/>
  <c r="C128" i="61"/>
  <c r="C33" i="65"/>
  <c r="N74" i="8" s="1"/>
  <c r="C140" i="65"/>
  <c r="C9" i="60"/>
  <c r="D51" i="8" s="1"/>
  <c r="C116" i="60"/>
  <c r="C47" i="70"/>
  <c r="X88" i="8" s="1"/>
  <c r="C154" i="70"/>
  <c r="C38" i="67"/>
  <c r="R79" i="8" s="1"/>
  <c r="C145" i="67"/>
  <c r="C18" i="72"/>
  <c r="AB60" i="8" s="1"/>
  <c r="C125" i="72"/>
  <c r="C37" i="68"/>
  <c r="T78" i="8" s="1"/>
  <c r="C144" i="68"/>
  <c r="C34" i="68"/>
  <c r="T75" i="8" s="1"/>
  <c r="C141" i="68"/>
  <c r="C149" i="72"/>
  <c r="C31" i="69"/>
  <c r="V72" i="8" s="1"/>
  <c r="C138" i="69"/>
  <c r="C37" i="64"/>
  <c r="L78" i="8" s="1"/>
  <c r="C144" i="64"/>
  <c r="C17" i="60"/>
  <c r="D59" i="8" s="1"/>
  <c r="C124" i="60"/>
  <c r="C7" i="60"/>
  <c r="D49" i="8" s="1"/>
  <c r="C114" i="60"/>
  <c r="C18" i="73"/>
  <c r="AD60" i="8" s="1"/>
  <c r="C125" i="73"/>
  <c r="C18" i="68"/>
  <c r="T60" i="8" s="1"/>
  <c r="C125" i="68"/>
  <c r="C36" i="60"/>
  <c r="D77" i="8" s="1"/>
  <c r="C143" i="60"/>
  <c r="C10" i="62"/>
  <c r="H52" i="8" s="1"/>
  <c r="C117" i="62"/>
  <c r="C42" i="64"/>
  <c r="L83" i="8" s="1"/>
  <c r="C149" i="64"/>
  <c r="C35" i="67"/>
  <c r="R76" i="8" s="1"/>
  <c r="C142" i="67"/>
  <c r="C9" i="68"/>
  <c r="T51" i="8" s="1"/>
  <c r="C116" i="68"/>
  <c r="C47" i="73"/>
  <c r="AD88" i="8" s="1"/>
  <c r="C154" i="73"/>
  <c r="C37" i="65"/>
  <c r="N78" i="8" s="1"/>
  <c r="C144" i="65"/>
  <c r="C37" i="63"/>
  <c r="J78" i="8" s="1"/>
  <c r="C144" i="63"/>
  <c r="C45" i="69"/>
  <c r="V86" i="8" s="1"/>
  <c r="C152" i="69"/>
  <c r="C43" i="64"/>
  <c r="L84" i="8" s="1"/>
  <c r="C150" i="64"/>
  <c r="C31" i="65"/>
  <c r="N72" i="8" s="1"/>
  <c r="C138" i="65"/>
  <c r="C31" i="72"/>
  <c r="AB72" i="8" s="1"/>
  <c r="C138" i="72"/>
  <c r="C28" i="70"/>
  <c r="X69" i="8" s="1"/>
  <c r="C135" i="70"/>
  <c r="C37" i="71"/>
  <c r="Z78" i="8" s="1"/>
  <c r="C144" i="71"/>
  <c r="C30" i="73"/>
  <c r="AD71" i="8" s="1"/>
  <c r="C137" i="73"/>
  <c r="C40" i="63"/>
  <c r="J81" i="8" s="1"/>
  <c r="C147" i="63"/>
  <c r="C16" i="61"/>
  <c r="F58" i="8" s="1"/>
  <c r="C123" i="61"/>
  <c r="C36" i="62"/>
  <c r="H77" i="8" s="1"/>
  <c r="C143" i="62"/>
  <c r="C6" i="65"/>
  <c r="N48" i="8" s="1"/>
  <c r="C113" i="65"/>
  <c r="C44" i="68"/>
  <c r="T85" i="8" s="1"/>
  <c r="C151" i="68"/>
  <c r="C19" i="64"/>
  <c r="L61" i="8" s="1"/>
  <c r="C126" i="64"/>
  <c r="C16" i="64"/>
  <c r="L58" i="8" s="1"/>
  <c r="C123" i="64"/>
  <c r="C15" i="60"/>
  <c r="D57" i="8" s="1"/>
  <c r="C122" i="60"/>
  <c r="C20" i="67"/>
  <c r="R62" i="8" s="1"/>
  <c r="C127" i="67"/>
  <c r="C12" i="68"/>
  <c r="T54" i="8" s="1"/>
  <c r="C119" i="68"/>
  <c r="C20" i="69"/>
  <c r="V62" i="8" s="1"/>
  <c r="C127" i="69"/>
  <c r="C7" i="70"/>
  <c r="X49" i="8" s="1"/>
  <c r="C114" i="70"/>
  <c r="C12" i="70"/>
  <c r="X54" i="8" s="1"/>
  <c r="C119" i="70"/>
  <c r="C15" i="70"/>
  <c r="X57" i="8" s="1"/>
  <c r="C122" i="70"/>
  <c r="C20" i="71"/>
  <c r="Z62" i="8" s="1"/>
  <c r="C127" i="71"/>
  <c r="C7" i="72"/>
  <c r="AB49" i="8" s="1"/>
  <c r="C114" i="72"/>
  <c r="C12" i="72"/>
  <c r="AB54" i="8" s="1"/>
  <c r="C119" i="72"/>
  <c r="C15" i="72"/>
  <c r="AB57" i="8" s="1"/>
  <c r="C122" i="72"/>
  <c r="C20" i="73"/>
  <c r="AD62" i="8" s="1"/>
  <c r="C127" i="73"/>
  <c r="C6" i="68"/>
  <c r="T48" i="8" s="1"/>
  <c r="C113" i="68"/>
  <c r="C6" i="60"/>
  <c r="D48" i="8" s="1"/>
  <c r="C113" i="60"/>
  <c r="C8" i="68"/>
  <c r="T50" i="8" s="1"/>
  <c r="C115" i="68"/>
  <c r="C16" i="68"/>
  <c r="T58" i="8" s="1"/>
  <c r="C123" i="68"/>
  <c r="C8" i="69"/>
  <c r="V50" i="8" s="1"/>
  <c r="C115" i="69"/>
  <c r="C11" i="69"/>
  <c r="V53" i="8" s="1"/>
  <c r="C118" i="69"/>
  <c r="C16" i="69"/>
  <c r="V58" i="8" s="1"/>
  <c r="C123" i="69"/>
  <c r="C8" i="70"/>
  <c r="X50" i="8" s="1"/>
  <c r="C115" i="70"/>
  <c r="C11" i="70"/>
  <c r="X53" i="8" s="1"/>
  <c r="C118" i="70"/>
  <c r="C16" i="70"/>
  <c r="X58" i="8" s="1"/>
  <c r="C123" i="70"/>
  <c r="C8" i="71"/>
  <c r="Z50" i="8" s="1"/>
  <c r="C115" i="71"/>
  <c r="C11" i="71"/>
  <c r="Z53" i="8" s="1"/>
  <c r="C118" i="71"/>
  <c r="C16" i="71"/>
  <c r="Z58" i="8" s="1"/>
  <c r="C123" i="71"/>
  <c r="C8" i="72"/>
  <c r="AB50" i="8" s="1"/>
  <c r="C115" i="72"/>
  <c r="C11" i="72"/>
  <c r="AB53" i="8" s="1"/>
  <c r="C118" i="72"/>
  <c r="C16" i="72"/>
  <c r="AB58" i="8" s="1"/>
  <c r="C123" i="72"/>
  <c r="C8" i="73"/>
  <c r="AD50" i="8" s="1"/>
  <c r="C115" i="73"/>
  <c r="C11" i="73"/>
  <c r="AD53" i="8" s="1"/>
  <c r="C118" i="73"/>
  <c r="C16" i="73"/>
  <c r="AD58" i="8" s="1"/>
  <c r="C123" i="73"/>
  <c r="C6" i="72"/>
  <c r="AB48" i="8" s="1"/>
  <c r="C113" i="72"/>
  <c r="C6" i="64"/>
  <c r="L48" i="8" s="1"/>
  <c r="C113" i="64"/>
  <c r="C20" i="68"/>
  <c r="T62" i="8" s="1"/>
  <c r="C127" i="68"/>
  <c r="C7" i="69"/>
  <c r="V49" i="8" s="1"/>
  <c r="C114" i="69"/>
  <c r="C12" i="69"/>
  <c r="V54" i="8" s="1"/>
  <c r="C119" i="69"/>
  <c r="C15" i="69"/>
  <c r="V57" i="8" s="1"/>
  <c r="C122" i="69"/>
  <c r="C20" i="70"/>
  <c r="X62" i="8" s="1"/>
  <c r="C127" i="70"/>
  <c r="C7" i="71"/>
  <c r="Z49" i="8" s="1"/>
  <c r="C114" i="71"/>
  <c r="C12" i="71"/>
  <c r="Z54" i="8" s="1"/>
  <c r="C119" i="71"/>
  <c r="C15" i="71"/>
  <c r="Z57" i="8" s="1"/>
  <c r="C122" i="71"/>
  <c r="C20" i="72"/>
  <c r="AB62" i="8" s="1"/>
  <c r="C127" i="72"/>
  <c r="C7" i="73"/>
  <c r="AD49" i="8" s="1"/>
  <c r="C114" i="73"/>
  <c r="C12" i="73"/>
  <c r="AD54" i="8" s="1"/>
  <c r="C119" i="73"/>
  <c r="C15" i="73"/>
  <c r="AD57" i="8" s="1"/>
  <c r="C122" i="73"/>
</calcChain>
</file>

<file path=xl/comments1.xml><?xml version="1.0" encoding="utf-8"?>
<comments xmlns="http://schemas.openxmlformats.org/spreadsheetml/2006/main">
  <authors>
    <author>Frank Steele</author>
  </authors>
  <commentList>
    <comment ref="C8" authorId="0">
      <text>
        <r>
          <rPr>
            <sz val="8"/>
            <color indexed="81"/>
            <rFont val="Tahoma"/>
            <family val="2"/>
          </rPr>
          <t>Make a list of common materials used to create visual art compositions.</t>
        </r>
      </text>
    </comment>
    <comment ref="C9" authorId="0">
      <text>
        <r>
          <rPr>
            <sz val="8"/>
            <color indexed="81"/>
            <rFont val="Tahoma"/>
            <family val="2"/>
          </rPr>
          <t>Demonstrate how six of the following elements of design are used in a drawing: lines, circles, dots, shapes, colors, patterns, textures, space, balance, or perspective.</t>
        </r>
      </text>
    </comment>
    <comment ref="C10" authorId="0">
      <text>
        <r>
          <rPr>
            <sz val="8"/>
            <color indexed="81"/>
            <rFont val="Tahoma"/>
            <family val="2"/>
          </rPr>
          <t>Identify the three primary colors and the three secondary colors that can be made by mixing them. Show how this is done using paints or markers. Use the primary and secondary colors to create a painting.</t>
        </r>
      </text>
    </comment>
    <comment ref="C13" authorId="0">
      <text>
        <r>
          <rPr>
            <sz val="8"/>
            <color indexed="81"/>
            <rFont val="Tahoma"/>
            <family val="2"/>
          </rPr>
          <t>Set up and demonstrate how to focus a simple telescope or binoculars.</t>
        </r>
      </text>
    </comment>
    <comment ref="C14" authorId="0">
      <text>
        <r>
          <rPr>
            <sz val="8"/>
            <color indexed="81"/>
            <rFont val="Tahoma"/>
            <family val="2"/>
          </rPr>
          <t>Draw a diagram of our solar system--identify the planets and other objects.</t>
        </r>
      </text>
    </comment>
    <comment ref="C15" authorId="0">
      <text>
        <r>
          <rPr>
            <sz val="8"/>
            <color indexed="81"/>
            <rFont val="Tahoma"/>
            <family val="2"/>
          </rPr>
          <t>Explain the following terms: planet, star, solar system, galaxy, the Milky Way, black hole, red giant, white dwarf, comet, meteor, moon, asteroid, star map, and universe.</t>
        </r>
      </text>
    </comment>
    <comment ref="C18" authorId="0">
      <text>
        <r>
          <rPr>
            <sz val="8"/>
            <color indexed="81"/>
            <rFont val="Tahoma"/>
            <family val="2"/>
          </rPr>
          <t>Identify the chess pieces and set up a chess board for play.</t>
        </r>
      </text>
    </comment>
    <comment ref="C19" authorId="0">
      <text>
        <r>
          <rPr>
            <sz val="8"/>
            <color indexed="81"/>
            <rFont val="Tahoma"/>
            <family val="2"/>
          </rPr>
          <t xml:space="preserve">Demonstrate the moves of each chess piece to your den leader or adult partner. </t>
        </r>
      </text>
    </comment>
    <comment ref="C20" authorId="0">
      <text>
        <r>
          <rPr>
            <sz val="8"/>
            <color indexed="81"/>
            <rFont val="Tahoma"/>
            <family val="2"/>
          </rPr>
          <t xml:space="preserve">Play a game of chess. </t>
        </r>
      </text>
    </comment>
    <comment ref="C23" authorId="0">
      <text>
        <r>
          <rPr>
            <sz val="8"/>
            <color indexed="81"/>
            <rFont val="Tahoma"/>
            <family val="2"/>
          </rPr>
          <t>Develop a list of jobs you can do around the home. Chart your progress for one week.</t>
        </r>
      </text>
    </comment>
    <comment ref="C24" authorId="0">
      <text>
        <r>
          <rPr>
            <sz val="8"/>
            <color indexed="81"/>
            <rFont val="Tahoma"/>
            <family val="2"/>
          </rPr>
          <t>Make a poster showing things that you can do to be a good citizen.</t>
        </r>
      </text>
    </comment>
    <comment ref="C25" authorId="0">
      <text>
        <r>
          <rPr>
            <sz val="8"/>
            <color indexed="81"/>
            <rFont val="Tahoma"/>
            <family val="2"/>
          </rPr>
          <t>Participate in a family, den, or school service project.</t>
        </r>
      </text>
    </comment>
    <comment ref="C28" authorId="0">
      <text>
        <r>
          <rPr>
            <sz val="8"/>
            <color indexed="81"/>
            <rFont val="Tahoma"/>
            <family val="2"/>
          </rPr>
          <t>Begin a collection of at least 10 items that all have something in common. Label the items and title your collection.</t>
        </r>
      </text>
    </comment>
    <comment ref="C29" authorId="0">
      <text>
        <r>
          <rPr>
            <sz val="8"/>
            <color indexed="81"/>
            <rFont val="Tahoma"/>
            <family val="2"/>
          </rPr>
          <t>Display your collection at a pack or den meeting.</t>
        </r>
      </text>
    </comment>
    <comment ref="C30" authorId="0">
      <text>
        <r>
          <rPr>
            <sz val="8"/>
            <color indexed="81"/>
            <rFont val="Tahoma"/>
            <family val="2"/>
          </rPr>
          <t xml:space="preserve">Visit a show or museum that displays different collections </t>
        </r>
      </text>
    </comment>
    <comment ref="C33" authorId="0">
      <text>
        <r>
          <rPr>
            <sz val="8"/>
            <color indexed="81"/>
            <rFont val="Tahoma"/>
            <family val="2"/>
          </rPr>
          <t>Tell a story or relate an incident to a group of people, such as your family, den, or members of your class.</t>
        </r>
      </text>
    </comment>
    <comment ref="C34" authorId="0">
      <text>
        <r>
          <rPr>
            <sz val="8"/>
            <color indexed="81"/>
            <rFont val="Tahoma"/>
            <family val="2"/>
          </rPr>
          <t>Write a letter to a friend or relative.</t>
        </r>
      </text>
    </comment>
    <comment ref="C35" authorId="0">
      <text>
        <r>
          <rPr>
            <sz val="8"/>
            <color indexed="81"/>
            <rFont val="Tahoma"/>
            <family val="2"/>
          </rPr>
          <t>Make a poster about something that interests you. Explain the poster to your den.</t>
        </r>
      </text>
    </comment>
    <comment ref="C38" authorId="0">
      <text>
        <r>
          <rPr>
            <sz val="8"/>
            <color indexed="81"/>
            <rFont val="Tahoma"/>
            <family val="2"/>
          </rPr>
          <t>Explain these parts of a personal computer: central processing unit (CPU), monitor, keyboard, mouse, modem, and printer.</t>
        </r>
      </text>
    </comment>
    <comment ref="C39" authorId="0">
      <text>
        <r>
          <rPr>
            <sz val="8"/>
            <color indexed="81"/>
            <rFont val="Tahoma"/>
            <family val="2"/>
          </rPr>
          <t>Demonstrate how to start up and shut down a personal computer properly.</t>
        </r>
      </text>
    </comment>
    <comment ref="C40" authorId="0">
      <text>
        <r>
          <rPr>
            <sz val="8"/>
            <color indexed="81"/>
            <rFont val="Tahoma"/>
            <family val="2"/>
          </rPr>
          <t>Use your computer to prepare and print a document.</t>
        </r>
      </text>
    </comment>
    <comment ref="C43" authorId="0">
      <text>
        <r>
          <rPr>
            <sz val="8"/>
            <color indexed="81"/>
            <rFont val="Tahoma"/>
            <family val="2"/>
          </rPr>
          <t>Draw a map of your neighborhood. Show natural and manmade features. Include a key or legend of map symbols.</t>
        </r>
      </text>
    </comment>
    <comment ref="C44" authorId="0">
      <text>
        <r>
          <rPr>
            <sz val="8"/>
            <color indexed="81"/>
            <rFont val="Tahoma"/>
            <family val="2"/>
          </rPr>
          <t>Learn about the physical geography of your community. Identify the major landforms within 100 miles. Discuss with an adult what you learned.</t>
        </r>
      </text>
    </comment>
    <comment ref="C45" authorId="0">
      <text>
        <r>
          <rPr>
            <sz val="8"/>
            <color indexed="81"/>
            <rFont val="Tahoma"/>
            <family val="2"/>
          </rPr>
          <t>Use a world globe or map to locate the continents, the oceans, the equator, and the northern and southern hemispheres. Learn how longitude and latitude lines are used to locate a site.</t>
        </r>
      </text>
    </comment>
    <comment ref="C50" authorId="0">
      <text>
        <r>
          <rPr>
            <sz val="8"/>
            <color indexed="81"/>
            <rFont val="Tahoma"/>
            <family val="2"/>
          </rPr>
          <t>Define geology.</t>
        </r>
      </text>
    </comment>
    <comment ref="C51" authorId="0">
      <text>
        <r>
          <rPr>
            <sz val="8"/>
            <color indexed="81"/>
            <rFont val="Tahoma"/>
            <family val="2"/>
          </rPr>
          <t>Collect a sample of igneous, sedimentary, and metamorphic rocks. Explain how each was formed.</t>
        </r>
      </text>
    </comment>
    <comment ref="C52" authorId="0">
      <text>
        <r>
          <rPr>
            <sz val="8"/>
            <color indexed="81"/>
            <rFont val="Tahoma"/>
            <family val="2"/>
          </rPr>
          <t>Explain the difference between a rock and a mineral.</t>
        </r>
      </text>
    </comment>
    <comment ref="C55" authorId="0">
      <text>
        <r>
          <rPr>
            <sz val="8"/>
            <color indexed="81"/>
            <rFont val="Tahoma"/>
            <family val="2"/>
          </rPr>
          <t>Talk with members of your family about your family heritage: its history, traditions, and culture.</t>
        </r>
      </text>
    </comment>
    <comment ref="C56" authorId="0">
      <text>
        <r>
          <rPr>
            <sz val="8"/>
            <color indexed="81"/>
            <rFont val="Tahoma"/>
            <family val="2"/>
          </rPr>
          <t>Make a poster that shows the origins of your ancestors. Share it with your den or other group.</t>
        </r>
      </text>
    </comment>
    <comment ref="C57" authorId="0">
      <text>
        <r>
          <rPr>
            <sz val="8"/>
            <color indexed="81"/>
            <rFont val="Tahoma"/>
            <family val="2"/>
          </rPr>
          <t>Draw a family tree showing members of your family for three generations.</t>
        </r>
      </text>
    </comment>
    <comment ref="C60" authorId="0">
      <text>
        <r>
          <rPr>
            <sz val="8"/>
            <color indexed="81"/>
            <rFont val="Tahoma"/>
            <family val="2"/>
          </rPr>
          <t>Talk with someone who grew up in a different country than you did. Find out what it was like and how it is different from your experience.</t>
        </r>
      </text>
    </comment>
    <comment ref="C61" authorId="0">
      <text>
        <r>
          <rPr>
            <sz val="8"/>
            <color indexed="81"/>
            <rFont val="Tahoma"/>
            <family val="2"/>
          </rPr>
          <t>Learn 10 words that are in a different language than your own.</t>
        </r>
      </text>
    </comment>
    <comment ref="C62" authorId="0">
      <text>
        <r>
          <rPr>
            <sz val="8"/>
            <color indexed="81"/>
            <rFont val="Tahoma"/>
            <family val="2"/>
          </rPr>
          <t>Play two games that originated in another country or culture.</t>
        </r>
      </text>
    </comment>
    <comment ref="C65" authorId="0">
      <text>
        <r>
          <rPr>
            <sz val="8"/>
            <color indexed="81"/>
            <rFont val="Tahoma"/>
            <family val="2"/>
          </rPr>
          <t>Show how to orient a map. Find three landmarks on the map.</t>
        </r>
      </text>
    </comment>
    <comment ref="C66" authorId="0">
      <text>
        <r>
          <rPr>
            <sz val="8"/>
            <color indexed="81"/>
            <rFont val="Tahoma"/>
            <family val="2"/>
          </rPr>
          <t>Explain how a compass works.</t>
        </r>
      </text>
    </comment>
    <comment ref="C67" authorId="0">
      <text>
        <r>
          <rPr>
            <sz val="8"/>
            <color indexed="81"/>
            <rFont val="Tahoma"/>
            <family val="2"/>
          </rPr>
          <t>Draw a map of your neighborhood. Label the streets and plot the route you take to get to a place that you often visit.</t>
        </r>
      </text>
    </comment>
    <comment ref="C70" authorId="0">
      <text>
        <r>
          <rPr>
            <sz val="8"/>
            <color indexed="81"/>
            <rFont val="Tahoma"/>
            <family val="2"/>
          </rPr>
          <t>Do five activities within your home or school that require the use of mathematics. Explain to your den how you used everyday math.</t>
        </r>
      </text>
    </comment>
    <comment ref="C71" authorId="0">
      <text>
        <r>
          <rPr>
            <sz val="8"/>
            <color indexed="81"/>
            <rFont val="Tahoma"/>
            <family val="2"/>
          </rPr>
          <t>Keep track of the money you earn and spend for three weeks.</t>
        </r>
      </text>
    </comment>
    <comment ref="C72" authorId="0">
      <text>
        <r>
          <rPr>
            <sz val="8"/>
            <color indexed="81"/>
            <rFont val="Tahoma"/>
            <family val="2"/>
          </rPr>
          <t>Measure five items using both metric and non-metric measures. Find out about the history of the metric system of measurement.</t>
        </r>
      </text>
    </comment>
    <comment ref="C75" authorId="0">
      <text>
        <r>
          <rPr>
            <sz val="8"/>
            <color indexed="81"/>
            <rFont val="Tahoma"/>
            <family val="2"/>
          </rPr>
          <t>Explain why music is an important part of our culture.</t>
        </r>
      </text>
    </comment>
    <comment ref="C76" authorId="0">
      <text>
        <r>
          <rPr>
            <sz val="8"/>
            <color indexed="81"/>
            <rFont val="Tahoma"/>
            <family val="2"/>
          </rPr>
          <t>Pick a song with at least two verses and learn it by heart.</t>
        </r>
      </text>
    </comment>
    <comment ref="C77" authorId="0">
      <text>
        <r>
          <rPr>
            <sz val="8"/>
            <color indexed="81"/>
            <rFont val="Tahoma"/>
            <family val="2"/>
          </rPr>
          <t>Listen to four different types of music either recorded or live.</t>
        </r>
      </text>
    </comment>
    <comment ref="C80" authorId="0">
      <text>
        <r>
          <rPr>
            <sz val="8"/>
            <color indexed="81"/>
            <rFont val="Tahoma"/>
            <family val="2"/>
          </rPr>
          <t>Explain the scientific method to your adult partner.</t>
        </r>
      </text>
    </comment>
    <comment ref="C81" authorId="0">
      <text>
        <r>
          <rPr>
            <sz val="8"/>
            <color indexed="81"/>
            <rFont val="Tahoma"/>
            <family val="2"/>
          </rPr>
          <t>Use the scientific method in a simple science project Explain the results to an adult.</t>
        </r>
      </text>
    </comment>
    <comment ref="C82" authorId="0">
      <text>
        <r>
          <rPr>
            <sz val="8"/>
            <color indexed="81"/>
            <rFont val="Tahoma"/>
            <family val="2"/>
          </rPr>
          <t>Visit a museum, a laboratory, an observatory, a zoo, an aquarium, or other facility that employs scientists. Talk to a scientist about his or her work.</t>
        </r>
      </text>
    </comment>
    <comment ref="C85" authorId="0">
      <text>
        <r>
          <rPr>
            <sz val="8"/>
            <color indexed="81"/>
            <rFont val="Tahoma"/>
            <family val="2"/>
          </rPr>
          <t>Make a poster that shows and explains the water cycle.</t>
        </r>
      </text>
    </comment>
    <comment ref="C86" authorId="0">
      <text>
        <r>
          <rPr>
            <sz val="8"/>
            <color indexed="81"/>
            <rFont val="Tahoma"/>
            <family val="2"/>
          </rPr>
          <t>Set up a simple weather station to record rainfall, temperature, air pressure, or evaporation for one week.</t>
        </r>
      </text>
    </comment>
    <comment ref="C87" authorId="0">
      <text>
        <r>
          <rPr>
            <sz val="8"/>
            <color indexed="81"/>
            <rFont val="Tahoma"/>
            <family val="2"/>
          </rPr>
          <t>Watch the weather forecast on a local television station.</t>
        </r>
      </text>
    </comment>
    <comment ref="C92" authorId="0">
      <text>
        <r>
          <rPr>
            <sz val="8"/>
            <color indexed="81"/>
            <rFont val="Tahoma"/>
            <family val="2"/>
          </rPr>
          <t>Explain what natural resources are and why it's important to protect and conserve them.</t>
        </r>
      </text>
    </comment>
    <comment ref="C93" authorId="0">
      <text>
        <r>
          <rPr>
            <sz val="8"/>
            <color indexed="81"/>
            <rFont val="Tahoma"/>
            <family val="2"/>
          </rPr>
          <t xml:space="preserve">Make a poster that shows and explains the food chain. Describe to your den what happens if the food chain becomes broken or damaged. </t>
        </r>
      </text>
    </comment>
    <comment ref="C94" authorId="0">
      <text>
        <r>
          <rPr>
            <sz val="8"/>
            <color indexed="81"/>
            <rFont val="Tahoma"/>
            <family val="2"/>
          </rPr>
          <t>Learn about an endangered species. Make a report to your den that includes a picture, how the species came to be endangered, and what is being done to save it.</t>
        </r>
      </text>
    </comment>
    <comment ref="C99" authorId="0">
      <text>
        <r>
          <rPr>
            <sz val="8"/>
            <color indexed="81"/>
            <rFont val="Tahoma"/>
            <family val="2"/>
          </rPr>
          <t>This beltloop can only be earned at a certified Cub Scout camp under the supervision of a BSA Certified Rangemaster.  For that reason, you won't actually see the requirements listed here.</t>
        </r>
      </text>
    </comment>
    <comment ref="C102" authorId="0">
      <text>
        <r>
          <rPr>
            <sz val="8"/>
            <color indexed="81"/>
            <rFont val="Tahoma"/>
            <family val="2"/>
          </rPr>
          <t>This beltloop can only be earned at a certified Cub Scout camp under the supervision of a BSA Certified Rangemaster.  For that reason, you won't actually see the requirements listed here.</t>
        </r>
      </text>
    </comment>
    <comment ref="C105" authorId="0">
      <text>
        <r>
          <rPr>
            <sz val="8"/>
            <color indexed="81"/>
            <rFont val="Tahoma"/>
            <family val="2"/>
          </rPr>
          <t>Explain the rules of badminton to your leader or adult partner.</t>
        </r>
      </text>
    </comment>
    <comment ref="C106" authorId="0">
      <text>
        <r>
          <rPr>
            <sz val="8"/>
            <color indexed="81"/>
            <rFont val="Tahoma"/>
            <family val="2"/>
          </rPr>
          <t>Spend at least 30 minutes practicing badminton skills.</t>
        </r>
      </text>
    </comment>
    <comment ref="C107" authorId="0">
      <text>
        <r>
          <rPr>
            <sz val="8"/>
            <color indexed="81"/>
            <rFont val="Tahoma"/>
            <family val="2"/>
          </rPr>
          <t>Participate in a badminton game.</t>
        </r>
      </text>
    </comment>
    <comment ref="C110" authorId="0">
      <text>
        <r>
          <rPr>
            <sz val="8"/>
            <color indexed="81"/>
            <rFont val="Tahoma"/>
            <family val="2"/>
          </rPr>
          <t>Explain the rules of baseball to your leader or adult partner.</t>
        </r>
      </text>
    </comment>
    <comment ref="C111" authorId="0">
      <text>
        <r>
          <rPr>
            <sz val="8"/>
            <color indexed="81"/>
            <rFont val="Tahoma"/>
            <family val="2"/>
          </rPr>
          <t>Spend at least 30 minutes practicing baseball skills.</t>
        </r>
      </text>
    </comment>
    <comment ref="C112" authorId="0">
      <text>
        <r>
          <rPr>
            <sz val="8"/>
            <color indexed="81"/>
            <rFont val="Tahoma"/>
            <family val="2"/>
          </rPr>
          <t>Participate in a baseball game.</t>
        </r>
      </text>
    </comment>
    <comment ref="C115" authorId="0">
      <text>
        <r>
          <rPr>
            <sz val="8"/>
            <color indexed="81"/>
            <rFont val="Tahoma"/>
            <family val="2"/>
          </rPr>
          <t>Explain the rules of basketball to your leader or adult partner.</t>
        </r>
      </text>
    </comment>
    <comment ref="C116" authorId="0">
      <text>
        <r>
          <rPr>
            <sz val="8"/>
            <color indexed="81"/>
            <rFont val="Tahoma"/>
            <family val="2"/>
          </rPr>
          <t>Spend at least 30 minutes practicing basketball skills.</t>
        </r>
      </text>
    </comment>
    <comment ref="C117" authorId="0">
      <text>
        <r>
          <rPr>
            <sz val="8"/>
            <color indexed="81"/>
            <rFont val="Tahoma"/>
            <family val="2"/>
          </rPr>
          <t>Participate in a basketball game.</t>
        </r>
      </text>
    </comment>
    <comment ref="C120" authorId="0">
      <text>
        <r>
          <rPr>
            <sz val="8"/>
            <color indexed="81"/>
            <rFont val="Tahoma"/>
            <family val="2"/>
          </rPr>
          <t>Explain the rules of safe bicycling to your den leader or adult partner.</t>
        </r>
      </text>
    </comment>
    <comment ref="C121" authorId="0">
      <text>
        <r>
          <rPr>
            <sz val="8"/>
            <color indexed="81"/>
            <rFont val="Tahoma"/>
            <family val="2"/>
          </rPr>
          <t>Demonstrate how to wear the proper safety equipment for bicycling.</t>
        </r>
      </text>
    </comment>
    <comment ref="C122" authorId="0">
      <text>
        <r>
          <rPr>
            <sz val="8"/>
            <color indexed="81"/>
            <rFont val="Tahoma"/>
            <family val="2"/>
          </rPr>
          <t>Show how to ride a bike safely. Ride for at least half an hour with an adult partner, your family, or your den.</t>
        </r>
      </text>
    </comment>
    <comment ref="C125" authorId="0">
      <text>
        <r>
          <rPr>
            <sz val="8"/>
            <color indexed="81"/>
            <rFont val="Tahoma"/>
            <family val="2"/>
          </rPr>
          <t>Explain to your leader or adult partner the rules of courtesy and safety for bowling.</t>
        </r>
      </text>
    </comment>
    <comment ref="C126" authorId="0">
      <text>
        <r>
          <rPr>
            <sz val="8"/>
            <color indexed="81"/>
            <rFont val="Tahoma"/>
            <family val="2"/>
          </rPr>
          <t>Show how to pick out a ball of proper weight and with finger holes that fit your hand.</t>
        </r>
      </text>
    </comment>
    <comment ref="C127" authorId="0">
      <text>
        <r>
          <rPr>
            <sz val="8"/>
            <color indexed="81"/>
            <rFont val="Tahoma"/>
            <family val="2"/>
          </rPr>
          <t>Play a complete game with your family or den.</t>
        </r>
      </text>
    </comment>
    <comment ref="C132" authorId="0">
      <text>
        <r>
          <rPr>
            <sz val="8"/>
            <color indexed="81"/>
            <rFont val="Tahoma"/>
            <family val="2"/>
          </rPr>
          <t>Review your local fishing regulations with your leader or adult partner. Explain why they are important, and commit to following them.</t>
        </r>
      </text>
    </comment>
    <comment ref="C133" authorId="0">
      <text>
        <r>
          <rPr>
            <sz val="8"/>
            <color indexed="81"/>
            <rFont val="Tahoma"/>
            <family val="2"/>
          </rPr>
          <t>Demonstrate how to properly bait a hook.</t>
        </r>
      </text>
    </comment>
    <comment ref="C134" authorId="0">
      <text>
        <r>
          <rPr>
            <sz val="8"/>
            <color indexed="81"/>
            <rFont val="Tahoma"/>
            <family val="2"/>
          </rPr>
          <t>Try to catch a fish.</t>
        </r>
      </text>
    </comment>
    <comment ref="C137" authorId="0">
      <text>
        <r>
          <rPr>
            <sz val="8"/>
            <color indexed="81"/>
            <rFont val="Tahoma"/>
            <family val="2"/>
          </rPr>
          <t>Explain or discuss the simple rules of flag football with your den.</t>
        </r>
      </text>
    </comment>
    <comment ref="C138" authorId="0">
      <text>
        <r>
          <rPr>
            <sz val="8"/>
            <color indexed="81"/>
            <rFont val="Tahoma"/>
            <family val="2"/>
          </rPr>
          <t>Practice running, passing, and catching skills for at least 30 minutes.</t>
        </r>
      </text>
    </comment>
    <comment ref="C139" authorId="0">
      <text>
        <r>
          <rPr>
            <sz val="8"/>
            <color indexed="81"/>
            <rFont val="Tahoma"/>
            <family val="2"/>
          </rPr>
          <t>Play a game of flag football.</t>
        </r>
      </text>
    </comment>
    <comment ref="C142" authorId="0">
      <text>
        <r>
          <rPr>
            <sz val="8"/>
            <color indexed="81"/>
            <rFont val="Tahoma"/>
            <family val="2"/>
          </rPr>
          <t>Explain the rules of golf to your leader or adult partner. Explain the need for caution concerning golf clubs and golf balls.</t>
        </r>
      </text>
    </comment>
    <comment ref="C143" authorId="0">
      <text>
        <r>
          <rPr>
            <sz val="8"/>
            <color indexed="81"/>
            <rFont val="Tahoma"/>
            <family val="2"/>
          </rPr>
          <t>Spend at least 30 minutes practicing golfing skills.</t>
        </r>
      </text>
    </comment>
    <comment ref="C144" authorId="0">
      <text>
        <r>
          <rPr>
            <sz val="8"/>
            <color indexed="81"/>
            <rFont val="Tahoma"/>
            <family val="2"/>
          </rPr>
          <t xml:space="preserve">Participate in a round of golf (nine holes). </t>
        </r>
      </text>
    </comment>
    <comment ref="C147" authorId="0">
      <text>
        <r>
          <rPr>
            <sz val="8"/>
            <color indexed="81"/>
            <rFont val="Tahoma"/>
            <family val="2"/>
          </rPr>
          <t>Explain the six events of men's gymnastics: floor exercise, pommel horse, still rings, vaulting / side horse, parallel bars, and horizontal bar.</t>
        </r>
      </text>
    </comment>
    <comment ref="C148" authorId="0">
      <text>
        <r>
          <rPr>
            <sz val="8"/>
            <color indexed="81"/>
            <rFont val="Tahoma"/>
            <family val="2"/>
          </rPr>
          <t>Participate in three of the six events using the proper equipment.</t>
        </r>
      </text>
    </comment>
    <comment ref="C149" authorId="0">
      <text>
        <r>
          <rPr>
            <sz val="8"/>
            <color indexed="81"/>
            <rFont val="Tahoma"/>
            <family val="2"/>
          </rPr>
          <t>Explain the safety rules you should follow to learn gymnastics.</t>
        </r>
      </text>
    </comment>
    <comment ref="C152" authorId="0">
      <text>
        <r>
          <rPr>
            <sz val="8"/>
            <color indexed="81"/>
            <rFont val="Tahoma"/>
            <family val="2"/>
          </rPr>
          <t>Explain ways to protect yourself while ice skating, and the need for proper safety equipment.</t>
        </r>
      </text>
    </comment>
    <comment ref="C153" authorId="0">
      <text>
        <r>
          <rPr>
            <sz val="8"/>
            <color indexed="81"/>
            <rFont val="Tahoma"/>
            <family val="2"/>
          </rPr>
          <t>Spend at least 30 minutes practicing the skills of skating.</t>
        </r>
      </text>
    </comment>
    <comment ref="C154" authorId="0">
      <text>
        <r>
          <rPr>
            <sz val="8"/>
            <color indexed="81"/>
            <rFont val="Tahoma"/>
            <family val="2"/>
          </rPr>
          <t xml:space="preserve">Go ice skating with a family member or den for at least three hours. Chart your time. </t>
        </r>
      </text>
    </comment>
    <comment ref="C157" authorId="0">
      <text>
        <r>
          <rPr>
            <sz val="8"/>
            <color indexed="81"/>
            <rFont val="Tahoma"/>
            <family val="2"/>
          </rPr>
          <t xml:space="preserve">Explain the rules of Ringer or another marble game to your leader or adult partner </t>
        </r>
      </text>
    </comment>
    <comment ref="C158" authorId="0">
      <text>
        <r>
          <rPr>
            <sz val="8"/>
            <color indexed="81"/>
            <rFont val="Tahoma"/>
            <family val="2"/>
          </rPr>
          <t>Spend at least 30 minutes practicing skills to play the game of Ringer or another marble game.</t>
        </r>
      </text>
    </comment>
    <comment ref="C159" authorId="0">
      <text>
        <r>
          <rPr>
            <sz val="8"/>
            <color indexed="81"/>
            <rFont val="Tahoma"/>
            <family val="2"/>
          </rPr>
          <t>Participate in a game of marbles.</t>
        </r>
      </text>
    </comment>
    <comment ref="C162" authorId="0">
      <text>
        <r>
          <rPr>
            <sz val="8"/>
            <color indexed="81"/>
            <rFont val="Tahoma"/>
            <family val="2"/>
          </rPr>
          <t>Give a short report to your den or family on the dangers of drugs and alcohol.</t>
        </r>
      </text>
    </comment>
    <comment ref="C163" authorId="0">
      <text>
        <r>
          <rPr>
            <sz val="8"/>
            <color indexed="81"/>
            <rFont val="Tahoma"/>
            <family val="2"/>
          </rPr>
          <t>Practice finding your pulse and counting your heartbeats per minute. Determine your target heart rate.</t>
        </r>
      </text>
    </comment>
    <comment ref="C164" authorId="0">
      <text>
        <r>
          <rPr>
            <sz val="8"/>
            <color indexed="81"/>
            <rFont val="Tahoma"/>
            <family val="2"/>
          </rPr>
          <t>Practice five physical fitness skills regularly. Improve performance in each skill over a month. Skills could include pull-ups, curl-ups, the standing long jump, the 50-yard dash, and the softball throw.</t>
        </r>
      </text>
    </comment>
    <comment ref="C167" authorId="0">
      <text>
        <r>
          <rPr>
            <sz val="8"/>
            <color indexed="81"/>
            <rFont val="Tahoma"/>
            <family val="2"/>
          </rPr>
          <t>Explain ways to protect yourself while roller skating or inline skating, and the need for proper safety equipment.</t>
        </r>
      </text>
    </comment>
    <comment ref="C168" authorId="0">
      <text>
        <r>
          <rPr>
            <sz val="8"/>
            <color indexed="81"/>
            <rFont val="Tahoma"/>
            <family val="2"/>
          </rPr>
          <t>Spend at least 30 minutes practicing the skills of roller skating or inline skating.</t>
        </r>
      </text>
    </comment>
    <comment ref="C169" authorId="0">
      <text>
        <r>
          <rPr>
            <sz val="8"/>
            <color indexed="81"/>
            <rFont val="Tahoma"/>
            <family val="2"/>
          </rPr>
          <t>Go skating with a family member or den for at least three hours. Chart your time.</t>
        </r>
      </text>
    </comment>
    <comment ref="C174" authorId="0">
      <text>
        <r>
          <rPr>
            <sz val="8"/>
            <color indexed="81"/>
            <rFont val="Tahoma"/>
            <family val="2"/>
          </rPr>
          <t xml:space="preserve">Explain the conditioning, clothing, equipment, and planning needed for snow skiing or boarding. </t>
        </r>
      </text>
    </comment>
    <comment ref="C175" authorId="0">
      <text>
        <r>
          <rPr>
            <sz val="8"/>
            <color indexed="81"/>
            <rFont val="Tahoma"/>
            <family val="2"/>
          </rPr>
          <t>Explain "Your Responsibility Code," the rules of safety and courtesy for the slopes.</t>
        </r>
      </text>
    </comment>
    <comment ref="C176" authorId="0">
      <text>
        <r>
          <rPr>
            <sz val="8"/>
            <color indexed="81"/>
            <rFont val="Tahoma"/>
            <family val="2"/>
          </rPr>
          <t>Go skiing or snow boarding. Demonstrate how to stop and turn.</t>
        </r>
      </text>
    </comment>
    <comment ref="C179" authorId="0">
      <text>
        <r>
          <rPr>
            <sz val="8"/>
            <color indexed="81"/>
            <rFont val="Tahoma"/>
            <family val="2"/>
          </rPr>
          <t>Explain the rules of soccer to your leader or adult partner.</t>
        </r>
      </text>
    </comment>
    <comment ref="C180" authorId="0">
      <text>
        <r>
          <rPr>
            <sz val="8"/>
            <color indexed="81"/>
            <rFont val="Tahoma"/>
            <family val="2"/>
          </rPr>
          <t>Spend at least 30 minutes practicing soccer skills.</t>
        </r>
      </text>
    </comment>
    <comment ref="C181" authorId="0">
      <text>
        <r>
          <rPr>
            <sz val="8"/>
            <color indexed="81"/>
            <rFont val="Tahoma"/>
            <family val="2"/>
          </rPr>
          <t>Play a game of soccer.</t>
        </r>
      </text>
    </comment>
    <comment ref="C184" authorId="0">
      <text>
        <r>
          <rPr>
            <sz val="8"/>
            <color indexed="81"/>
            <rFont val="Tahoma"/>
            <family val="2"/>
          </rPr>
          <t>Explain the rules of softball to your leader or adult partner.</t>
        </r>
      </text>
    </comment>
    <comment ref="C185" authorId="0">
      <text>
        <r>
          <rPr>
            <sz val="8"/>
            <color indexed="81"/>
            <rFont val="Tahoma"/>
            <family val="2"/>
          </rPr>
          <t>Spend at least 30 minutes practicing softball skills.</t>
        </r>
      </text>
    </comment>
    <comment ref="C186" authorId="0">
      <text>
        <r>
          <rPr>
            <sz val="8"/>
            <color indexed="81"/>
            <rFont val="Tahoma"/>
            <family val="2"/>
          </rPr>
          <t>Participate in a softball game.</t>
        </r>
      </text>
    </comment>
    <comment ref="C189" authorId="0">
      <text>
        <r>
          <rPr>
            <sz val="8"/>
            <color indexed="81"/>
            <rFont val="Tahoma"/>
            <family val="2"/>
          </rPr>
          <t>Explain rules of Safe Swim Defense. Emphasize the buddy system.</t>
        </r>
      </text>
    </comment>
    <comment ref="C190" authorId="0">
      <text>
        <r>
          <rPr>
            <sz val="8"/>
            <color indexed="81"/>
            <rFont val="Tahoma"/>
            <family val="2"/>
          </rPr>
          <t>Play a recreational game in the water with your den, pack, or family.</t>
        </r>
      </text>
    </comment>
    <comment ref="C191" authorId="0">
      <text>
        <r>
          <rPr>
            <sz val="8"/>
            <color indexed="81"/>
            <rFont val="Tahoma"/>
            <family val="2"/>
          </rPr>
          <t>While holding a kick board, propel yourself 25 feet using a flutter kick across the shallow end of the swimming area</t>
        </r>
      </text>
    </comment>
    <comment ref="C194" authorId="0">
      <text>
        <r>
          <rPr>
            <sz val="8"/>
            <color indexed="81"/>
            <rFont val="Tahoma"/>
            <family val="2"/>
          </rPr>
          <t>Explain the rules of table tennis to your leader or adult partner.</t>
        </r>
      </text>
    </comment>
    <comment ref="C195" authorId="0">
      <text>
        <r>
          <rPr>
            <sz val="8"/>
            <color indexed="81"/>
            <rFont val="Tahoma"/>
            <family val="2"/>
          </rPr>
          <t>Spend at least 30 minutes practicing table tennis skills.</t>
        </r>
      </text>
    </comment>
    <comment ref="C196" authorId="0">
      <text>
        <r>
          <rPr>
            <sz val="8"/>
            <color indexed="81"/>
            <rFont val="Tahoma"/>
            <family val="2"/>
          </rPr>
          <t>Participate in a table tennis game.</t>
        </r>
      </text>
    </comment>
    <comment ref="C199" authorId="0">
      <text>
        <r>
          <rPr>
            <sz val="8"/>
            <color indexed="81"/>
            <rFont val="Tahoma"/>
            <family val="2"/>
          </rPr>
          <t>Explain the rules of tennis to your leader or adult partner.</t>
        </r>
      </text>
    </comment>
    <comment ref="C200" authorId="0">
      <text>
        <r>
          <rPr>
            <sz val="8"/>
            <color indexed="81"/>
            <rFont val="Tahoma"/>
            <family val="2"/>
          </rPr>
          <t>Spend at least 30 minutes practicing tennis skills.</t>
        </r>
      </text>
    </comment>
    <comment ref="C201" authorId="0">
      <text>
        <r>
          <rPr>
            <sz val="8"/>
            <color indexed="81"/>
            <rFont val="Tahoma"/>
            <family val="2"/>
          </rPr>
          <t>Participate in a tennis game.</t>
        </r>
      </text>
    </comment>
    <comment ref="C204" authorId="0">
      <text>
        <r>
          <rPr>
            <sz val="8"/>
            <color indexed="81"/>
            <rFont val="Tahoma"/>
            <family val="2"/>
          </rPr>
          <t>Explain the rules of ultimate or disc golf to your leader or adult partner.</t>
        </r>
      </text>
    </comment>
    <comment ref="C205" authorId="0">
      <text>
        <r>
          <rPr>
            <sz val="8"/>
            <color indexed="81"/>
            <rFont val="Tahoma"/>
            <family val="2"/>
          </rPr>
          <t>Spend at least 30 minutes practicing ultimate or disc golf skills.</t>
        </r>
      </text>
    </comment>
    <comment ref="C206" authorId="0">
      <text>
        <r>
          <rPr>
            <sz val="8"/>
            <color indexed="81"/>
            <rFont val="Tahoma"/>
            <family val="2"/>
          </rPr>
          <t>Participate in a game of ultimate or disc golf.</t>
        </r>
      </text>
    </comment>
    <comment ref="C209" authorId="0">
      <text>
        <r>
          <rPr>
            <sz val="8"/>
            <color indexed="81"/>
            <rFont val="Tahoma"/>
            <family val="2"/>
          </rPr>
          <t>Explain the rules of volleyball to your leader or adult partner.</t>
        </r>
      </text>
    </comment>
    <comment ref="C210" authorId="0">
      <text>
        <r>
          <rPr>
            <sz val="8"/>
            <color indexed="81"/>
            <rFont val="Tahoma"/>
            <family val="2"/>
          </rPr>
          <t>Spend at least 30 minutes practicing skills to play the sport of volleyball.</t>
        </r>
      </text>
    </comment>
    <comment ref="C211" authorId="0">
      <text>
        <r>
          <rPr>
            <sz val="8"/>
            <color indexed="81"/>
            <rFont val="Tahoma"/>
            <family val="2"/>
          </rPr>
          <t>Participate in a volleyball game.</t>
        </r>
      </text>
    </comment>
  </commentList>
</comments>
</file>

<file path=xl/comments2.xml><?xml version="1.0" encoding="utf-8"?>
<comments xmlns="http://schemas.openxmlformats.org/spreadsheetml/2006/main">
  <authors>
    <author>Frank Steele</author>
    <author>Clear Creek ISD</author>
  </authors>
  <commentList>
    <comment ref="C9" authorId="0">
      <text>
        <r>
          <rPr>
            <sz val="8"/>
            <color indexed="81"/>
            <rFont val="Tahoma"/>
            <family val="2"/>
          </rPr>
          <t>Visit an art museum, gallery, or exhibit. Discuss with an adult the art you saw.</t>
        </r>
      </text>
    </comment>
    <comment ref="C10" authorId="0">
      <text>
        <r>
          <rPr>
            <sz val="8"/>
            <color indexed="81"/>
            <rFont val="Tahoma"/>
            <family val="2"/>
          </rPr>
          <t>Create two self-portraits using two different art techniques, such as drawing, painting, printmaking, sculpture, or computer illustration.</t>
        </r>
      </text>
    </comment>
    <comment ref="C11" authorId="0">
      <text>
        <r>
          <rPr>
            <sz val="8"/>
            <color indexed="81"/>
            <rFont val="Tahoma"/>
            <family val="2"/>
          </rPr>
          <t>Demonstrate how to make paper. Make a sample at least 4 inches by 4 inches.</t>
        </r>
      </text>
    </comment>
    <comment ref="C12" authorId="0">
      <text>
        <r>
          <rPr>
            <sz val="8"/>
            <color indexed="81"/>
            <rFont val="Tahoma"/>
            <family val="2"/>
          </rPr>
          <t>Make a simple silkscreen or stencil. Print a card or T-shirt.</t>
        </r>
      </text>
    </comment>
    <comment ref="C13" authorId="0">
      <text>
        <r>
          <rPr>
            <sz val="8"/>
            <color indexed="81"/>
            <rFont val="Tahoma"/>
            <family val="2"/>
          </rPr>
          <t xml:space="preserve">Create a freestanding sculpture or mobile using wood, metal, soap, papier-mache, or found objects. </t>
        </r>
      </text>
    </comment>
    <comment ref="C14" authorId="0">
      <text>
        <r>
          <rPr>
            <sz val="8"/>
            <color indexed="81"/>
            <rFont val="Tahoma"/>
            <family val="2"/>
          </rPr>
          <t>Create an object using clay that can be fired, baked in the oven, or hardened in water.</t>
        </r>
      </text>
    </comment>
    <comment ref="C15" authorId="0">
      <text>
        <r>
          <rPr>
            <sz val="8"/>
            <color indexed="81"/>
            <rFont val="Tahoma"/>
            <family val="2"/>
          </rPr>
          <t>Photograph four subjects in one theme, such as landscapes, people, animals, sports, or buildings.</t>
        </r>
      </text>
    </comment>
    <comment ref="C16" authorId="0">
      <text>
        <r>
          <rPr>
            <sz val="8"/>
            <color indexed="81"/>
            <rFont val="Tahoma"/>
            <family val="2"/>
          </rPr>
          <t>Make a collage using several different materials.</t>
        </r>
      </text>
    </comment>
    <comment ref="C17" authorId="0">
      <text>
        <r>
          <rPr>
            <sz val="8"/>
            <color indexed="81"/>
            <rFont val="Tahoma"/>
            <family val="2"/>
          </rPr>
          <t>Use your artistic skills to create a postage stamp, book cover, or music CD cover.</t>
        </r>
      </text>
    </comment>
    <comment ref="C18" authorId="0">
      <text>
        <r>
          <rPr>
            <sz val="8"/>
            <color indexed="81"/>
            <rFont val="Tahoma"/>
            <family val="2"/>
          </rPr>
          <t>Use a computer illustration or painting program to create a work of art.</t>
        </r>
      </text>
    </comment>
    <comment ref="C19" authorId="0">
      <text>
        <r>
          <rPr>
            <sz val="8"/>
            <color indexed="81"/>
            <rFont val="Tahoma"/>
            <family val="2"/>
          </rPr>
          <t xml:space="preserve">Display your artwork in a pack, school, or community art show. </t>
        </r>
      </text>
    </comment>
    <comment ref="C23" authorId="0">
      <text>
        <r>
          <rPr>
            <sz val="8"/>
            <color indexed="81"/>
            <rFont val="Tahoma"/>
            <family val="2"/>
          </rPr>
          <t>Draw a diagram of a telescope and explain how it works.</t>
        </r>
      </text>
    </comment>
    <comment ref="C24" authorId="0">
      <text>
        <r>
          <rPr>
            <sz val="8"/>
            <color indexed="81"/>
            <rFont val="Tahoma"/>
            <family val="2"/>
          </rPr>
          <t>Explain how to use a star map.</t>
        </r>
      </text>
    </comment>
    <comment ref="C25" authorId="0">
      <text>
        <r>
          <rPr>
            <sz val="8"/>
            <color indexed="81"/>
            <rFont val="Tahoma"/>
            <family val="2"/>
          </rPr>
          <t>Draw and label five constellations. See if you can locate any of them in the sky using a star map.</t>
        </r>
      </text>
    </comment>
    <comment ref="C26" authorId="0">
      <text>
        <r>
          <rPr>
            <sz val="8"/>
            <color indexed="81"/>
            <rFont val="Tahoma"/>
            <family val="2"/>
          </rPr>
          <t>Find the North Star. Explain its importance.</t>
        </r>
      </text>
    </comment>
    <comment ref="C27" authorId="0">
      <text>
        <r>
          <rPr>
            <sz val="8"/>
            <color indexed="81"/>
            <rFont val="Tahoma"/>
            <family val="2"/>
          </rPr>
          <t>Interview an astronomer. This person may be a professional or an amateur asronomer from a local astronomy club. Report on what you learned to your den or family.</t>
        </r>
      </text>
    </comment>
    <comment ref="C28" authorId="0">
      <text>
        <r>
          <rPr>
            <sz val="8"/>
            <color indexed="81"/>
            <rFont val="Tahoma"/>
            <family val="2"/>
          </rPr>
          <t>Learn about careers that relate to Astronomy. What school subjects will help you get a job in astronomy?</t>
        </r>
      </text>
    </comment>
    <comment ref="C29" authorId="0">
      <text>
        <r>
          <rPr>
            <sz val="8"/>
            <color indexed="81"/>
            <rFont val="Tahoma"/>
            <family val="2"/>
          </rPr>
          <t>Visit a planetarium or a local astronomy club. Give a report on what you learned to your den.</t>
        </r>
      </text>
    </comment>
    <comment ref="C30" authorId="0">
      <text>
        <r>
          <rPr>
            <sz val="8"/>
            <color indexed="81"/>
            <rFont val="Tahoma"/>
            <family val="2"/>
          </rPr>
          <t>Make a poster illustrating the different kinds of stars. Include a diagram showing the life cycle of a star.</t>
        </r>
      </text>
    </comment>
    <comment ref="C31" authorId="0">
      <text>
        <r>
          <rPr>
            <sz val="8"/>
            <color indexed="81"/>
            <rFont val="Tahoma"/>
            <family val="2"/>
          </rPr>
          <t>Learn about some of the early space missions. Tell your den or family about one of them.</t>
        </r>
      </text>
    </comment>
    <comment ref="C32" authorId="0">
      <text>
        <r>
          <rPr>
            <sz val="8"/>
            <color indexed="81"/>
            <rFont val="Tahoma"/>
            <family val="2"/>
          </rPr>
          <t xml:space="preserve">Find a news story about a recent happening related to space. Tell your den or family about this event. </t>
        </r>
      </text>
    </comment>
    <comment ref="C33" authorId="0">
      <text>
        <r>
          <rPr>
            <sz val="8"/>
            <color indexed="81"/>
            <rFont val="Tahoma"/>
            <family val="2"/>
          </rPr>
          <t xml:space="preserve">Write a report on two famous astronomers. </t>
        </r>
      </text>
    </comment>
    <comment ref="C34" authorId="0">
      <text>
        <r>
          <rPr>
            <sz val="8"/>
            <color indexed="81"/>
            <rFont val="Tahoma"/>
            <family val="2"/>
          </rPr>
          <t>Locate three major observatories on a map. Explain why these locations are good for astronomy.</t>
        </r>
      </text>
    </comment>
    <comment ref="C38" authorId="0">
      <text>
        <r>
          <rPr>
            <sz val="8"/>
            <color indexed="81"/>
            <rFont val="Tahoma"/>
            <family val="2"/>
          </rPr>
          <t xml:space="preserve">Demonstrate basic opening principles (such as development of pieces, control center, castle, don't bring queen out too early, don't move same piece twice). </t>
        </r>
      </text>
    </comment>
    <comment ref="C39" authorId="0">
      <text>
        <r>
          <rPr>
            <sz val="8"/>
            <color indexed="81"/>
            <rFont val="Tahoma"/>
            <family val="2"/>
          </rPr>
          <t>Visit a chess tournament and tell your den about it.</t>
        </r>
      </text>
    </comment>
    <comment ref="C40" authorId="0">
      <text>
        <r>
          <rPr>
            <sz val="8"/>
            <color indexed="81"/>
            <rFont val="Tahoma"/>
            <family val="2"/>
          </rPr>
          <t>Participate in a pack, school, or community chess tournament.</t>
        </r>
      </text>
    </comment>
    <comment ref="C41" authorId="0">
      <text>
        <r>
          <rPr>
            <sz val="8"/>
            <color indexed="81"/>
            <rFont val="Tahoma"/>
            <family val="2"/>
          </rPr>
          <t>Solve a pre-specified chess problem (e.g., "White to move and mate in three") given to you by your adult partner.</t>
        </r>
      </text>
    </comment>
    <comment ref="C42" authorId="0">
      <text>
        <r>
          <rPr>
            <sz val="8"/>
            <color indexed="81"/>
            <rFont val="Tahoma"/>
            <family val="2"/>
          </rPr>
          <t>Play five games of chess.</t>
        </r>
      </text>
    </comment>
    <comment ref="C43" authorId="0">
      <text>
        <r>
          <rPr>
            <sz val="8"/>
            <color indexed="81"/>
            <rFont val="Tahoma"/>
            <family val="2"/>
          </rPr>
          <t xml:space="preserve">Play 10 chess games via computer or on the Internet. </t>
        </r>
      </text>
    </comment>
    <comment ref="C44" authorId="0">
      <text>
        <r>
          <rPr>
            <sz val="8"/>
            <color indexed="81"/>
            <rFont val="Tahoma"/>
            <family val="2"/>
          </rPr>
          <t xml:space="preserve">Read about a famous chess player. </t>
        </r>
      </text>
    </comment>
    <comment ref="C45" authorId="0">
      <text>
        <r>
          <rPr>
            <sz val="8"/>
            <color indexed="81"/>
            <rFont val="Tahoma"/>
            <family val="2"/>
          </rPr>
          <t>Describe U.S. Chess Federation ratings for chess players.</t>
        </r>
      </text>
    </comment>
    <comment ref="C46" authorId="0">
      <text>
        <r>
          <rPr>
            <sz val="8"/>
            <color indexed="81"/>
            <rFont val="Tahoma"/>
            <family val="2"/>
          </rPr>
          <t>Learn to write chess notation and record a game with another Scout.</t>
        </r>
      </text>
    </comment>
    <comment ref="C47" authorId="0">
      <text>
        <r>
          <rPr>
            <sz val="8"/>
            <color indexed="81"/>
            <rFont val="Tahoma"/>
            <family val="2"/>
          </rPr>
          <t>Present a report about the history of chess to your den or family.</t>
        </r>
      </text>
    </comment>
    <comment ref="C53" authorId="0">
      <text>
        <r>
          <rPr>
            <sz val="8"/>
            <color indexed="81"/>
            <rFont val="Tahoma"/>
            <family val="2"/>
          </rPr>
          <t>Interview someone who has become a naturalized citizen. Give a report of your interview to your den or family.</t>
        </r>
      </text>
    </comment>
    <comment ref="C54" authorId="0">
      <text>
        <r>
          <rPr>
            <sz val="8"/>
            <color indexed="81"/>
            <rFont val="Tahoma"/>
            <family val="2"/>
          </rPr>
          <t>Write a letter to your newspaper about an issue that concerns you.</t>
        </r>
      </text>
    </comment>
    <comment ref="C55" authorId="0">
      <text>
        <r>
          <rPr>
            <sz val="8"/>
            <color indexed="81"/>
            <rFont val="Tahoma"/>
            <family val="2"/>
          </rPr>
          <t>Create a collage about America.</t>
        </r>
      </text>
    </comment>
    <comment ref="C56" authorId="0">
      <text>
        <r>
          <rPr>
            <sz val="8"/>
            <color indexed="81"/>
            <rFont val="Tahoma"/>
            <family val="2"/>
          </rPr>
          <t>Conduct a home safety or energy audit and inspect your home. Talk with your parent or adult partner about correcting any problems you find.</t>
        </r>
      </text>
    </comment>
    <comment ref="C57" authorId="0">
      <text>
        <r>
          <rPr>
            <sz val="8"/>
            <color indexed="81"/>
            <rFont val="Tahoma"/>
            <family val="2"/>
          </rPr>
          <t>Visit your local site of government. Interview someone who is involved with the governmental process.</t>
        </r>
      </text>
    </comment>
    <comment ref="C58" authorId="0">
      <text>
        <r>
          <rPr>
            <sz val="8"/>
            <color indexed="81"/>
            <rFont val="Tahoma"/>
            <family val="2"/>
          </rPr>
          <t>Visit a courtroom and talk with someone who works there.</t>
        </r>
      </text>
    </comment>
    <comment ref="C59" authorId="0">
      <text>
        <r>
          <rPr>
            <sz val="8"/>
            <color indexed="81"/>
            <rFont val="Tahoma"/>
            <family val="2"/>
          </rPr>
          <t>Go to the polls with your parents when they vote. Talk to them about their choices.</t>
        </r>
      </text>
    </comment>
    <comment ref="C60" authorId="0">
      <text>
        <r>
          <rPr>
            <sz val="8"/>
            <color indexed="81"/>
            <rFont val="Tahoma"/>
            <family val="2"/>
          </rPr>
          <t>Take part in a parade with your den or pack.</t>
        </r>
      </text>
    </comment>
    <comment ref="C61" authorId="0">
      <text>
        <r>
          <rPr>
            <sz val="8"/>
            <color indexed="81"/>
            <rFont val="Tahoma"/>
            <family val="2"/>
          </rPr>
          <t>List ways you can recycle various materials and conserve and protect the environment.</t>
        </r>
      </text>
    </comment>
    <comment ref="C62" authorId="0">
      <text>
        <r>
          <rPr>
            <sz val="8"/>
            <color indexed="81"/>
            <rFont val="Tahoma"/>
            <family val="2"/>
          </rPr>
          <t>Attend a community event or visit a landmark in your community.</t>
        </r>
      </text>
    </comment>
    <comment ref="C66" authorId="0">
      <text>
        <r>
          <rPr>
            <sz val="8"/>
            <color indexed="81"/>
            <rFont val="Tahoma"/>
            <family val="2"/>
          </rPr>
          <t>Give a talk about your collection to someone other than your family. Give a description of your collection, including a short history. Explain how you got started and why you decided to collect what you do.</t>
        </r>
      </text>
    </comment>
    <comment ref="C67" authorId="0">
      <text>
        <r>
          <rPr>
            <sz val="8"/>
            <color indexed="81"/>
            <rFont val="Tahoma"/>
            <family val="2"/>
          </rPr>
          <t>Show how you preserve and display your collection. Explain any special precautions you must take including handling, cleaning, and storage. Note precautions for dampness, sunlight, or other weather conditions.</t>
        </r>
      </text>
    </comment>
    <comment ref="C68" authorId="0">
      <text>
        <r>
          <rPr>
            <sz val="8"/>
            <color indexed="81"/>
            <rFont val="Tahoma"/>
            <family val="2"/>
          </rPr>
          <t>Read a book about what you collect.</t>
        </r>
      </text>
    </comment>
    <comment ref="C69" authorId="0">
      <text>
        <r>
          <rPr>
            <sz val="8"/>
            <color indexed="81"/>
            <rFont val="Tahoma"/>
            <family val="2"/>
          </rPr>
          <t>Start a new collection of at least 20 items. Label the items, and title your collection.</t>
        </r>
      </text>
    </comment>
    <comment ref="C70" authorId="0">
      <text>
        <r>
          <rPr>
            <sz val="8"/>
            <color indexed="81"/>
            <rFont val="Tahoma"/>
            <family val="2"/>
          </rPr>
          <t>Define numismatics and philately.</t>
        </r>
      </text>
    </comment>
    <comment ref="C71" authorId="0">
      <text>
        <r>
          <rPr>
            <sz val="8"/>
            <color indexed="81"/>
            <rFont val="Tahoma"/>
            <family val="2"/>
          </rPr>
          <t>Join a club of collectors who share your hobby. This club may be a group of your friends.</t>
        </r>
      </text>
    </comment>
    <comment ref="C72" authorId="0">
      <text>
        <r>
          <rPr>
            <sz val="8"/>
            <color indexed="81"/>
            <rFont val="Tahoma"/>
            <family val="2"/>
          </rPr>
          <t>Find out if there is a career that involves what you collect. Find out what kind of subjects you need to study to prepare for such a career.</t>
        </r>
      </text>
    </comment>
    <comment ref="C73" authorId="0">
      <text>
        <r>
          <rPr>
            <sz val="8"/>
            <color indexed="81"/>
            <rFont val="Tahoma"/>
            <family val="2"/>
          </rPr>
          <t>If you collect coins or stamps, make a list of different countries in your collection. Explain how to identify each country's issues. Make a list of "clues" that help you identify the origin.</t>
        </r>
      </text>
    </comment>
    <comment ref="C74" authorId="0">
      <text>
        <r>
          <rPr>
            <sz val="8"/>
            <color indexed="81"/>
            <rFont val="Tahoma"/>
            <family val="2"/>
          </rPr>
          <t>With an adult partner, visit an online auction and look for items you collect. What does it tell you about rarity and value of the things you collect?</t>
        </r>
      </text>
    </comment>
    <comment ref="C75" authorId="0">
      <text>
        <r>
          <rPr>
            <sz val="8"/>
            <color indexed="81"/>
            <rFont val="Tahoma"/>
            <family val="2"/>
          </rPr>
          <t>Use a computer to catalog, organize, and keep track of your collection.</t>
        </r>
      </text>
    </comment>
    <comment ref="C76" authorId="0">
      <text>
        <r>
          <rPr>
            <sz val="8"/>
            <color indexed="81"/>
            <rFont val="Tahoma"/>
            <family val="2"/>
          </rPr>
          <t>Help a friend get started on a collection of his or her own.</t>
        </r>
      </text>
    </comment>
    <comment ref="C80" authorId="0">
      <text>
        <r>
          <rPr>
            <sz val="8"/>
            <color indexed="81"/>
            <rFont val="Tahoma"/>
            <family val="2"/>
          </rPr>
          <t>Write an original poem or story.</t>
        </r>
      </text>
    </comment>
    <comment ref="C81" authorId="0">
      <text>
        <r>
          <rPr>
            <sz val="8"/>
            <color indexed="81"/>
            <rFont val="Tahoma"/>
            <family val="2"/>
          </rPr>
          <t>Keep a journal of daily activities for at least seven days.</t>
        </r>
      </text>
    </comment>
    <comment ref="C82" authorId="0">
      <text>
        <r>
          <rPr>
            <sz val="8"/>
            <color indexed="81"/>
            <rFont val="Tahoma"/>
            <family val="2"/>
          </rPr>
          <t>Listen to a news story on television or the radio. Discuss the information with an adult.</t>
        </r>
      </text>
    </comment>
    <comment ref="C83" authorId="0">
      <text>
        <r>
          <rPr>
            <sz val="8"/>
            <color indexed="81"/>
            <rFont val="Tahoma"/>
            <family val="2"/>
          </rPr>
          <t xml:space="preserve">Go to the library. Use the card catalog or computer reference system to find a book, and then check it out. </t>
        </r>
      </text>
    </comment>
    <comment ref="C84" authorId="0">
      <text>
        <r>
          <rPr>
            <sz val="8"/>
            <color indexed="81"/>
            <rFont val="Tahoma"/>
            <family val="2"/>
          </rPr>
          <t>Read a book that has been approved by your parent or teacher. Discuss the book with an adult.</t>
        </r>
      </text>
    </comment>
    <comment ref="C85" authorId="0">
      <text>
        <r>
          <rPr>
            <sz val="8"/>
            <color indexed="81"/>
            <rFont val="Tahoma"/>
            <family val="2"/>
          </rPr>
          <t>With a friend, develop a skit. Perform it at a Scout meeting, family meeting, or school event.</t>
        </r>
      </text>
    </comment>
    <comment ref="C86" authorId="0">
      <text>
        <r>
          <rPr>
            <sz val="8"/>
            <color indexed="81"/>
            <rFont val="Tahoma"/>
            <family val="2"/>
          </rPr>
          <t>Learn the alphabet in sign language. Learn how to sign 10 words.</t>
        </r>
      </text>
    </comment>
    <comment ref="C87" authorId="0">
      <text>
        <r>
          <rPr>
            <sz val="8"/>
            <color indexed="81"/>
            <rFont val="Tahoma"/>
            <family val="2"/>
          </rPr>
          <t>With an adult, use the Internet to search for information on a topic of interest to you.</t>
        </r>
      </text>
    </comment>
    <comment ref="C88" authorId="0">
      <text>
        <r>
          <rPr>
            <sz val="8"/>
            <color indexed="81"/>
            <rFont val="Tahoma"/>
            <family val="2"/>
          </rPr>
          <t>Watch three television commercials and discuss the information in them with your parent or den leader.</t>
        </r>
      </text>
    </comment>
    <comment ref="C89" authorId="0">
      <text>
        <r>
          <rPr>
            <sz val="8"/>
            <color indexed="81"/>
            <rFont val="Tahoma"/>
            <family val="2"/>
          </rPr>
          <t>Read the directions for a new game. Explain to a family member or friend how to play it.</t>
        </r>
      </text>
    </comment>
    <comment ref="C90" authorId="0">
      <text>
        <r>
          <rPr>
            <sz val="8"/>
            <color indexed="81"/>
            <rFont val="Tahoma"/>
            <family val="2"/>
          </rPr>
          <t>Learn about "reading" materials for people who have poor vision or who are blind.</t>
        </r>
      </text>
    </comment>
    <comment ref="C91" authorId="0">
      <text>
        <r>
          <rPr>
            <sz val="8"/>
            <color indexed="81"/>
            <rFont val="Tahoma"/>
            <family val="2"/>
          </rPr>
          <t>While traveling, make a list of road signs, animals, or license plates that you see.</t>
        </r>
      </text>
    </comment>
    <comment ref="C97" authorId="0">
      <text>
        <r>
          <rPr>
            <sz val="8"/>
            <color indexed="81"/>
            <rFont val="Tahoma"/>
            <family val="2"/>
          </rPr>
          <t>Use a computer to prepare a report on a subject of interest to you. Share it with your den.</t>
        </r>
      </text>
    </comment>
    <comment ref="C98" authorId="0">
      <text>
        <r>
          <rPr>
            <sz val="8"/>
            <color indexed="81"/>
            <rFont val="Tahoma"/>
            <family val="2"/>
          </rPr>
          <t>Make a list of 10 devices that can be found in the home that use a computer chip to function.</t>
        </r>
      </text>
    </comment>
    <comment ref="C99" authorId="0">
      <text>
        <r>
          <rPr>
            <sz val="8"/>
            <color indexed="81"/>
            <rFont val="Tahoma"/>
            <family val="2"/>
          </rPr>
          <t>Use a computer to maintain a balance sheet of your earnings or allowance for four weeks.</t>
        </r>
      </text>
    </comment>
    <comment ref="C100" authorId="0">
      <text>
        <r>
          <rPr>
            <sz val="8"/>
            <color indexed="81"/>
            <rFont val="Tahoma"/>
            <family val="2"/>
          </rPr>
          <t>Use a spreadsheet program to organize some information.</t>
        </r>
      </text>
    </comment>
    <comment ref="C101" authorId="0">
      <text>
        <r>
          <rPr>
            <sz val="8"/>
            <color indexed="81"/>
            <rFont val="Tahoma"/>
            <family val="2"/>
          </rPr>
          <t>Use an illustration, drawing, or painting program to create a picture.</t>
        </r>
      </text>
    </comment>
    <comment ref="C102" authorId="0">
      <text>
        <r>
          <rPr>
            <sz val="8"/>
            <color indexed="81"/>
            <rFont val="Tahoma"/>
            <family val="2"/>
          </rPr>
          <t>Use a computer to prepare a thank-you letter to someone.</t>
        </r>
      </text>
    </comment>
    <comment ref="C103" authorId="0">
      <text>
        <r>
          <rPr>
            <sz val="8"/>
            <color indexed="81"/>
            <rFont val="Tahoma"/>
            <family val="2"/>
          </rPr>
          <t>Log on to the Internet. Visit the Boy Scouts of America homepage.</t>
        </r>
      </text>
    </comment>
    <comment ref="C104" authorId="0">
      <text>
        <r>
          <rPr>
            <sz val="8"/>
            <color indexed="81"/>
            <rFont val="Tahoma"/>
            <family val="2"/>
          </rPr>
          <t>Discuss personal safety rules you should pay attention to while using the Internet.</t>
        </r>
      </text>
    </comment>
    <comment ref="C105" authorId="0">
      <text>
        <r>
          <rPr>
            <sz val="8"/>
            <color indexed="81"/>
            <rFont val="Tahoma"/>
            <family val="2"/>
          </rPr>
          <t>Practice a new computer game for two weeks. Demonstrate an improvement in your scores.</t>
        </r>
      </text>
    </comment>
    <comment ref="C106" authorId="0">
      <text>
        <r>
          <rPr>
            <sz val="8"/>
            <color indexed="81"/>
            <rFont val="Tahoma"/>
            <family val="2"/>
          </rPr>
          <t>Correspond with a friend via e-mail. Have at least five e-mail replies from your friend.</t>
        </r>
      </text>
    </comment>
    <comment ref="C107" authorId="0">
      <text>
        <r>
          <rPr>
            <sz val="8"/>
            <color indexed="81"/>
            <rFont val="Tahoma"/>
            <family val="2"/>
          </rPr>
          <t>Visit a local business or government agency that uses a mainframe computer to handle its business. Explain how computers save the company time and money in carrying out its work.</t>
        </r>
      </text>
    </comment>
    <comment ref="C111" authorId="0">
      <text>
        <r>
          <rPr>
            <sz val="8"/>
            <color indexed="81"/>
            <rFont val="Tahoma"/>
            <family val="2"/>
          </rPr>
          <t>Make a three-dimensional model of an imaginary place. Include five different landforms, such as mountains, valleys, lakes, deltas, rivers, buttes, plateaus, basins, and plains.</t>
        </r>
      </text>
    </comment>
    <comment ref="C112" authorId="0">
      <text>
        <r>
          <rPr>
            <sz val="8"/>
            <color indexed="81"/>
            <rFont val="Tahoma"/>
            <family val="2"/>
          </rPr>
          <t>List 10 cities around the world. Calculate the time it is in each city when it is noon in your town.</t>
        </r>
      </text>
    </comment>
    <comment ref="C113" authorId="0">
      <text>
        <r>
          <rPr>
            <sz val="8"/>
            <color indexed="81"/>
            <rFont val="Tahoma"/>
            <family val="2"/>
          </rPr>
          <t>Find the company's location on the wrapper or label of 10 products used in your home, such as food, clothing, toys, and appliances. Use a world map or atlas to find each location.</t>
        </r>
      </text>
    </comment>
    <comment ref="C114" authorId="0">
      <text>
        <r>
          <rPr>
            <sz val="8"/>
            <color indexed="81"/>
            <rFont val="Tahoma"/>
            <family val="2"/>
          </rPr>
          <t>On a map, trace the routes of some famous explorers. Show the map to your den or family.</t>
        </r>
      </text>
    </comment>
    <comment ref="C115" authorId="0">
      <text>
        <r>
          <rPr>
            <sz val="8"/>
            <color indexed="81"/>
            <rFont val="Tahoma"/>
            <family val="2"/>
          </rPr>
          <t>On a United States or world map, mark where your family members and ancestors were born.</t>
        </r>
      </text>
    </comment>
    <comment ref="C116" authorId="0">
      <text>
        <r>
          <rPr>
            <sz val="8"/>
            <color indexed="81"/>
            <rFont val="Tahoma"/>
            <family val="2"/>
          </rPr>
          <t>Keep a map record of the travels of your favorite professional sports team for one month.</t>
        </r>
      </text>
    </comment>
    <comment ref="C117" authorId="0">
      <text>
        <r>
          <rPr>
            <sz val="8"/>
            <color indexed="81"/>
            <rFont val="Tahoma"/>
            <family val="2"/>
          </rPr>
          <t>Read a book (fiction or nonfiction) in which geography plays an important part.</t>
        </r>
      </text>
    </comment>
    <comment ref="C118" authorId="0">
      <text>
        <r>
          <rPr>
            <sz val="8"/>
            <color indexed="81"/>
            <rFont val="Tahoma"/>
            <family val="2"/>
          </rPr>
          <t>Take part in a geography bee or fair in your pack, school, or community.</t>
        </r>
      </text>
    </comment>
    <comment ref="C119" authorId="0">
      <text>
        <r>
          <rPr>
            <sz val="8"/>
            <color indexed="81"/>
            <rFont val="Tahoma"/>
            <family val="2"/>
          </rPr>
          <t>Choose a country in the world and make a travel poster for it.</t>
        </r>
      </text>
    </comment>
    <comment ref="C120" authorId="0">
      <text>
        <r>
          <rPr>
            <sz val="8"/>
            <color indexed="81"/>
            <rFont val="Tahoma"/>
            <family val="2"/>
          </rPr>
          <t>Play a geography-based board game or computer game. Tell an adult some facts you learned about a place that was part of the game.</t>
        </r>
      </text>
    </comment>
    <comment ref="C121" authorId="0">
      <text>
        <r>
          <rPr>
            <sz val="8"/>
            <color indexed="81"/>
            <rFont val="Tahoma"/>
            <family val="2"/>
          </rPr>
          <t>Draw or make a map of your state. Include rivers, mountain ranges, state parks, and cities. Include a key or legend of map symbols.</t>
        </r>
      </text>
    </comment>
    <comment ref="C125" authorId="0">
      <text>
        <r>
          <rPr>
            <sz val="8"/>
            <color indexed="81"/>
            <rFont val="Tahoma"/>
            <family val="2"/>
          </rPr>
          <t>Make a plaster cast of a fossil.</t>
        </r>
      </text>
    </comment>
    <comment ref="C126" authorId="0">
      <text>
        <r>
          <rPr>
            <sz val="8"/>
            <color indexed="81"/>
            <rFont val="Tahoma"/>
            <family val="2"/>
          </rPr>
          <t>Make a special collection of rocks and minerals that illustrates the hardness scale.</t>
        </r>
      </text>
    </comment>
    <comment ref="C127" authorId="0">
      <text>
        <r>
          <rPr>
            <sz val="8"/>
            <color indexed="81"/>
            <rFont val="Tahoma"/>
            <family val="2"/>
          </rPr>
          <t>Give examples of sedimentary, igneous, and metamorphic rocks.</t>
        </r>
      </text>
    </comment>
    <comment ref="C128" authorId="0">
      <text>
        <r>
          <rPr>
            <sz val="8"/>
            <color indexed="81"/>
            <rFont val="Tahoma"/>
            <family val="2"/>
          </rPr>
          <t>Gather several different types of rocks. Compare them and put them in groups according to physical properties such as color, texture, luster, hardness, or crystals.</t>
        </r>
      </text>
    </comment>
    <comment ref="C129" authorId="0">
      <text>
        <r>
          <rPr>
            <sz val="8"/>
            <color indexed="81"/>
            <rFont val="Tahoma"/>
            <family val="2"/>
          </rPr>
          <t>Describe the effects of wind, water, and ice on the landscape.</t>
        </r>
      </text>
    </comment>
    <comment ref="C130" authorId="0">
      <text>
        <r>
          <rPr>
            <sz val="8"/>
            <color indexed="81"/>
            <rFont val="Tahoma"/>
            <family val="2"/>
          </rPr>
          <t>Make "pet rocks" using rocks, paint, and glue-on eyes. Tell a creative story about your pet rocks.</t>
        </r>
      </text>
    </comment>
    <comment ref="C131" authorId="0">
      <text>
        <r>
          <rPr>
            <sz val="8"/>
            <color indexed="81"/>
            <rFont val="Tahoma"/>
            <family val="2"/>
          </rPr>
          <t>Draw a diagram showing different types of volcanoes or draw a diagram that labels the different parts of a volcano.</t>
        </r>
      </text>
    </comment>
    <comment ref="C132" authorId="0">
      <text>
        <r>
          <rPr>
            <sz val="8"/>
            <color indexed="81"/>
            <rFont val="Tahoma"/>
            <family val="2"/>
          </rPr>
          <t>Make a crystal garden.</t>
        </r>
      </text>
    </comment>
    <comment ref="C133" authorId="0">
      <text>
        <r>
          <rPr>
            <sz val="8"/>
            <color indexed="81"/>
            <rFont val="Tahoma"/>
            <family val="2"/>
          </rPr>
          <t>Make a collection of five different fossils and identify them to the best of your ability.</t>
        </r>
      </text>
    </comment>
    <comment ref="C134" authorId="0">
      <text>
        <r>
          <rPr>
            <sz val="8"/>
            <color indexed="81"/>
            <rFont val="Tahoma"/>
            <family val="2"/>
          </rPr>
          <t>Make a poster or display showing 10 everyday products that contain or use rocks or minerals.</t>
        </r>
      </text>
    </comment>
    <comment ref="C135" authorId="0">
      <text>
        <r>
          <rPr>
            <sz val="8"/>
            <color indexed="81"/>
            <rFont val="Tahoma"/>
            <family val="2"/>
          </rPr>
          <t>Visit a mine, oil or gas field, gravel pit, stone quarry, or similar area of special interest related to geology.</t>
        </r>
      </text>
    </comment>
    <comment ref="C136" authorId="0">
      <text>
        <r>
          <rPr>
            <sz val="8"/>
            <color indexed="81"/>
            <rFont val="Tahoma"/>
            <family val="2"/>
          </rPr>
          <t>Visit with a geologist. Find out how he or she prepared for the job. Discuss other careers related to geology.</t>
        </r>
      </text>
    </comment>
    <comment ref="C137" authorId="0">
      <text>
        <r>
          <rPr>
            <sz val="8"/>
            <color indexed="81"/>
            <rFont val="Tahoma"/>
            <family val="2"/>
          </rPr>
          <t>Draw the inside of a cave showing the difference between stalactites and stalagmites.</t>
        </r>
      </text>
    </comment>
    <comment ref="C143" authorId="1">
      <text>
        <r>
          <rPr>
            <sz val="8"/>
            <color indexed="81"/>
            <rFont val="Tahoma"/>
            <family val="2"/>
          </rPr>
          <t>Participate in a pack heritage celebration in which Cub Scouts give presentations about their family heritage.</t>
        </r>
      </text>
    </comment>
    <comment ref="C144" authorId="1">
      <text>
        <r>
          <rPr>
            <sz val="8"/>
            <color indexed="81"/>
            <rFont val="Tahoma"/>
            <family val="2"/>
          </rPr>
          <t>Attend a family reunion.</t>
        </r>
      </text>
    </comment>
    <comment ref="C145" authorId="1">
      <text>
        <r>
          <rPr>
            <sz val="8"/>
            <color indexed="81"/>
            <rFont val="Tahoma"/>
            <family val="2"/>
          </rPr>
          <t>Correspond with a pen pal from another country. Find out how his or her heritage is different from yours.</t>
        </r>
      </text>
    </comment>
    <comment ref="C146" authorId="1">
      <text>
        <r>
          <rPr>
            <sz val="8"/>
            <color indexed="81"/>
            <rFont val="Tahoma"/>
            <family val="2"/>
          </rPr>
          <t>Learn 20 words in a language other than your native language.</t>
        </r>
      </text>
    </comment>
    <comment ref="C147" authorId="1">
      <text>
        <r>
          <rPr>
            <sz val="8"/>
            <color indexed="81"/>
            <rFont val="Tahoma"/>
            <family val="2"/>
          </rPr>
          <t>Interview a grandparent or other family elder about what it was like when he or she was growing up.</t>
        </r>
      </text>
    </comment>
    <comment ref="C148" authorId="1">
      <text>
        <r>
          <rPr>
            <sz val="8"/>
            <color indexed="81"/>
            <rFont val="Tahoma"/>
            <family val="2"/>
          </rPr>
          <t>Work with a parent or adult partner to organize family photographs in a photo album.</t>
        </r>
      </text>
    </comment>
    <comment ref="C149" authorId="1">
      <text>
        <r>
          <rPr>
            <sz val="8"/>
            <color indexed="81"/>
            <rFont val="Tahoma"/>
            <family val="2"/>
          </rPr>
          <t xml:space="preserve">Visit a genealogy library and talk with the librarian about how to trace family records. </t>
        </r>
        <r>
          <rPr>
            <i/>
            <sz val="8"/>
            <color indexed="81"/>
            <rFont val="Tahoma"/>
            <family val="2"/>
          </rPr>
          <t>Variation</t>
        </r>
        <r>
          <rPr>
            <sz val="8"/>
            <color indexed="81"/>
            <rFont val="Tahoma"/>
            <family val="2"/>
          </rPr>
          <t>: Access a genealogy Web site and learn how to use it to find out information about ancestors.</t>
        </r>
      </text>
    </comment>
    <comment ref="C150" authorId="1">
      <text>
        <r>
          <rPr>
            <sz val="8"/>
            <color indexed="81"/>
            <rFont val="Tahoma"/>
            <family val="2"/>
          </rPr>
          <t>Make an article of clothing, a toy, or a tool that your ancestors used. Show it to your den.</t>
        </r>
      </text>
    </comment>
    <comment ref="C151" authorId="1">
      <text>
        <r>
          <rPr>
            <sz val="8"/>
            <color indexed="81"/>
            <rFont val="Tahoma"/>
            <family val="2"/>
          </rPr>
          <t>Help your parent or adult partner prepare one of your family's traditional food dishes.</t>
        </r>
      </text>
    </comment>
    <comment ref="C152" authorId="1">
      <text>
        <r>
          <rPr>
            <sz val="8"/>
            <color indexed="81"/>
            <rFont val="Tahoma"/>
            <family val="2"/>
          </rPr>
          <t>Learn about the origin of your first, middle, or last name.</t>
        </r>
      </text>
    </comment>
    <comment ref="C156" authorId="1">
      <text>
        <r>
          <rPr>
            <sz val="8"/>
            <color indexed="81"/>
            <rFont val="Tahoma"/>
            <family val="2"/>
          </rPr>
          <t>Earn the BSA Interpreter Strip.</t>
        </r>
      </text>
    </comment>
    <comment ref="C157" authorId="1">
      <text>
        <r>
          <rPr>
            <sz val="8"/>
            <color indexed="81"/>
            <rFont val="Tahoma"/>
            <family val="2"/>
          </rPr>
          <t>Write the numbers 1-10 in Chinese or another number system other than the one we normally use.</t>
        </r>
      </text>
    </comment>
    <comment ref="C158" authorId="1">
      <text>
        <r>
          <rPr>
            <sz val="8"/>
            <color indexed="81"/>
            <rFont val="Tahoma"/>
            <family val="2"/>
          </rPr>
          <t>Visit an embassy, consulate, or charge d'affairs for another country.</t>
        </r>
      </text>
    </comment>
    <comment ref="C159" authorId="1">
      <text>
        <r>
          <rPr>
            <sz val="8"/>
            <color indexed="81"/>
            <rFont val="Tahoma"/>
            <family val="2"/>
          </rPr>
          <t>Make a display of stamps or postcards of another country. Explain the importance or symbolism of the things depicted to that country's culture.</t>
        </r>
      </text>
    </comment>
    <comment ref="C160" authorId="1">
      <text>
        <r>
          <rPr>
            <sz val="8"/>
            <color indexed="81"/>
            <rFont val="Tahoma"/>
            <family val="2"/>
          </rPr>
          <t>Learn 30 words in a language other than your own.</t>
        </r>
      </text>
    </comment>
    <comment ref="C161" authorId="1">
      <text>
        <r>
          <rPr>
            <sz val="8"/>
            <color indexed="81"/>
            <rFont val="Tahoma"/>
            <family val="2"/>
          </rPr>
          <t>Learn a song in another country's language.</t>
        </r>
      </text>
    </comment>
    <comment ref="C162" authorId="1">
      <text>
        <r>
          <rPr>
            <sz val="8"/>
            <color indexed="81"/>
            <rFont val="Tahoma"/>
            <family val="2"/>
          </rPr>
          <t>Say five words in American Sign Language. One of these words could be your first name.</t>
        </r>
      </text>
    </comment>
    <comment ref="C163" authorId="1">
      <text>
        <r>
          <rPr>
            <sz val="8"/>
            <color indexed="81"/>
            <rFont val="Tahoma"/>
            <family val="2"/>
          </rPr>
          <t>Visit a restaurant that specializes in recipes from another country.</t>
        </r>
      </text>
    </comment>
    <comment ref="C164" authorId="1">
      <text>
        <r>
          <rPr>
            <sz val="8"/>
            <color indexed="81"/>
            <rFont val="Tahoma"/>
            <family val="2"/>
          </rPr>
          <t>Watch a TV show or movie in a foreign language. Tell how easy or difficult it was to understand what was happening.</t>
        </r>
      </text>
    </comment>
    <comment ref="C165" authorId="1">
      <text>
        <r>
          <rPr>
            <sz val="8"/>
            <color indexed="81"/>
            <rFont val="Tahoma"/>
            <family val="2"/>
          </rPr>
          <t>Interview an interpreter. Find out what his or her job is like.</t>
        </r>
      </text>
    </comment>
    <comment ref="C166" authorId="1">
      <text>
        <r>
          <rPr>
            <sz val="8"/>
            <color indexed="81"/>
            <rFont val="Tahoma"/>
            <family val="2"/>
          </rPr>
          <t>Make a list of 30 things around your home that were made in another country.</t>
        </r>
      </text>
    </comment>
    <comment ref="C167" authorId="1">
      <text>
        <r>
          <rPr>
            <sz val="8"/>
            <color indexed="81"/>
            <rFont val="Tahoma"/>
            <family val="2"/>
          </rPr>
          <t>Read a book or story about an immigrant to the United States.</t>
        </r>
      </text>
    </comment>
    <comment ref="C171" authorId="0">
      <text>
        <r>
          <rPr>
            <sz val="8"/>
            <color indexed="81"/>
            <rFont val="Tahoma"/>
            <family val="2"/>
          </rPr>
          <t>Define cartography.</t>
        </r>
      </text>
    </comment>
    <comment ref="C172" authorId="0">
      <text>
        <r>
          <rPr>
            <sz val="8"/>
            <color indexed="81"/>
            <rFont val="Tahoma"/>
            <family val="2"/>
          </rPr>
          <t>Make a poster showing 10 map symbols and their meaning.</t>
        </r>
      </text>
    </comment>
    <comment ref="C173" authorId="0">
      <text>
        <r>
          <rPr>
            <sz val="8"/>
            <color indexed="81"/>
            <rFont val="Tahoma"/>
            <family val="2"/>
          </rPr>
          <t>Read a book or story about a famous explorer or navigator. Tell your den or family what you learned.</t>
        </r>
      </text>
    </comment>
    <comment ref="C174" authorId="0">
      <text>
        <r>
          <rPr>
            <sz val="8"/>
            <color indexed="81"/>
            <rFont val="Tahoma"/>
            <family val="2"/>
          </rPr>
          <t>Make a simple compass with a magnet and pin.</t>
        </r>
      </text>
    </comment>
    <comment ref="C175" authorId="0">
      <text>
        <r>
          <rPr>
            <sz val="8"/>
            <color indexed="81"/>
            <rFont val="Tahoma"/>
            <family val="2"/>
          </rPr>
          <t>Explain the difference between latitude and longitude and show them on a map or globe.</t>
        </r>
      </text>
    </comment>
    <comment ref="C176" authorId="0">
      <text>
        <r>
          <rPr>
            <sz val="8"/>
            <color indexed="81"/>
            <rFont val="Tahoma"/>
            <family val="2"/>
          </rPr>
          <t>Draw a compass rose for a map. Label north, south, east, and west.</t>
        </r>
      </text>
    </comment>
    <comment ref="C177" authorId="0">
      <text>
        <r>
          <rPr>
            <sz val="8"/>
            <color indexed="81"/>
            <rFont val="Tahoma"/>
            <family val="2"/>
          </rPr>
          <t>Study a blank map of the United States of America. Label your state, and the states that share its boundary lines.</t>
        </r>
      </text>
    </comment>
    <comment ref="C178" authorId="0">
      <text>
        <r>
          <rPr>
            <sz val="8"/>
            <color indexed="81"/>
            <rFont val="Tahoma"/>
            <family val="2"/>
          </rPr>
          <t>In the field, show how to take a compass bearing and how to follow it.</t>
        </r>
      </text>
    </comment>
    <comment ref="C179" authorId="0">
      <text>
        <r>
          <rPr>
            <sz val="8"/>
            <color indexed="81"/>
            <rFont val="Tahoma"/>
            <family val="2"/>
          </rPr>
          <t>Show how to measure distances, using a scale on a map legend.</t>
        </r>
      </text>
    </comment>
    <comment ref="C180" authorId="0">
      <text>
        <r>
          <rPr>
            <sz val="8"/>
            <color indexed="81"/>
            <rFont val="Tahoma"/>
            <family val="2"/>
          </rPr>
          <t>Measure your pace. Then layout a simple compass course for your den to try.</t>
        </r>
      </text>
    </comment>
    <comment ref="C181" authorId="0">
      <text>
        <r>
          <rPr>
            <sz val="8"/>
            <color indexed="81"/>
            <rFont val="Tahoma"/>
            <family val="2"/>
          </rPr>
          <t>Using a road map, determine how many miles it is between two major cities or familiar destinations.</t>
        </r>
      </text>
    </comment>
    <comment ref="C182" authorId="0">
      <text>
        <r>
          <rPr>
            <sz val="8"/>
            <color indexed="81"/>
            <rFont val="Tahoma"/>
            <family val="2"/>
          </rPr>
          <t>Explain what the different map colors can mean on a map.</t>
        </r>
      </text>
    </comment>
    <comment ref="C189" authorId="0">
      <text>
        <r>
          <rPr>
            <sz val="8"/>
            <color indexed="81"/>
            <rFont val="Tahoma"/>
            <family val="2"/>
          </rPr>
          <t>Many objects can be recognized by their distinctive shapes: a tree, a piece of broccoli, a violin. Collect 12 items that can be recognized, classified, and labeled by their distinctive shape or outline.</t>
        </r>
      </text>
    </comment>
    <comment ref="C190" authorId="0">
      <text>
        <r>
          <rPr>
            <sz val="8"/>
            <color indexed="81"/>
            <rFont val="Tahoma"/>
            <family val="2"/>
          </rPr>
          <t>Select a single shape or figure. Observe the world around you for at least a week and keep a record of where you see this shape or figure and how it is used.</t>
        </r>
      </text>
    </comment>
    <comment ref="C191" authorId="0">
      <text>
        <r>
          <rPr>
            <sz val="8"/>
            <color indexed="81"/>
            <rFont val="Tahoma"/>
            <family val="2"/>
          </rPr>
          <t>Study geometry in architecture by exploring your neighborhood or community. Look at different types of buildings-houses, churches, businesses, etc.-and create a presentation (a set of photographs, a collage of pictures from newspapers and magazines, a model) that you can share with your den or pack to show what you have seen and learned about shapes in architecture.</t>
        </r>
      </text>
    </comment>
    <comment ref="C193" authorId="0">
      <text>
        <r>
          <rPr>
            <sz val="8"/>
            <color indexed="81"/>
            <rFont val="Tahoma"/>
            <family val="2"/>
          </rPr>
          <t>Learn how an abacus or slide rule works and teach it to a friend or to your den or pack.</t>
        </r>
      </text>
    </comment>
    <comment ref="C194" authorId="0">
      <text>
        <r>
          <rPr>
            <sz val="8"/>
            <color indexed="81"/>
            <rFont val="Tahoma"/>
            <family val="2"/>
          </rPr>
          <t>Go shopping with an adult and use a calculator to add up how much the items you buy will cost. See whether your total equals the total at check out.</t>
        </r>
      </text>
    </comment>
    <comment ref="C195" authorId="0">
      <text>
        <r>
          <rPr>
            <sz val="8"/>
            <color indexed="81"/>
            <rFont val="Tahoma"/>
            <family val="2"/>
          </rPr>
          <t>Visit a bank and have someone there explain to you about how interest works. Use the current interest rate and calculate how much interest different sums of money will earn.</t>
        </r>
      </text>
    </comment>
    <comment ref="C197" authorId="0">
      <text>
        <r>
          <rPr>
            <sz val="8"/>
            <color indexed="81"/>
            <rFont val="Tahoma"/>
            <family val="2"/>
          </rPr>
          <t>Explain the meaning of these statistical words and tools: data, averaging, tally marks, bar graph, line graph, pie chart, and percentage.</t>
        </r>
      </text>
    </comment>
    <comment ref="C198" authorId="0">
      <text>
        <r>
          <rPr>
            <sz val="8"/>
            <color indexed="81"/>
            <rFont val="Tahoma"/>
            <family val="2"/>
          </rPr>
          <t>Conduct an opinion survey through which you collect data to answer a question, and then show your results with a chart or graph. For instance: What is the favorite food of the Cub Scouts in your pack (chart how many like pizza, how many like hamburgers, etc.).</t>
        </r>
      </text>
    </comment>
    <comment ref="C199" authorId="0">
      <text>
        <r>
          <rPr>
            <sz val="8"/>
            <color indexed="81"/>
            <rFont val="Tahoma"/>
            <family val="2"/>
          </rPr>
          <t>Study a city newspaper to find as many examples as you can of statistical information.</t>
        </r>
      </text>
    </comment>
    <comment ref="C200" authorId="0">
      <text>
        <r>
          <rPr>
            <sz val="8"/>
            <color indexed="81"/>
            <rFont val="Tahoma"/>
            <family val="2"/>
          </rPr>
          <t>Learn to use a computer spreadsheet.</t>
        </r>
      </text>
    </comment>
    <comment ref="C202" authorId="0">
      <text>
        <r>
          <rPr>
            <sz val="8"/>
            <color indexed="81"/>
            <rFont val="Tahoma"/>
            <family val="2"/>
          </rPr>
          <t xml:space="preserve">Explain to your den how a meteorologist or insurance company (or someone else) might use the mathematics of probability to predict what might happen in the future (i.e., the chance that it might rain, or the chance that someone might be in a car accident). </t>
        </r>
      </text>
    </comment>
    <comment ref="C203" authorId="0">
      <text>
        <r>
          <rPr>
            <sz val="8"/>
            <color indexed="81"/>
            <rFont val="Tahoma"/>
            <family val="2"/>
          </rPr>
          <t>Conduct and keep a record of a coin toss probability experiment.</t>
        </r>
      </text>
    </comment>
    <comment ref="C204" authorId="0">
      <text>
        <r>
          <rPr>
            <sz val="8"/>
            <color indexed="81"/>
            <rFont val="Tahoma"/>
            <family val="2"/>
          </rPr>
          <t>Guess the probability of your sneaker landing on its bottom, top, or side, and then flip it 100 times to find out which way it lands. Use this probability to predict how a friend's sneaker will land.</t>
        </r>
      </text>
    </comment>
    <comment ref="C206" authorId="0">
      <text>
        <r>
          <rPr>
            <sz val="8"/>
            <color indexed="81"/>
            <rFont val="Tahoma"/>
            <family val="2"/>
          </rPr>
          <t>Interview four adults in different occupations to see how they use measurement in their jobs.</t>
        </r>
      </text>
    </comment>
    <comment ref="C207" authorId="0">
      <text>
        <r>
          <rPr>
            <sz val="8"/>
            <color indexed="81"/>
            <rFont val="Tahoma"/>
            <family val="2"/>
          </rPr>
          <t>Measure how tall someone is. Have them measure you.</t>
        </r>
      </text>
    </comment>
    <comment ref="C208" authorId="0">
      <text>
        <r>
          <rPr>
            <sz val="8"/>
            <color indexed="81"/>
            <rFont val="Tahoma"/>
            <family val="2"/>
          </rPr>
          <t>Measure how you use your time by keeping a diary or log of what you do for a week. Then make a chart or graph to display how you spend your time.</t>
        </r>
      </text>
    </comment>
    <comment ref="C209" authorId="0">
      <text>
        <r>
          <rPr>
            <sz val="8"/>
            <color indexed="81"/>
            <rFont val="Tahoma"/>
            <family val="2"/>
          </rPr>
          <t>Measure, mix, and cook at least two recipes. Share your snacks with family, friends, or your den.</t>
        </r>
      </text>
    </comment>
    <comment ref="C213" authorId="0">
      <text>
        <r>
          <rPr>
            <sz val="8"/>
            <color indexed="81"/>
            <rFont val="Tahoma"/>
            <family val="2"/>
          </rPr>
          <t>Make a musical instrument and play it for your family, den, or pack.</t>
        </r>
      </text>
    </comment>
    <comment ref="C214" authorId="0">
      <text>
        <r>
          <rPr>
            <sz val="8"/>
            <color indexed="81"/>
            <rFont val="Tahoma"/>
            <family val="2"/>
          </rPr>
          <t>Teach your den a song.</t>
        </r>
      </text>
    </comment>
    <comment ref="C215" authorId="0">
      <text>
        <r>
          <rPr>
            <sz val="8"/>
            <color indexed="81"/>
            <rFont val="Tahoma"/>
            <family val="2"/>
          </rPr>
          <t>Play a song by yourself or in a group, in unison or in harmony.</t>
        </r>
      </text>
    </comment>
    <comment ref="C216" authorId="0">
      <text>
        <r>
          <rPr>
            <sz val="8"/>
            <color indexed="81"/>
            <rFont val="Tahoma"/>
            <family val="2"/>
          </rPr>
          <t>Create an original melody and/or original words for a song.</t>
        </r>
      </text>
    </comment>
    <comment ref="C217" authorId="0">
      <text>
        <r>
          <rPr>
            <sz val="8"/>
            <color indexed="81"/>
            <rFont val="Tahoma"/>
            <family val="2"/>
          </rPr>
          <t>Using a tape recorder, capture natural sounds of the environment or record songs you create, and use your recording as a soundtrack for a short skit or as background for a movement activity.</t>
        </r>
      </text>
    </comment>
    <comment ref="C218" authorId="0">
      <text>
        <r>
          <rPr>
            <sz val="8"/>
            <color indexed="81"/>
            <rFont val="Tahoma"/>
            <family val="2"/>
          </rPr>
          <t>Attend a live musical performance or concert.</t>
        </r>
      </text>
    </comment>
    <comment ref="C219" authorId="0">
      <text>
        <r>
          <rPr>
            <sz val="8"/>
            <color indexed="81"/>
            <rFont val="Tahoma"/>
            <family val="2"/>
          </rPr>
          <t>Demonstrate conducting patterns for two songs using two different meters (two-, three-, or four- beat meter) while your adult partner or den members sing or play the songs you have selected.</t>
        </r>
      </text>
    </comment>
    <comment ref="C220" authorId="0">
      <text>
        <r>
          <rPr>
            <sz val="8"/>
            <color indexed="81"/>
            <rFont val="Tahoma"/>
            <family val="2"/>
          </rPr>
          <t>Take voice or dance lessons or lessons to learn to play an instrument.</t>
        </r>
      </text>
    </comment>
    <comment ref="C221" authorId="0">
      <text>
        <r>
          <rPr>
            <sz val="8"/>
            <color indexed="81"/>
            <rFont val="Tahoma"/>
            <family val="2"/>
          </rPr>
          <t>Create movements to a piece of music without words to demonstrate the moods of the music: happy, sad, calm, excited, playful, inspired.</t>
        </r>
      </text>
    </comment>
    <comment ref="C222" authorId="0">
      <text>
        <r>
          <rPr>
            <sz val="8"/>
            <color indexed="81"/>
            <rFont val="Tahoma"/>
            <family val="2"/>
          </rPr>
          <t>Learn about a composer of some music that you enjoy.</t>
        </r>
      </text>
    </comment>
    <comment ref="C228" authorId="1">
      <text>
        <r>
          <rPr>
            <sz val="8"/>
            <color indexed="81"/>
            <rFont val="Tahoma"/>
            <family val="2"/>
          </rPr>
          <t>Make a simple electric motor that works.</t>
        </r>
      </text>
    </comment>
    <comment ref="C229" authorId="1">
      <text>
        <r>
          <rPr>
            <sz val="8"/>
            <color indexed="81"/>
            <rFont val="Tahoma"/>
            <family val="2"/>
          </rPr>
          <t>Find a stream or other area that shows signs of erosion. Try to discover the cause of the erosion.</t>
        </r>
      </text>
    </comment>
    <comment ref="C230" authorId="1">
      <text>
        <r>
          <rPr>
            <sz val="8"/>
            <color indexed="81"/>
            <rFont val="Tahoma"/>
            <family val="2"/>
          </rPr>
          <t>Plant seeds. Grow a flower, garden vegetable, or other plant.</t>
        </r>
      </text>
    </comment>
    <comment ref="C231" authorId="1">
      <text>
        <r>
          <rPr>
            <sz val="8"/>
            <color indexed="81"/>
            <rFont val="Tahoma"/>
            <family val="2"/>
          </rPr>
          <t>Use these simple machines to accomplish tasks: lever, pulley, wheel-and-axle, wedge, inclined plane, and screw.</t>
        </r>
      </text>
    </comment>
    <comment ref="C232" authorId="1">
      <text>
        <r>
          <rPr>
            <sz val="8"/>
            <color indexed="81"/>
            <rFont val="Tahoma"/>
            <family val="2"/>
          </rPr>
          <t>Learn about solids, liquids, and gases using just water. Freeze water until it turns into ice. Then, with an adult, heat the ice until it turns back into a liquid and eventually boils and becomes a gas.</t>
        </r>
      </text>
    </comment>
    <comment ref="C233" authorId="1">
      <text>
        <r>
          <rPr>
            <sz val="8"/>
            <color indexed="81"/>
            <rFont val="Tahoma"/>
            <family val="2"/>
          </rPr>
          <t>Build models of two atoms and two molecules, using plastic foam balls or other objects.</t>
        </r>
      </text>
    </comment>
    <comment ref="C234" authorId="1">
      <text>
        <r>
          <rPr>
            <sz val="8"/>
            <color indexed="81"/>
            <rFont val="Tahoma"/>
            <family val="2"/>
          </rPr>
          <t>Make a collection of igneous, metamorphic, and sedimentary rocks and label them.</t>
        </r>
      </text>
    </comment>
    <comment ref="C235" authorId="1">
      <text>
        <r>
          <rPr>
            <sz val="8"/>
            <color indexed="81"/>
            <rFont val="Tahoma"/>
            <family val="2"/>
          </rPr>
          <t>Learn about a creature that lives in the ocean. Share what you have learned with your den or family.</t>
        </r>
      </text>
    </comment>
    <comment ref="C236" authorId="1">
      <text>
        <r>
          <rPr>
            <sz val="8"/>
            <color indexed="81"/>
            <rFont val="Tahoma"/>
            <family val="2"/>
          </rPr>
          <t>Label a drawing or diagram of the bones of the human skeleton.</t>
        </r>
      </text>
    </comment>
    <comment ref="C237" authorId="1">
      <text>
        <r>
          <rPr>
            <sz val="8"/>
            <color indexed="81"/>
            <rFont val="Tahoma"/>
            <family val="2"/>
          </rPr>
          <t>Make a model or poster of the solar system. Label the planets and the sun.</t>
        </r>
      </text>
    </comment>
    <comment ref="C238" authorId="1">
      <text>
        <r>
          <rPr>
            <sz val="8"/>
            <color indexed="81"/>
            <rFont val="Tahoma"/>
            <family val="2"/>
          </rPr>
          <t>Do a scientific experiment in front of an audience. Explain your results.</t>
        </r>
      </text>
    </comment>
    <comment ref="C239" authorId="1">
      <text>
        <r>
          <rPr>
            <sz val="8"/>
            <color indexed="81"/>
            <rFont val="Tahoma"/>
            <family val="2"/>
          </rPr>
          <t>Read a book about a science subject that interests you.</t>
        </r>
      </text>
    </comment>
    <comment ref="C243" authorId="1">
      <text>
        <r>
          <rPr>
            <sz val="8"/>
            <color indexed="81"/>
            <rFont val="Tahoma"/>
            <family val="2"/>
          </rPr>
          <t>Define the following terms: weather, humidity, precipitation, temperature, and wind.</t>
        </r>
      </text>
    </comment>
    <comment ref="C244" authorId="1">
      <text>
        <r>
          <rPr>
            <sz val="8"/>
            <color indexed="81"/>
            <rFont val="Tahoma"/>
            <family val="2"/>
          </rPr>
          <t>Explain how clouds are made. Describe the different kinds of clouds - stratus, cumulus, cumulonimbus, and cirrus - and what kind of weather can be associated with these cloud types.</t>
        </r>
      </text>
    </comment>
    <comment ref="C245" authorId="1">
      <text>
        <r>
          <rPr>
            <sz val="8"/>
            <color indexed="81"/>
            <rFont val="Tahoma"/>
            <family val="2"/>
          </rPr>
          <t>Describe the climate in your state. Compare its climate with that in another state.</t>
        </r>
      </text>
    </comment>
    <comment ref="C246" authorId="1">
      <text>
        <r>
          <rPr>
            <sz val="8"/>
            <color indexed="81"/>
            <rFont val="Tahoma"/>
            <family val="2"/>
          </rPr>
          <t>Describe a potentially dangerous weather condition in your community. Discuss safety precautions and procedures for dealing with this condition.</t>
        </r>
      </text>
    </comment>
    <comment ref="C247" authorId="1">
      <text>
        <r>
          <rPr>
            <sz val="8"/>
            <color indexed="81"/>
            <rFont val="Tahoma"/>
            <family val="2"/>
          </rPr>
          <t>Define what is meant by acid rain. Explain the greenhouse effect.</t>
        </r>
      </text>
    </comment>
    <comment ref="C248" authorId="1">
      <text>
        <r>
          <rPr>
            <sz val="8"/>
            <color indexed="81"/>
            <rFont val="Tahoma"/>
            <family val="2"/>
          </rPr>
          <t>Talk to a meteorologist about his or her job. Learn about careers in meteorology.</t>
        </r>
      </text>
    </comment>
    <comment ref="C249" authorId="1">
      <text>
        <r>
          <rPr>
            <sz val="8"/>
            <color indexed="81"/>
            <rFont val="Tahoma"/>
            <family val="2"/>
          </rPr>
          <t>Make a weather map of your state or country, using several weather symbols.</t>
        </r>
      </text>
    </comment>
    <comment ref="C250" authorId="1">
      <text>
        <r>
          <rPr>
            <sz val="8"/>
            <color indexed="81"/>
            <rFont val="Tahoma"/>
            <family val="2"/>
          </rPr>
          <t>Explain the differences between tornadoes and hurricanes.</t>
        </r>
      </text>
    </comment>
    <comment ref="C251" authorId="1">
      <text>
        <r>
          <rPr>
            <sz val="8"/>
            <color indexed="81"/>
            <rFont val="Tahoma"/>
            <family val="2"/>
          </rPr>
          <t>Make a simple weather vane. Make a list of other weather instruments and describe what they do.</t>
        </r>
      </text>
    </comment>
    <comment ref="C252" authorId="1">
      <text>
        <r>
          <rPr>
            <sz val="8"/>
            <color indexed="81"/>
            <rFont val="Tahoma"/>
            <family val="2"/>
          </rPr>
          <t>Explain how weather can affect agriculture and the growing of food.</t>
        </r>
      </text>
    </comment>
    <comment ref="C253" authorId="1">
      <text>
        <r>
          <rPr>
            <sz val="8"/>
            <color indexed="81"/>
            <rFont val="Tahoma"/>
            <family val="2"/>
          </rPr>
          <t>Make a report to your den or family on a book about weather.</t>
        </r>
      </text>
    </comment>
    <comment ref="C254" authorId="1">
      <text>
        <r>
          <rPr>
            <sz val="8"/>
            <color indexed="81"/>
            <rFont val="Tahoma"/>
            <family val="2"/>
          </rPr>
          <t>Explain how rainbows are formed and then draw and color a rainbow.</t>
        </r>
      </text>
    </comment>
    <comment ref="C258" authorId="1">
      <text>
        <r>
          <rPr>
            <sz val="8"/>
            <color indexed="81"/>
            <rFont val="Tahoma"/>
            <family val="2"/>
          </rPr>
          <t>Visit a wildlife sanctuary, nature center, or fish hatchery.</t>
        </r>
      </text>
    </comment>
    <comment ref="C259" authorId="1">
      <text>
        <r>
          <rPr>
            <sz val="8"/>
            <color indexed="81"/>
            <rFont val="Tahoma"/>
            <family val="2"/>
          </rPr>
          <t>Collect and read five newspaper or magazine articles that discuss conservation of wildlife and report to your family or den what you learn.</t>
        </r>
      </text>
    </comment>
    <comment ref="C260" authorId="1">
      <text>
        <r>
          <rPr>
            <sz val="8"/>
            <color indexed="81"/>
            <rFont val="Tahoma"/>
            <family val="2"/>
          </rPr>
          <t>Learn about five animals that use camouflage to protect themselves.</t>
        </r>
      </text>
    </comment>
    <comment ref="C261" authorId="1">
      <text>
        <r>
          <rPr>
            <sz val="8"/>
            <color indexed="81"/>
            <rFont val="Tahoma"/>
            <family val="2"/>
          </rPr>
          <t>Make a birdbath and keep a record for one week of the different birds that visit it.</t>
        </r>
      </text>
    </comment>
    <comment ref="C262" authorId="1">
      <text>
        <r>
          <rPr>
            <sz val="8"/>
            <color indexed="81"/>
            <rFont val="Tahoma"/>
            <family val="2"/>
          </rPr>
          <t>Make a collage of animals that are in the same class: fish, amphibians, reptiles, birds, or mammals.</t>
        </r>
      </text>
    </comment>
    <comment ref="C263" authorId="1">
      <text>
        <r>
          <rPr>
            <sz val="8"/>
            <color indexed="81"/>
            <rFont val="Tahoma"/>
            <family val="2"/>
          </rPr>
          <t>Make a plaster cast of an animal track. Show it to your den.</t>
        </r>
      </text>
    </comment>
    <comment ref="C264" authorId="1">
      <text>
        <r>
          <rPr>
            <sz val="8"/>
            <color indexed="81"/>
            <rFont val="Tahoma"/>
            <family val="2"/>
          </rPr>
          <t>Visit with a person who works in wildlife conservation, such as a park ranger, biologist, range manager, geologist, horticulturist, zookeeper, fishery technician, or conservation officer.</t>
        </r>
      </text>
    </comment>
    <comment ref="C265" authorId="1">
      <text>
        <r>
          <rPr>
            <sz val="8"/>
            <color indexed="81"/>
            <rFont val="Tahoma"/>
            <family val="2"/>
          </rPr>
          <t>Visit a state park or national park.</t>
        </r>
      </text>
    </comment>
    <comment ref="C266" authorId="1">
      <text>
        <r>
          <rPr>
            <sz val="8"/>
            <color indexed="81"/>
            <rFont val="Tahoma"/>
            <family val="2"/>
          </rPr>
          <t>Participate in an environmental service project that helps maintain habitat for wildlife, such as cleaning up an area or planting trees.</t>
        </r>
      </text>
    </comment>
    <comment ref="C271" authorId="0">
      <text>
        <r>
          <rPr>
            <sz val="8"/>
            <color indexed="81"/>
            <rFont val="Tahoma"/>
            <family val="2"/>
          </rPr>
          <t>This pin can only be earned at a certified Cub Scout camp under the supervision of a BSA Certified Rangemaster.  For that reason, you won't actually see the requirements listed here.</t>
        </r>
      </text>
    </comment>
    <comment ref="C274" authorId="0">
      <text>
        <r>
          <rPr>
            <sz val="8"/>
            <color indexed="81"/>
            <rFont val="Tahoma"/>
            <family val="2"/>
          </rPr>
          <t>This pin can only be earned at a certified Cub Scout camp under the supervision of a BSA Certified Rangemaster.  For that reason, you won't actually see the requirements listed here.</t>
        </r>
      </text>
    </comment>
    <comment ref="C278" authorId="1">
      <text>
        <r>
          <rPr>
            <sz val="8"/>
            <color indexed="81"/>
            <rFont val="Tahoma"/>
            <family val="2"/>
          </rPr>
          <t>Compete in a pack or community badminton tournament.</t>
        </r>
      </text>
    </comment>
    <comment ref="C279" authorId="1">
      <text>
        <r>
          <rPr>
            <sz val="8"/>
            <color indexed="81"/>
            <rFont val="Tahoma"/>
            <family val="2"/>
          </rPr>
          <t>Demonstrate your knowledge of the use and care of the equipment needed to play badminton: shuttlecock (shuttle or bird), racket, court, net, and comfortable clothes and shoes.</t>
        </r>
      </text>
    </comment>
    <comment ref="C280" authorId="1">
      <text>
        <r>
          <rPr>
            <sz val="8"/>
            <color indexed="81"/>
            <rFont val="Tahoma"/>
            <family val="2"/>
          </rPr>
          <t>Demonstrate skill in the following grip techniques: forehand and backhand.</t>
        </r>
      </text>
    </comment>
    <comment ref="C281" authorId="1">
      <text>
        <r>
          <rPr>
            <sz val="8"/>
            <color indexed="81"/>
            <rFont val="Tahoma"/>
            <family val="2"/>
          </rPr>
          <t>Spend at least 60 minutes practicing to develop skills for shots and strokes (clear, drive, drop, and smash). Keep track of your time on a chart.</t>
        </r>
      </text>
    </comment>
    <comment ref="C282" authorId="1">
      <text>
        <r>
          <rPr>
            <sz val="8"/>
            <color indexed="81"/>
            <rFont val="Tahoma"/>
            <family val="2"/>
          </rPr>
          <t>Demonstrate skill in the following: hit the shuttle using forehand or backhand; hit the shuttle, alternating forehand and backhand; hit the shuttle against the wall with a forehand or backhand; hit the shuttle against the wall, alternating forehand and backhand.</t>
        </r>
      </text>
    </comment>
    <comment ref="C283" authorId="1">
      <text>
        <r>
          <rPr>
            <sz val="8"/>
            <color indexed="81"/>
            <rFont val="Tahoma"/>
            <family val="2"/>
          </rPr>
          <t xml:space="preserve">Accurately lay out a badminton court, including net and lines. </t>
        </r>
      </text>
    </comment>
    <comment ref="C284" authorId="1">
      <text>
        <r>
          <rPr>
            <sz val="8"/>
            <color indexed="81"/>
            <rFont val="Tahoma"/>
            <family val="2"/>
          </rPr>
          <t>Play five games of badminton.</t>
        </r>
      </text>
    </comment>
    <comment ref="C285" authorId="1">
      <text>
        <r>
          <rPr>
            <sz val="8"/>
            <color indexed="81"/>
            <rFont val="Tahoma"/>
            <family val="2"/>
          </rPr>
          <t>Participate in a badminton skills development clinic.</t>
        </r>
      </text>
    </comment>
    <comment ref="C286" authorId="1">
      <text>
        <r>
          <rPr>
            <sz val="8"/>
            <color indexed="81"/>
            <rFont val="Tahoma"/>
            <family val="2"/>
          </rPr>
          <t>Play at least three games during which you make your own foul calls effectively to your leader's satisfaction.</t>
        </r>
      </text>
    </comment>
    <comment ref="C290" authorId="1">
      <text>
        <r>
          <rPr>
            <sz val="8"/>
            <color indexed="81"/>
            <rFont val="Tahoma"/>
            <family val="2"/>
          </rPr>
          <t>Participate in a pack or community baseball tournament.</t>
        </r>
      </text>
    </comment>
    <comment ref="C291" authorId="1">
      <text>
        <r>
          <rPr>
            <sz val="8"/>
            <color indexed="81"/>
            <rFont val="Tahoma"/>
            <family val="2"/>
          </rPr>
          <t>Demonstrate skill in two of the following throwing techniques: overhand, sidearm, underhand, and the relay throw.</t>
        </r>
      </text>
    </comment>
    <comment ref="C292" authorId="1">
      <text>
        <r>
          <rPr>
            <sz val="8"/>
            <color indexed="81"/>
            <rFont val="Tahoma"/>
            <family val="2"/>
          </rPr>
          <t>Demonstrate skill in two of the following catching techniques: fielding a ground ball, fielding a pop-up, catching a line drive.</t>
        </r>
      </text>
    </comment>
    <comment ref="C293" authorId="1">
      <text>
        <r>
          <rPr>
            <sz val="8"/>
            <color indexed="81"/>
            <rFont val="Tahoma"/>
            <family val="2"/>
          </rPr>
          <t>Demonstrate correct pitching techniques.</t>
        </r>
      </text>
    </comment>
    <comment ref="C294" authorId="1">
      <text>
        <r>
          <rPr>
            <sz val="8"/>
            <color indexed="81"/>
            <rFont val="Tahoma"/>
            <family val="2"/>
          </rPr>
          <t>Demonstrate correct hitting techniques,</t>
        </r>
      </text>
    </comment>
    <comment ref="C295" authorId="1">
      <text>
        <r>
          <rPr>
            <sz val="8"/>
            <color indexed="81"/>
            <rFont val="Tahoma"/>
            <family val="2"/>
          </rPr>
          <t>Explain the rules of base running. Explain base coaching signals.</t>
        </r>
      </text>
    </comment>
    <comment ref="C296" authorId="1">
      <text>
        <r>
          <rPr>
            <sz val="8"/>
            <color indexed="81"/>
            <rFont val="Tahoma"/>
            <family val="2"/>
          </rPr>
          <t>Demonstrate skill in the following sliding techniques: the straight-in slide, the hook slide, and the headfirst slide.</t>
        </r>
      </text>
    </comment>
    <comment ref="C297" authorId="1">
      <text>
        <r>
          <rPr>
            <sz val="8"/>
            <color indexed="81"/>
            <rFont val="Tahoma"/>
            <family val="2"/>
          </rPr>
          <t>Play five games of baseball using standard baseball rules.</t>
        </r>
      </text>
    </comment>
    <comment ref="C298" authorId="1">
      <text>
        <r>
          <rPr>
            <sz val="8"/>
            <color indexed="81"/>
            <rFont val="Tahoma"/>
            <family val="2"/>
          </rPr>
          <t>Draw a baseball field to scale or set one up for play.</t>
        </r>
      </text>
    </comment>
    <comment ref="C299" authorId="1">
      <text>
        <r>
          <rPr>
            <sz val="8"/>
            <color indexed="81"/>
            <rFont val="Tahoma"/>
            <family val="2"/>
          </rPr>
          <t>Attend a high school, college, or professional baseball game</t>
        </r>
      </text>
    </comment>
    <comment ref="C300" authorId="1">
      <text>
        <r>
          <rPr>
            <sz val="8"/>
            <color indexed="81"/>
            <rFont val="Tahoma"/>
            <family val="2"/>
          </rPr>
          <t>Read a book about a baseball player and give a report about him or her to your den or family.</t>
        </r>
      </text>
    </comment>
    <comment ref="C306" authorId="1">
      <text>
        <r>
          <rPr>
            <sz val="8"/>
            <color indexed="81"/>
            <rFont val="Tahoma"/>
            <family val="2"/>
          </rPr>
          <t>Compete in a pack or community basketball tournament.</t>
        </r>
      </text>
    </comment>
    <comment ref="C307" authorId="1">
      <text>
        <r>
          <rPr>
            <sz val="8"/>
            <color indexed="81"/>
            <rFont val="Tahoma"/>
            <family val="2"/>
          </rPr>
          <t>Demonstrate effective passing using the chest pass, bounce pass, over-the-head pass, and baseball pass.</t>
        </r>
      </text>
    </comment>
    <comment ref="C308" authorId="1">
      <text>
        <r>
          <rPr>
            <sz val="8"/>
            <color indexed="81"/>
            <rFont val="Tahoma"/>
            <family val="2"/>
          </rPr>
          <t>Successfully demonstrate the set shot and jump shot shooting styles.</t>
        </r>
      </text>
    </comment>
    <comment ref="C309" authorId="1">
      <text>
        <r>
          <rPr>
            <sz val="8"/>
            <color indexed="81"/>
            <rFont val="Tahoma"/>
            <family val="2"/>
          </rPr>
          <t>Demonstrate skill in the following dribbling techniques: high dribble, low dribble, turnable dribble, change-of-pace dribble, and combination dribble.</t>
        </r>
      </text>
    </comment>
    <comment ref="C310" authorId="1">
      <text>
        <r>
          <rPr>
            <sz val="8"/>
            <color indexed="81"/>
            <rFont val="Tahoma"/>
            <family val="2"/>
          </rPr>
          <t>Spend at least 30 minutes on three different occasions developing individual defensive skills.</t>
        </r>
      </text>
    </comment>
    <comment ref="C311" authorId="1">
      <text>
        <r>
          <rPr>
            <sz val="8"/>
            <color indexed="81"/>
            <rFont val="Tahoma"/>
            <family val="2"/>
          </rPr>
          <t>Explain and demonstrate 10 official basketball signals.</t>
        </r>
      </text>
    </comment>
    <comment ref="C312" authorId="1">
      <text>
        <r>
          <rPr>
            <sz val="8"/>
            <color indexed="81"/>
            <rFont val="Tahoma"/>
            <family val="2"/>
          </rPr>
          <t>Play three -shot-improving games with a member of your den or team.</t>
        </r>
      </text>
    </comment>
    <comment ref="C313" authorId="1">
      <text>
        <r>
          <rPr>
            <sz val="8"/>
            <color indexed="81"/>
            <rFont val="Tahoma"/>
            <family val="2"/>
          </rPr>
          <t>Play five games of basketball.</t>
        </r>
      </text>
    </comment>
    <comment ref="C314" authorId="1">
      <text>
        <r>
          <rPr>
            <sz val="8"/>
            <color indexed="81"/>
            <rFont val="Tahoma"/>
            <family val="2"/>
          </rPr>
          <t>Participate in a basketball clinic.</t>
        </r>
      </text>
    </comment>
    <comment ref="C315" authorId="1">
      <text>
        <r>
          <rPr>
            <sz val="8"/>
            <color indexed="81"/>
            <rFont val="Tahoma"/>
            <family val="2"/>
          </rPr>
          <t>Attend a high school, college, or professional basketball game.</t>
        </r>
      </text>
    </comment>
    <comment ref="C319" authorId="1">
      <text>
        <r>
          <rPr>
            <sz val="8"/>
            <color indexed="81"/>
            <rFont val="Tahoma"/>
            <family val="2"/>
          </rPr>
          <t>Make a chart to record at least 10 hours of bicycling.</t>
        </r>
      </text>
    </comment>
    <comment ref="C320" authorId="1">
      <text>
        <r>
          <rPr>
            <sz val="8"/>
            <color indexed="81"/>
            <rFont val="Tahoma"/>
            <family val="2"/>
          </rPr>
          <t>Participate in a pack, den, or community bike rodeo.</t>
        </r>
      </text>
    </comment>
    <comment ref="C321" authorId="1">
      <text>
        <r>
          <rPr>
            <sz val="8"/>
            <color indexed="81"/>
            <rFont val="Tahoma"/>
            <family val="2"/>
          </rPr>
          <t>Demonstrate how to repair a flat tire on a bicycle.</t>
        </r>
      </text>
    </comment>
    <comment ref="C322" authorId="1">
      <text>
        <r>
          <rPr>
            <sz val="8"/>
            <color indexed="81"/>
            <rFont val="Tahoma"/>
            <family val="2"/>
          </rPr>
          <t>Make a poster illustrating different types of early bikes and show it to your den.</t>
        </r>
      </text>
    </comment>
    <comment ref="C323" authorId="1">
      <text>
        <r>
          <rPr>
            <sz val="8"/>
            <color indexed="81"/>
            <rFont val="Tahoma"/>
            <family val="2"/>
          </rPr>
          <t>Give a demonstration to your den or pack on the proper use of safety equipment and gear.</t>
        </r>
      </text>
    </comment>
    <comment ref="C324" authorId="1">
      <text>
        <r>
          <rPr>
            <sz val="8"/>
            <color indexed="81"/>
            <rFont val="Tahoma"/>
            <family val="2"/>
          </rPr>
          <t>With the help of a parent or adult partner, register or reregister your bicycle.</t>
        </r>
      </text>
    </comment>
    <comment ref="C325" authorId="1">
      <text>
        <r>
          <rPr>
            <sz val="8"/>
            <color indexed="81"/>
            <rFont val="Tahoma"/>
            <family val="2"/>
          </rPr>
          <t>Go on a "bicycle hike" with your family or den. Obey traffic rules related to bicycling.</t>
        </r>
      </text>
    </comment>
    <comment ref="C326" authorId="1">
      <text>
        <r>
          <rPr>
            <sz val="8"/>
            <color indexed="81"/>
            <rFont val="Tahoma"/>
            <family val="2"/>
          </rPr>
          <t xml:space="preserve">Repair or restore a nonfunctioning bicycle to a safe condition. Include the installation of all proper safety devices. </t>
        </r>
      </text>
    </comment>
    <comment ref="C327" authorId="1">
      <text>
        <r>
          <rPr>
            <sz val="8"/>
            <color indexed="81"/>
            <rFont val="Tahoma"/>
            <family val="2"/>
          </rPr>
          <t xml:space="preserve">Visit a bicycle race or exhibition. </t>
        </r>
      </text>
    </comment>
    <comment ref="C328" authorId="1">
      <text>
        <r>
          <rPr>
            <sz val="8"/>
            <color indexed="81"/>
            <rFont val="Tahoma"/>
            <family val="2"/>
          </rPr>
          <t>Help set up a bike rodeo or bike competition for your pack.</t>
        </r>
      </text>
    </comment>
    <comment ref="C332" authorId="1">
      <text>
        <r>
          <rPr>
            <sz val="8"/>
            <color indexed="81"/>
            <rFont val="Tahoma"/>
            <family val="2"/>
          </rPr>
          <t>Give a brief history of the sport of bowling.</t>
        </r>
      </text>
    </comment>
    <comment ref="C333" authorId="1">
      <text>
        <r>
          <rPr>
            <sz val="8"/>
            <color indexed="81"/>
            <rFont val="Tahoma"/>
            <family val="2"/>
          </rPr>
          <t>Define the following terms: strike, spare, split, miss, and foul. Show their symbols for scoring.</t>
        </r>
      </text>
    </comment>
    <comment ref="C334" authorId="1">
      <text>
        <r>
          <rPr>
            <sz val="8"/>
            <color indexed="81"/>
            <rFont val="Tahoma"/>
            <family val="2"/>
          </rPr>
          <t>Demonstrate proper stance, delivery, balance, and follow-through to your leader or adult partner.</t>
        </r>
      </text>
    </comment>
    <comment ref="C335" authorId="1">
      <text>
        <r>
          <rPr>
            <sz val="8"/>
            <color indexed="81"/>
            <rFont val="Tahoma"/>
            <family val="2"/>
          </rPr>
          <t>Try different types of delivery and hand positions and see which work best for you.</t>
        </r>
      </text>
    </comment>
    <comment ref="C336" authorId="1">
      <text>
        <r>
          <rPr>
            <sz val="8"/>
            <color indexed="81"/>
            <rFont val="Tahoma"/>
            <family val="2"/>
          </rPr>
          <t>Score a complete game using a score sheet and the proper symbols.</t>
        </r>
      </text>
    </comment>
    <comment ref="C337" authorId="1">
      <text>
        <r>
          <rPr>
            <sz val="8"/>
            <color indexed="81"/>
            <rFont val="Tahoma"/>
            <family val="2"/>
          </rPr>
          <t>Play at least four games and chart your progress. Figure out your average score.</t>
        </r>
      </text>
    </comment>
    <comment ref="C338" authorId="1">
      <text>
        <r>
          <rPr>
            <sz val="8"/>
            <color indexed="81"/>
            <rFont val="Tahoma"/>
            <family val="2"/>
          </rPr>
          <t>Compete in a Scout, family, school, or community bowling tournament.</t>
        </r>
      </text>
    </comment>
    <comment ref="C339" authorId="1">
      <text>
        <r>
          <rPr>
            <sz val="8"/>
            <color indexed="81"/>
            <rFont val="Tahoma"/>
            <family val="2"/>
          </rPr>
          <t>Take bowling lessons</t>
        </r>
      </text>
    </comment>
    <comment ref="C340" authorId="1">
      <text>
        <r>
          <rPr>
            <sz val="8"/>
            <color indexed="81"/>
            <rFont val="Tahoma"/>
            <family val="2"/>
          </rPr>
          <t>Attend a parent, high school, college, or professional bowling competition.</t>
        </r>
      </text>
    </comment>
    <comment ref="C341" authorId="1">
      <text>
        <r>
          <rPr>
            <sz val="8"/>
            <color indexed="81"/>
            <rFont val="Tahoma"/>
            <family val="2"/>
          </rPr>
          <t>Visit a bowling alley and learn about the care and maintenance of the bowling lanes, pins, and racks.</t>
        </r>
      </text>
    </comment>
    <comment ref="C347" authorId="0">
      <text>
        <r>
          <rPr>
            <sz val="8"/>
            <color indexed="81"/>
            <rFont val="Tahoma"/>
            <family val="2"/>
          </rPr>
          <t>Compete in a pack or community fishing tournament.</t>
        </r>
      </text>
    </comment>
    <comment ref="C348" authorId="0">
      <text>
        <r>
          <rPr>
            <sz val="8"/>
            <color indexed="81"/>
            <rFont val="Tahoma"/>
            <family val="2"/>
          </rPr>
          <t>Demonstrate how to clean a fish.</t>
        </r>
      </text>
    </comment>
    <comment ref="C349" authorId="0">
      <text>
        <r>
          <rPr>
            <sz val="8"/>
            <color indexed="81"/>
            <rFont val="Tahoma"/>
            <family val="2"/>
          </rPr>
          <t>Prepare a report on three different kinds of fish. Include information on preferred habitats, feeding habits, and recommended fishing techniques, baits, and equipment needed to catch it.</t>
        </r>
      </text>
    </comment>
    <comment ref="C350" authorId="0">
      <text>
        <r>
          <rPr>
            <sz val="8"/>
            <color indexed="81"/>
            <rFont val="Tahoma"/>
            <family val="2"/>
          </rPr>
          <t>Draw a picture of three different types of fishing reels. Explain how each works.</t>
        </r>
      </text>
    </comment>
    <comment ref="C351" authorId="0">
      <text>
        <r>
          <rPr>
            <sz val="8"/>
            <color indexed="81"/>
            <rFont val="Tahoma"/>
            <family val="2"/>
          </rPr>
          <t>Tie three fishing flies. Use at least one to fish.</t>
        </r>
      </text>
    </comment>
    <comment ref="C352" authorId="0">
      <text>
        <r>
          <rPr>
            <sz val="8"/>
            <color indexed="81"/>
            <rFont val="Tahoma"/>
            <family val="2"/>
          </rPr>
          <t>Demonstrate proficiency in casting at a target 30 feet away.</t>
        </r>
      </text>
    </comment>
    <comment ref="C353" authorId="0">
      <text>
        <r>
          <rPr>
            <sz val="8"/>
            <color indexed="81"/>
            <rFont val="Tahoma"/>
            <family val="2"/>
          </rPr>
          <t>Select a species of fish and draw a picture of it, correctly labeling each part and its function.</t>
        </r>
      </text>
    </comment>
    <comment ref="C354" authorId="0">
      <text>
        <r>
          <rPr>
            <sz val="8"/>
            <color indexed="81"/>
            <rFont val="Tahoma"/>
            <family val="2"/>
          </rPr>
          <t>Replace the line in a fishing reel.</t>
        </r>
      </text>
    </comment>
    <comment ref="C355" authorId="0">
      <text>
        <r>
          <rPr>
            <sz val="8"/>
            <color indexed="81"/>
            <rFont val="Tahoma"/>
            <family val="2"/>
          </rPr>
          <t>Make a simple pole and line fishing rig. Use it to catch a fish.</t>
        </r>
      </text>
    </comment>
    <comment ref="C356" authorId="0">
      <text>
        <r>
          <rPr>
            <sz val="8"/>
            <color indexed="81"/>
            <rFont val="Tahoma"/>
            <family val="2"/>
          </rPr>
          <t>Catch a fish using artificial bait or lures.</t>
        </r>
      </text>
    </comment>
    <comment ref="C357" authorId="0">
      <text>
        <r>
          <rPr>
            <sz val="8"/>
            <color indexed="81"/>
            <rFont val="Tahoma"/>
            <family val="2"/>
          </rPr>
          <t>Practice fishing on five occasions, complying with local fishing regulations and the Outdoor Code.</t>
        </r>
      </text>
    </comment>
    <comment ref="C361" authorId="0">
      <text>
        <r>
          <rPr>
            <sz val="8"/>
            <color indexed="81"/>
            <rFont val="Tahoma"/>
            <family val="2"/>
          </rPr>
          <t>Layout and properly mark a flag football field at a park or playground.</t>
        </r>
      </text>
    </comment>
    <comment ref="C362" authorId="0">
      <text>
        <r>
          <rPr>
            <sz val="8"/>
            <color indexed="81"/>
            <rFont val="Tahoma"/>
            <family val="2"/>
          </rPr>
          <t>Explain the difference between defense and offense in a flag football game.</t>
        </r>
      </text>
    </comment>
    <comment ref="C363" authorId="0">
      <text>
        <r>
          <rPr>
            <sz val="8"/>
            <color indexed="81"/>
            <rFont val="Tahoma"/>
            <family val="2"/>
          </rPr>
          <t xml:space="preserve">Describe five different positions a player may play in flag football. Name the position that you prefer to play. </t>
        </r>
      </text>
    </comment>
    <comment ref="C364" authorId="0">
      <text>
        <r>
          <rPr>
            <sz val="8"/>
            <color indexed="81"/>
            <rFont val="Tahoma"/>
            <family val="2"/>
          </rPr>
          <t>During three half-hour sessions, practice the skills of passing, hand-offs, rushing, and running.</t>
        </r>
      </text>
    </comment>
    <comment ref="C365" authorId="0">
      <text>
        <r>
          <rPr>
            <sz val="8"/>
            <color indexed="81"/>
            <rFont val="Tahoma"/>
            <family val="2"/>
          </rPr>
          <t xml:space="preserve">Participate in a flag football clinic. </t>
        </r>
      </text>
    </comment>
    <comment ref="C366" authorId="0">
      <text>
        <r>
          <rPr>
            <sz val="8"/>
            <color indexed="81"/>
            <rFont val="Tahoma"/>
            <family val="2"/>
          </rPr>
          <t>Consider all the people who make it possible to play a game of flag football. List parents, coaches, team members, scorekeepers, referees, groundskeepers, etc.</t>
        </r>
      </text>
    </comment>
    <comment ref="C367" authorId="0">
      <text>
        <r>
          <rPr>
            <sz val="8"/>
            <color indexed="81"/>
            <rFont val="Tahoma"/>
            <family val="2"/>
          </rPr>
          <t>Play in five flag football games without incurring a penalty.</t>
        </r>
      </text>
    </comment>
    <comment ref="C368" authorId="0">
      <text>
        <r>
          <rPr>
            <sz val="8"/>
            <color indexed="81"/>
            <rFont val="Tahoma"/>
            <family val="2"/>
          </rPr>
          <t>Explain and demonstrate at least six football officiating signals.</t>
        </r>
      </text>
    </comment>
    <comment ref="C369" authorId="0">
      <text>
        <r>
          <rPr>
            <sz val="8"/>
            <color indexed="81"/>
            <rFont val="Tahoma"/>
            <family val="2"/>
          </rPr>
          <t xml:space="preserve">Attend a high school, college, or community league football game. </t>
        </r>
      </text>
    </comment>
    <comment ref="C370" authorId="0">
      <text>
        <r>
          <rPr>
            <sz val="8"/>
            <color indexed="81"/>
            <rFont val="Tahoma"/>
            <family val="2"/>
          </rPr>
          <t>Read a book about a football player and tell your den or family about the player's training and work ethics.</t>
        </r>
      </text>
    </comment>
    <comment ref="C371" authorId="0">
      <text>
        <r>
          <rPr>
            <sz val="8"/>
            <color indexed="81"/>
            <rFont val="Tahoma"/>
            <family val="2"/>
          </rPr>
          <t>Talk with a referee or official of a high school, college, or community football league and learn about the job he or she does at a football game.</t>
        </r>
      </text>
    </comment>
    <comment ref="C375" authorId="0">
      <text>
        <r>
          <rPr>
            <sz val="8"/>
            <color indexed="81"/>
            <rFont val="Tahoma"/>
            <family val="2"/>
          </rPr>
          <t>Explain the use of woods and irons. Explain their differences.</t>
        </r>
      </text>
    </comment>
    <comment ref="C376" authorId="0">
      <text>
        <r>
          <rPr>
            <sz val="8"/>
            <color indexed="81"/>
            <rFont val="Tahoma"/>
            <family val="2"/>
          </rPr>
          <t>Explain how par is determined for a hole.</t>
        </r>
      </text>
    </comment>
    <comment ref="C377" authorId="0">
      <text>
        <r>
          <rPr>
            <sz val="8"/>
            <color indexed="81"/>
            <rFont val="Tahoma"/>
            <family val="2"/>
          </rPr>
          <t>Demonstrate the proper grip of the club to your leader, adult partner, or instructor.</t>
        </r>
      </text>
    </comment>
    <comment ref="C378" authorId="0">
      <text>
        <r>
          <rPr>
            <sz val="8"/>
            <color indexed="81"/>
            <rFont val="Tahoma"/>
            <family val="2"/>
          </rPr>
          <t>Spend 30 minutes practicing the swing styles: full swing, approach swing, and putting swing.</t>
        </r>
      </text>
    </comment>
    <comment ref="C379" authorId="0">
      <text>
        <r>
          <rPr>
            <sz val="8"/>
            <color indexed="81"/>
            <rFont val="Tahoma"/>
            <family val="2"/>
          </rPr>
          <t>Spend 30 minutes practicing aim, stance, and the address position.</t>
        </r>
      </text>
    </comment>
    <comment ref="C380" authorId="0">
      <text>
        <r>
          <rPr>
            <sz val="8"/>
            <color indexed="81"/>
            <rFont val="Tahoma"/>
            <family val="2"/>
          </rPr>
          <t>Draw a diagram of a typical golf hole, from tee to green.</t>
        </r>
      </text>
    </comment>
    <comment ref="C381" authorId="0">
      <text>
        <r>
          <rPr>
            <sz val="8"/>
            <color indexed="81"/>
            <rFont val="Tahoma"/>
            <family val="2"/>
          </rPr>
          <t>Demonstrate your knowledge of the use and care of golf equipment: clubs, ball, tee, bag, shoes, and gloves.</t>
        </r>
      </text>
    </comment>
    <comment ref="C382" authorId="0">
      <text>
        <r>
          <rPr>
            <sz val="8"/>
            <color indexed="81"/>
            <rFont val="Tahoma"/>
            <family val="2"/>
          </rPr>
          <t>Describe the composition of a regulation golf ball.</t>
        </r>
      </text>
    </comment>
    <comment ref="C383" authorId="0">
      <text>
        <r>
          <rPr>
            <sz val="8"/>
            <color indexed="81"/>
            <rFont val="Tahoma"/>
            <family val="2"/>
          </rPr>
          <t>Take golf lessons.</t>
        </r>
      </text>
    </comment>
    <comment ref="C384" authorId="0">
      <text>
        <r>
          <rPr>
            <sz val="8"/>
            <color indexed="81"/>
            <rFont val="Tahoma"/>
            <family val="2"/>
          </rPr>
          <t>Spend 30 minutes hitting balls on a driving range.</t>
        </r>
      </text>
    </comment>
    <comment ref="C385" authorId="0">
      <text>
        <r>
          <rPr>
            <sz val="8"/>
            <color indexed="81"/>
            <rFont val="Tahoma"/>
            <family val="2"/>
          </rPr>
          <t>Play miniature golf.</t>
        </r>
      </text>
    </comment>
    <comment ref="C391" authorId="0">
      <text>
        <r>
          <rPr>
            <sz val="8"/>
            <color indexed="81"/>
            <rFont val="Tahoma"/>
            <family val="2"/>
          </rPr>
          <t xml:space="preserve">Write a report on the history of gymnastics. </t>
        </r>
      </text>
    </comment>
    <comment ref="C392" authorId="0">
      <text>
        <r>
          <rPr>
            <sz val="8"/>
            <color indexed="81"/>
            <rFont val="Tahoma"/>
            <family val="2"/>
          </rPr>
          <t>Take gymnastics lessons.</t>
        </r>
      </text>
    </comment>
    <comment ref="C393" authorId="1">
      <text>
        <r>
          <rPr>
            <sz val="8"/>
            <color indexed="81"/>
            <rFont val="Tahoma"/>
            <family val="2"/>
          </rPr>
          <t>Attend a gymnastics meet.</t>
        </r>
      </text>
    </comment>
    <comment ref="C394" authorId="1">
      <text>
        <r>
          <rPr>
            <sz val="8"/>
            <color indexed="81"/>
            <rFont val="Tahoma"/>
            <family val="2"/>
          </rPr>
          <t>Practice and demonstrate five floor exercise skills.</t>
        </r>
      </text>
    </comment>
    <comment ref="C395" authorId="1">
      <text>
        <r>
          <rPr>
            <sz val="8"/>
            <color indexed="81"/>
            <rFont val="Tahoma"/>
            <family val="2"/>
          </rPr>
          <t>Practice and demonstrate two skills used on the pommel horse.</t>
        </r>
      </text>
    </comment>
    <comment ref="C396" authorId="1">
      <text>
        <r>
          <rPr>
            <sz val="8"/>
            <color indexed="81"/>
            <rFont val="Tahoma"/>
            <family val="2"/>
          </rPr>
          <t>Demonstrate two skills on the still rings.</t>
        </r>
      </text>
    </comment>
    <comment ref="C397" authorId="1">
      <text>
        <r>
          <rPr>
            <sz val="8"/>
            <color indexed="81"/>
            <rFont val="Tahoma"/>
            <family val="2"/>
          </rPr>
          <t>Demonstrate two skills using parallel bars.</t>
        </r>
      </text>
    </comment>
    <comment ref="C398" authorId="1">
      <text>
        <r>
          <rPr>
            <sz val="8"/>
            <color indexed="81"/>
            <rFont val="Tahoma"/>
            <family val="2"/>
          </rPr>
          <t>Demonstrate two skills using the horizontal bar.</t>
        </r>
      </text>
    </comment>
    <comment ref="C399" authorId="1">
      <text>
        <r>
          <rPr>
            <sz val="8"/>
            <color indexed="81"/>
            <rFont val="Tahoma"/>
            <family val="2"/>
          </rPr>
          <t>Demonstrate a vault using the side horse.</t>
        </r>
      </text>
    </comment>
    <comment ref="C400" authorId="1">
      <text>
        <r>
          <rPr>
            <sz val="8"/>
            <color indexed="81"/>
            <rFont val="Tahoma"/>
            <family val="2"/>
          </rPr>
          <t>Develop a regular routine of physical and mental conditioning.</t>
        </r>
      </text>
    </comment>
    <comment ref="C401" authorId="1">
      <text>
        <r>
          <rPr>
            <sz val="8"/>
            <color indexed="81"/>
            <rFont val="Tahoma"/>
            <family val="2"/>
          </rPr>
          <t>Learn about three U.S. gymnasts who have won medals in the Olympics.</t>
        </r>
      </text>
    </comment>
    <comment ref="C405" authorId="1">
      <text>
        <r>
          <rPr>
            <sz val="8"/>
            <color indexed="81"/>
            <rFont val="Tahoma"/>
            <family val="2"/>
          </rPr>
          <t>Participate in a pack or community skating event.</t>
        </r>
      </text>
    </comment>
    <comment ref="C406" authorId="1">
      <text>
        <r>
          <rPr>
            <sz val="8"/>
            <color indexed="81"/>
            <rFont val="Tahoma"/>
            <family val="2"/>
          </rPr>
          <t>Demonstrate how to sharpen your skates correctly.</t>
        </r>
      </text>
    </comment>
    <comment ref="C407" authorId="1">
      <text>
        <r>
          <rPr>
            <sz val="8"/>
            <color indexed="81"/>
            <rFont val="Tahoma"/>
            <family val="2"/>
          </rPr>
          <t>Demonstrate how to lace, assemble, and dissemble your skates correctly.</t>
        </r>
      </text>
    </comment>
    <comment ref="C408" authorId="1">
      <text>
        <r>
          <rPr>
            <sz val="8"/>
            <color indexed="81"/>
            <rFont val="Tahoma"/>
            <family val="2"/>
          </rPr>
          <t>On two occasions, spend at least 30 minutes practicing warm-up exercises before skating.</t>
        </r>
      </text>
    </comment>
    <comment ref="C409" authorId="1">
      <text>
        <r>
          <rPr>
            <sz val="8"/>
            <color indexed="81"/>
            <rFont val="Tahoma"/>
            <family val="2"/>
          </rPr>
          <t>Play a skating game on the ice.</t>
        </r>
      </text>
    </comment>
    <comment ref="C410" authorId="1">
      <text>
        <r>
          <rPr>
            <sz val="8"/>
            <color indexed="81"/>
            <rFont val="Tahoma"/>
            <family val="2"/>
          </rPr>
          <t>Learn two new figure-skating skills: Forward Swizzles, Glides, Backward Swizzles, and Backward Wiggle.</t>
        </r>
      </text>
    </comment>
    <comment ref="C411" authorId="1">
      <text>
        <r>
          <rPr>
            <sz val="8"/>
            <color indexed="81"/>
            <rFont val="Tahoma"/>
            <family val="2"/>
          </rPr>
          <t>Demonstrate how to "start" in a speed skating race.</t>
        </r>
      </text>
    </comment>
    <comment ref="C412" authorId="1">
      <text>
        <r>
          <rPr>
            <sz val="8"/>
            <color indexed="81"/>
            <rFont val="Tahoma"/>
            <family val="2"/>
          </rPr>
          <t>Explain the difference between long-track and short-track speed skating.</t>
        </r>
      </text>
    </comment>
    <comment ref="C413" authorId="1">
      <text>
        <r>
          <rPr>
            <sz val="8"/>
            <color indexed="81"/>
            <rFont val="Tahoma"/>
            <family val="2"/>
          </rPr>
          <t>Participate in a skating skill development clinic.</t>
        </r>
      </text>
    </comment>
    <comment ref="C414" authorId="1">
      <text>
        <r>
          <rPr>
            <sz val="8"/>
            <color indexed="81"/>
            <rFont val="Tahoma"/>
            <family val="2"/>
          </rPr>
          <t>Tell about an Olympian athlete in figure skating or speed skating. What were some of his or her best traits?</t>
        </r>
      </text>
    </comment>
    <comment ref="C415" authorId="1">
      <text>
        <r>
          <rPr>
            <sz val="8"/>
            <color indexed="81"/>
            <rFont val="Tahoma"/>
            <family val="2"/>
          </rPr>
          <t>Play a game of ice hockey.</t>
        </r>
      </text>
    </comment>
    <comment ref="C416" authorId="1">
      <text>
        <r>
          <rPr>
            <sz val="8"/>
            <color indexed="81"/>
            <rFont val="Tahoma"/>
            <family val="2"/>
          </rPr>
          <t>Participate in a hockey skill dvelopment clinic.</t>
        </r>
      </text>
    </comment>
    <comment ref="C420" authorId="1">
      <text>
        <r>
          <rPr>
            <sz val="8"/>
            <color indexed="81"/>
            <rFont val="Tahoma"/>
            <family val="2"/>
          </rPr>
          <t>Compete in a den, pack, or community marbles tournament.</t>
        </r>
      </text>
    </comment>
    <comment ref="C421" authorId="1">
      <text>
        <r>
          <rPr>
            <sz val="8"/>
            <color indexed="81"/>
            <rFont val="Tahoma"/>
            <family val="2"/>
          </rPr>
          <t>Explain to an adult what lagging is. Demonstrate how to do it.</t>
        </r>
      </text>
    </comment>
    <comment ref="C422" authorId="1">
      <text>
        <r>
          <rPr>
            <sz val="8"/>
            <color indexed="81"/>
            <rFont val="Tahoma"/>
            <family val="2"/>
          </rPr>
          <t xml:space="preserve">Demonstrate the following shooting techniques: knuckling down, bowling, and lofting (also called plunking). </t>
        </r>
      </text>
    </comment>
    <comment ref="C423" authorId="1">
      <text>
        <r>
          <rPr>
            <sz val="8"/>
            <color indexed="81"/>
            <rFont val="Tahoma"/>
            <family val="2"/>
          </rPr>
          <t>Explain the correct way of scoring for a game of marbles.</t>
        </r>
      </text>
    </comment>
    <comment ref="C424" authorId="1">
      <text>
        <r>
          <rPr>
            <sz val="8"/>
            <color indexed="81"/>
            <rFont val="Tahoma"/>
            <family val="2"/>
          </rPr>
          <t>Play five complete matches of marbles using standard rules.</t>
        </r>
      </text>
    </comment>
    <comment ref="C425" authorId="1">
      <text>
        <r>
          <rPr>
            <sz val="8"/>
            <color indexed="81"/>
            <rFont val="Tahoma"/>
            <family val="2"/>
          </rPr>
          <t>Start a collection of marbles and show it at a den or pack meeting.</t>
        </r>
      </text>
    </comment>
    <comment ref="C426" authorId="1">
      <text>
        <r>
          <rPr>
            <sz val="8"/>
            <color indexed="81"/>
            <rFont val="Tahoma"/>
            <family val="2"/>
          </rPr>
          <t>Write a short report on the history of marbles and share it with your den or family.</t>
        </r>
      </text>
    </comment>
    <comment ref="C427" authorId="1">
      <text>
        <r>
          <rPr>
            <sz val="8"/>
            <color indexed="81"/>
            <rFont val="Tahoma"/>
            <family val="2"/>
          </rPr>
          <t>Explain the rules about shooters.</t>
        </r>
      </text>
    </comment>
    <comment ref="C433" authorId="0">
      <text>
        <r>
          <rPr>
            <sz val="8"/>
            <color indexed="81"/>
            <rFont val="Tahoma"/>
            <family val="2"/>
          </rPr>
          <t>Make a diagram of the Food Guide Pyramid. List foods you ate in a week and show where they fit in the pyramid.</t>
        </r>
      </text>
    </comment>
    <comment ref="C434" authorId="0">
      <text>
        <r>
          <rPr>
            <sz val="8"/>
            <color indexed="81"/>
            <rFont val="Tahoma"/>
            <family val="2"/>
          </rPr>
          <t>Choose a form of exercise, bring your heart rate up to target, and keep it there for 15 minutes. Don't forget to warm up and cool down.</t>
        </r>
      </text>
    </comment>
    <comment ref="C435" authorId="0">
      <text>
        <r>
          <rPr>
            <sz val="8"/>
            <color indexed="81"/>
            <rFont val="Tahoma"/>
            <family val="2"/>
          </rPr>
          <t>Set up a four-step exercise program. Chart your progress for five days a week for two weeks.</t>
        </r>
      </text>
    </comment>
    <comment ref="C436" authorId="0">
      <text>
        <r>
          <rPr>
            <sz val="8"/>
            <color indexed="81"/>
            <rFont val="Tahoma"/>
            <family val="2"/>
          </rPr>
          <t>Explain the reason for warming up and cooling down before and after each exercise session.</t>
        </r>
      </text>
    </comment>
    <comment ref="C437" authorId="0">
      <text>
        <r>
          <rPr>
            <sz val="8"/>
            <color indexed="81"/>
            <rFont val="Tahoma"/>
            <family val="2"/>
          </rPr>
          <t>Visit a local gym and talk to a trainer about exercises and programs for young people.</t>
        </r>
      </text>
    </comment>
    <comment ref="C438" authorId="0">
      <text>
        <r>
          <rPr>
            <sz val="8"/>
            <color indexed="81"/>
            <rFont val="Tahoma"/>
            <family val="2"/>
          </rPr>
          <t>Participate in some aerobic exercises at least three times a week for four weeks.</t>
        </r>
      </text>
    </comment>
    <comment ref="C439" authorId="0">
      <text>
        <r>
          <rPr>
            <sz val="8"/>
            <color indexed="81"/>
            <rFont val="Tahoma"/>
            <family val="2"/>
          </rPr>
          <t>Build an obstacle course that could include some exercises with jumping, crawling, and hurdles. Time yourself three times to see whether you can improve your time.</t>
        </r>
      </text>
    </comment>
    <comment ref="C440" authorId="0">
      <text>
        <r>
          <rPr>
            <sz val="8"/>
            <color indexed="81"/>
            <rFont val="Tahoma"/>
            <family val="2"/>
          </rPr>
          <t xml:space="preserve">Swim for a total of an hour, charting your time as you go. </t>
        </r>
      </text>
    </comment>
    <comment ref="C441" authorId="0">
      <text>
        <r>
          <rPr>
            <sz val="8"/>
            <color indexed="81"/>
            <rFont val="Tahoma"/>
            <family val="2"/>
          </rPr>
          <t>Participate for at least three months in an organized team sport or organized athletic activity.</t>
        </r>
      </text>
    </comment>
    <comment ref="C445" authorId="1">
      <text>
        <r>
          <rPr>
            <sz val="8"/>
            <color indexed="81"/>
            <rFont val="Tahoma"/>
            <family val="2"/>
          </rPr>
          <t>Participate in a pack or community skating event.</t>
        </r>
      </text>
    </comment>
    <comment ref="C446" authorId="1">
      <text>
        <r>
          <rPr>
            <sz val="8"/>
            <color indexed="81"/>
            <rFont val="Tahoma"/>
            <family val="2"/>
          </rPr>
          <t>Demonstrate how to disassemble and reassemble skates.</t>
        </r>
      </text>
    </comment>
    <comment ref="C447" authorId="1">
      <text>
        <r>
          <rPr>
            <sz val="8"/>
            <color indexed="81"/>
            <rFont val="Tahoma"/>
            <family val="2"/>
          </rPr>
          <t>Explain the proper clothing for roller or inline skating.</t>
        </r>
      </text>
    </comment>
    <comment ref="C448" authorId="1">
      <text>
        <r>
          <rPr>
            <sz val="8"/>
            <color indexed="81"/>
            <rFont val="Tahoma"/>
            <family val="2"/>
          </rPr>
          <t>Spend at least 30 minutes, on two occasions, practicing warm up exercises before skating.</t>
        </r>
      </text>
    </comment>
    <comment ref="C449" authorId="1">
      <text>
        <r>
          <rPr>
            <sz val="8"/>
            <color indexed="81"/>
            <rFont val="Tahoma"/>
            <family val="2"/>
          </rPr>
          <t>Play a game of roller hockey.</t>
        </r>
      </text>
    </comment>
    <comment ref="C450" authorId="1">
      <text>
        <r>
          <rPr>
            <sz val="8"/>
            <color indexed="81"/>
            <rFont val="Tahoma"/>
            <family val="2"/>
          </rPr>
          <t>Learn two new roller skating skills: Forward Scissors, Forward Stroking, Crossover, or Squat Skate.</t>
        </r>
      </text>
    </comment>
    <comment ref="C451" authorId="1">
      <text>
        <r>
          <rPr>
            <sz val="8"/>
            <color indexed="81"/>
            <rFont val="Tahoma"/>
            <family val="2"/>
          </rPr>
          <t>Participate in a roller or inline skating skill development clinic.</t>
        </r>
      </text>
    </comment>
    <comment ref="C452" authorId="1">
      <text>
        <r>
          <rPr>
            <sz val="8"/>
            <color indexed="81"/>
            <rFont val="Tahoma"/>
            <family val="2"/>
          </rPr>
          <t>Demonstrate how to stop quickly and safely.</t>
        </r>
      </text>
    </comment>
    <comment ref="C453" authorId="1">
      <text>
        <r>
          <rPr>
            <sz val="8"/>
            <color indexed="81"/>
            <rFont val="Tahoma"/>
            <family val="2"/>
          </rPr>
          <t>Demonstrate how to skate backwards. Skate backwards for five feet.</t>
        </r>
      </text>
    </comment>
    <comment ref="C454" authorId="1">
      <text>
        <r>
          <rPr>
            <sz val="8"/>
            <color indexed="81"/>
            <rFont val="Tahoma"/>
            <family val="2"/>
          </rPr>
          <t>Play a game on roller skates, roller blades, or inline skates.</t>
        </r>
      </text>
    </comment>
    <comment ref="C458" authorId="1">
      <text>
        <r>
          <rPr>
            <sz val="8"/>
            <color indexed="81"/>
            <rFont val="Tahoma"/>
            <family val="2"/>
          </rPr>
          <t>Explain the different kinds of ski lifts, such as a rope tow and "fixed grip" and "detachable" chair lifts.</t>
        </r>
      </text>
    </comment>
    <comment ref="C459" authorId="1">
      <text>
        <r>
          <rPr>
            <sz val="8"/>
            <color indexed="81"/>
            <rFont val="Tahoma"/>
            <family val="2"/>
          </rPr>
          <t>Describe the five universal symbols used to indicate ski trail difficulty</t>
        </r>
      </text>
    </comment>
    <comment ref="C460" authorId="1">
      <text>
        <r>
          <rPr>
            <sz val="8"/>
            <color indexed="81"/>
            <rFont val="Tahoma"/>
            <family val="2"/>
          </rPr>
          <t>Demonstrate how to hold your position and get up from a fall.</t>
        </r>
      </text>
    </comment>
    <comment ref="C461" authorId="1">
      <text>
        <r>
          <rPr>
            <sz val="8"/>
            <color indexed="81"/>
            <rFont val="Tahoma"/>
            <family val="2"/>
          </rPr>
          <t>Demonstrate how to fall safely to avoid injury.</t>
        </r>
      </text>
    </comment>
    <comment ref="C462" authorId="1">
      <text>
        <r>
          <rPr>
            <sz val="8"/>
            <color indexed="81"/>
            <rFont val="Tahoma"/>
            <family val="2"/>
          </rPr>
          <t>Explain why it is important to protect nature and wildlife shile skiing or snowbording.</t>
        </r>
      </text>
    </comment>
    <comment ref="C463" authorId="1">
      <text>
        <r>
          <rPr>
            <sz val="8"/>
            <color indexed="81"/>
            <rFont val="Tahoma"/>
            <family val="2"/>
          </rPr>
          <t>Practice skiing or snowboarding for at least five hours. You can do this in more than one day.</t>
        </r>
      </text>
    </comment>
    <comment ref="C464" authorId="1">
      <text>
        <r>
          <rPr>
            <sz val="8"/>
            <color indexed="81"/>
            <rFont val="Tahoma"/>
            <family val="2"/>
          </rPr>
          <t>Explain what to do if you see a skiing or snow boarding accident. Discuss the dangers of avalanche.</t>
        </r>
      </text>
    </comment>
    <comment ref="C465" authorId="1">
      <text>
        <r>
          <rPr>
            <sz val="8"/>
            <color indexed="81"/>
            <rFont val="Tahoma"/>
            <family val="2"/>
          </rPr>
          <t>Take a skiing or snow boarding lesson.</t>
        </r>
      </text>
    </comment>
    <comment ref="C466" authorId="1">
      <text>
        <r>
          <rPr>
            <sz val="8"/>
            <color indexed="81"/>
            <rFont val="Tahoma"/>
            <family val="2"/>
          </rPr>
          <t>View a video on skiing or snow boarding.</t>
        </r>
      </text>
    </comment>
    <comment ref="C467" authorId="1">
      <text>
        <r>
          <rPr>
            <sz val="8"/>
            <color indexed="81"/>
            <rFont val="Tahoma"/>
            <family val="2"/>
          </rPr>
          <t>Talk with a member of a ski patrol and learn about the job he or she does at the ski slope.</t>
        </r>
      </text>
    </comment>
    <comment ref="C468" authorId="1">
      <text>
        <r>
          <rPr>
            <sz val="8"/>
            <color indexed="81"/>
            <rFont val="Tahoma"/>
            <family val="2"/>
          </rPr>
          <t>Learn about an Olympian who competed in skiing or snowboarding and report to your den.</t>
        </r>
      </text>
    </comment>
    <comment ref="C474" authorId="1">
      <text>
        <r>
          <rPr>
            <sz val="8"/>
            <color indexed="81"/>
            <rFont val="Tahoma"/>
            <family val="2"/>
          </rPr>
          <t>Participate in a pack, school, or community soccer tournament.</t>
        </r>
      </text>
    </comment>
    <comment ref="C475" authorId="1">
      <text>
        <r>
          <rPr>
            <sz val="8"/>
            <color indexed="81"/>
            <rFont val="Tahoma"/>
            <family val="2"/>
          </rPr>
          <t>Demonstrate the skills of passing, collecting, shooting, heading, dribbling, and tackling.</t>
        </r>
      </text>
    </comment>
    <comment ref="C476" authorId="1">
      <text>
        <r>
          <rPr>
            <sz val="8"/>
            <color indexed="81"/>
            <rFont val="Tahoma"/>
            <family val="2"/>
          </rPr>
          <t>Demonstrate skill in goal keeping.</t>
        </r>
      </text>
    </comment>
    <comment ref="C477" authorId="1">
      <text>
        <r>
          <rPr>
            <sz val="8"/>
            <color indexed="81"/>
            <rFont val="Tahoma"/>
            <family val="2"/>
          </rPr>
          <t>Accurately lay out a soccer field for a game.</t>
        </r>
      </text>
    </comment>
    <comment ref="C478" authorId="1">
      <text>
        <r>
          <rPr>
            <sz val="8"/>
            <color indexed="81"/>
            <rFont val="Tahoma"/>
            <family val="2"/>
          </rPr>
          <t>Demonstrate five types of fouls and explain why players should avoid them.</t>
        </r>
      </text>
    </comment>
    <comment ref="C479" authorId="1">
      <text>
        <r>
          <rPr>
            <sz val="8"/>
            <color indexed="81"/>
            <rFont val="Tahoma"/>
            <family val="2"/>
          </rPr>
          <t>Demonstrate how to juggle the soccer ball and keep it from touching the ground for 30 seconds.</t>
        </r>
      </text>
    </comment>
    <comment ref="C480" authorId="1">
      <text>
        <r>
          <rPr>
            <sz val="8"/>
            <color indexed="81"/>
            <rFont val="Tahoma"/>
            <family val="2"/>
          </rPr>
          <t>Play at least two games of Soccer Tennis.</t>
        </r>
      </text>
    </comment>
    <comment ref="C481" authorId="1">
      <text>
        <r>
          <rPr>
            <sz val="8"/>
            <color indexed="81"/>
            <rFont val="Tahoma"/>
            <family val="2"/>
          </rPr>
          <t>Spend at least a total of six hours playing soccer. Keep track of your time on a chart.</t>
        </r>
      </text>
    </comment>
    <comment ref="C482" authorId="1">
      <text>
        <r>
          <rPr>
            <sz val="8"/>
            <color indexed="81"/>
            <rFont val="Tahoma"/>
            <family val="2"/>
          </rPr>
          <t>Join a soccer team in your community or school.</t>
        </r>
      </text>
    </comment>
    <comment ref="C483" authorId="1">
      <text>
        <r>
          <rPr>
            <sz val="8"/>
            <color indexed="81"/>
            <rFont val="Tahoma"/>
            <family val="2"/>
          </rPr>
          <t>Attend a high school, college, or professional soccer game.</t>
        </r>
      </text>
    </comment>
    <comment ref="C484" authorId="1">
      <text>
        <r>
          <rPr>
            <sz val="8"/>
            <color indexed="81"/>
            <rFont val="Tahoma"/>
            <family val="2"/>
          </rPr>
          <t>Learn about a U.S. Olympic soccer team and report your information to your den.</t>
        </r>
      </text>
    </comment>
    <comment ref="C485" authorId="1">
      <text>
        <r>
          <rPr>
            <sz val="8"/>
            <color indexed="81"/>
            <rFont val="Tahoma"/>
            <family val="2"/>
          </rPr>
          <t>Explain the history of soccer.</t>
        </r>
      </text>
    </comment>
    <comment ref="C489" authorId="1">
      <text>
        <r>
          <rPr>
            <sz val="8"/>
            <color indexed="81"/>
            <rFont val="Tahoma"/>
            <family val="2"/>
          </rPr>
          <t>Compete in a pack or community softball tournament.</t>
        </r>
      </text>
    </comment>
    <comment ref="C490" authorId="1">
      <text>
        <r>
          <rPr>
            <sz val="8"/>
            <color indexed="81"/>
            <rFont val="Tahoma"/>
            <family val="2"/>
          </rPr>
          <t>Demonstrate skill in the following throwing techniques: overhand, sidearm, underhand, softball game. and the relay throw.</t>
        </r>
      </text>
    </comment>
    <comment ref="C491" authorId="1">
      <text>
        <r>
          <rPr>
            <sz val="8"/>
            <color indexed="81"/>
            <rFont val="Tahoma"/>
            <family val="2"/>
          </rPr>
          <t>Demonstrate skill in the following catching techniques: fielding a ground ball, fielding a pop-up, catching a line drive.</t>
        </r>
      </text>
    </comment>
    <comment ref="C492" authorId="1">
      <text>
        <r>
          <rPr>
            <sz val="8"/>
            <color indexed="81"/>
            <rFont val="Tahoma"/>
            <family val="2"/>
          </rPr>
          <t>Demonstrate correct pitching techniques and practice for three half-hour sessions.</t>
        </r>
      </text>
    </comment>
    <comment ref="C493" authorId="1">
      <text>
        <r>
          <rPr>
            <sz val="8"/>
            <color indexed="81"/>
            <rFont val="Tahoma"/>
            <family val="2"/>
          </rPr>
          <t>Demonstrate correct hitting techniques, including bunting. Practice for three half-hour sessions.</t>
        </r>
      </text>
    </comment>
    <comment ref="C494" authorId="1">
      <text>
        <r>
          <rPr>
            <sz val="8"/>
            <color indexed="81"/>
            <rFont val="Tahoma"/>
            <family val="2"/>
          </rPr>
          <t>Explain the rules of base running and demonstrate skill in the following sliding techniques: the straight-in slide, the hook slide, and the headfirst slide.</t>
        </r>
      </text>
    </comment>
    <comment ref="C495" authorId="1">
      <text>
        <r>
          <rPr>
            <sz val="8"/>
            <color indexed="81"/>
            <rFont val="Tahoma"/>
            <family val="2"/>
          </rPr>
          <t>Learn and demonstrate base coaching signals.</t>
        </r>
      </text>
    </comment>
    <comment ref="C496" authorId="1">
      <text>
        <r>
          <rPr>
            <sz val="8"/>
            <color indexed="81"/>
            <rFont val="Tahoma"/>
            <family val="2"/>
          </rPr>
          <t>Learn about one defensive position (shortstop, catcher, etc.) and practice at that position for three half-hour sessions.</t>
        </r>
      </text>
    </comment>
    <comment ref="C497" authorId="1">
      <text>
        <r>
          <rPr>
            <sz val="8"/>
            <color indexed="81"/>
            <rFont val="Tahoma"/>
            <family val="2"/>
          </rPr>
          <t>Attend a high school, college, or community softball game.</t>
        </r>
      </text>
    </comment>
    <comment ref="C501" authorId="0">
      <text>
        <r>
          <rPr>
            <sz val="8"/>
            <color indexed="81"/>
            <rFont val="Tahoma"/>
            <family val="2"/>
          </rPr>
          <t>Practice the breathing motion of the crawl stroke while standing in shallow water. Take a breath, place your head in the water, exhale, and turn your head to the side to take a breath. Repeat.</t>
        </r>
      </text>
    </comment>
    <comment ref="C502" authorId="0">
      <text>
        <r>
          <rPr>
            <sz val="8"/>
            <color indexed="81"/>
            <rFont val="Tahoma"/>
            <family val="2"/>
          </rPr>
          <t>Learn two of the following strokes: crawl, backstroke, elementary backstroke, sidestroke, or breaststroke.</t>
        </r>
      </text>
    </comment>
    <comment ref="C503" authorId="0">
      <text>
        <r>
          <rPr>
            <sz val="8"/>
            <color indexed="81"/>
            <rFont val="Tahoma"/>
            <family val="2"/>
          </rPr>
          <t>Learn two of the following floating skills: jellyfish float, turtle float, canoe (prone) float.</t>
        </r>
      </text>
    </comment>
    <comment ref="C504" authorId="0">
      <text>
        <r>
          <rPr>
            <sz val="8"/>
            <color indexed="81"/>
            <rFont val="Tahoma"/>
            <family val="2"/>
          </rPr>
          <t>Using a kickboard, demonstrate three kinds of kicks.</t>
        </r>
      </text>
    </comment>
    <comment ref="C505" authorId="0">
      <text>
        <r>
          <rPr>
            <sz val="8"/>
            <color indexed="81"/>
            <rFont val="Tahoma"/>
            <family val="2"/>
          </rPr>
          <t>Pass the "beginner" or "swimmer" swim level test.</t>
        </r>
      </text>
    </comment>
    <comment ref="C506" authorId="0">
      <text>
        <r>
          <rPr>
            <sz val="8"/>
            <color indexed="81"/>
            <rFont val="Tahoma"/>
            <family val="2"/>
          </rPr>
          <t>Visit with a lifeguard and talk about swimming safety in various situations (pool, lake, river, ocean). Learn about the training a lifeguard needs for his or her job.</t>
        </r>
      </text>
    </comment>
    <comment ref="C507" authorId="0">
      <text>
        <r>
          <rPr>
            <sz val="8"/>
            <color indexed="81"/>
            <rFont val="Tahoma"/>
            <family val="2"/>
          </rPr>
          <t>Explain the four rescue techniques: Reach, Throw, Row, and Go (with support).</t>
        </r>
      </text>
    </comment>
    <comment ref="C508" authorId="0">
      <text>
        <r>
          <rPr>
            <sz val="8"/>
            <color indexed="81"/>
            <rFont val="Tahoma"/>
            <family val="2"/>
          </rPr>
          <t>Take swimming lessons.</t>
        </r>
      </text>
    </comment>
    <comment ref="C509" authorId="0">
      <text>
        <r>
          <rPr>
            <sz val="8"/>
            <color indexed="81"/>
            <rFont val="Tahoma"/>
            <family val="2"/>
          </rPr>
          <t>Attend a swim meet at a school or community pool.</t>
        </r>
      </text>
    </comment>
    <comment ref="C510" authorId="0">
      <text>
        <r>
          <rPr>
            <sz val="8"/>
            <color indexed="81"/>
            <rFont val="Tahoma"/>
            <family val="2"/>
          </rPr>
          <t>Tread water for 30 seconds.</t>
        </r>
      </text>
    </comment>
    <comment ref="C511" authorId="0">
      <text>
        <r>
          <rPr>
            <sz val="8"/>
            <color indexed="81"/>
            <rFont val="Tahoma"/>
            <family val="2"/>
          </rPr>
          <t xml:space="preserve">Learn about a U.S. swimmer who has earned a medal in the Olympics </t>
        </r>
      </text>
    </comment>
    <comment ref="C512" authorId="0">
      <text>
        <r>
          <rPr>
            <sz val="8"/>
            <color indexed="81"/>
            <rFont val="Tahoma"/>
            <family val="2"/>
          </rPr>
          <t>Demonstrate the proper use of a mask and snorkel in a swimming area where your feet can touch the bottom.</t>
        </r>
      </text>
    </comment>
    <comment ref="C518" authorId="0">
      <text>
        <r>
          <rPr>
            <sz val="8"/>
            <color indexed="81"/>
            <rFont val="Tahoma"/>
            <family val="2"/>
          </rPr>
          <t>Compete in a pack or community table tennis tournament.</t>
        </r>
      </text>
    </comment>
    <comment ref="C519" authorId="0">
      <text>
        <r>
          <rPr>
            <sz val="8"/>
            <color indexed="81"/>
            <rFont val="Tahoma"/>
            <family val="2"/>
          </rPr>
          <t xml:space="preserve">Demonstrate your knowledge, use, and care of the equipment needed to play table tennis (racket or paddle, table and net, ball, tennis or basketball shoes, and comfortable clothing). </t>
        </r>
      </text>
    </comment>
    <comment ref="C520" authorId="0">
      <text>
        <r>
          <rPr>
            <sz val="8"/>
            <color indexed="81"/>
            <rFont val="Tahoma"/>
            <family val="2"/>
          </rPr>
          <t>Practice 30 minutes developing serving skills.</t>
        </r>
      </text>
    </comment>
    <comment ref="C521" authorId="0">
      <text>
        <r>
          <rPr>
            <sz val="8"/>
            <color indexed="81"/>
            <rFont val="Tahoma"/>
            <family val="2"/>
          </rPr>
          <t>Practice 30 minutes developing your forehand and backhand strokes.</t>
        </r>
      </text>
    </comment>
    <comment ref="C522" authorId="0">
      <text>
        <r>
          <rPr>
            <sz val="8"/>
            <color indexed="81"/>
            <rFont val="Tahoma"/>
            <family val="2"/>
          </rPr>
          <t>Explain to your leader or adult partner how spin affects the bounce of the ball.</t>
        </r>
      </text>
    </comment>
    <comment ref="C523" authorId="0">
      <text>
        <r>
          <rPr>
            <sz val="8"/>
            <color indexed="81"/>
            <rFont val="Tahoma"/>
            <family val="2"/>
          </rPr>
          <t>Accurately set up a table tennis table and net according to USA Table Tennis rules.</t>
        </r>
      </text>
    </comment>
    <comment ref="C524" authorId="0">
      <text>
        <r>
          <rPr>
            <sz val="8"/>
            <color indexed="81"/>
            <rFont val="Tahoma"/>
            <family val="2"/>
          </rPr>
          <t>Play five games of table tennis.</t>
        </r>
      </text>
    </comment>
    <comment ref="C525" authorId="0">
      <text>
        <r>
          <rPr>
            <sz val="8"/>
            <color indexed="81"/>
            <rFont val="Tahoma"/>
            <family val="2"/>
          </rPr>
          <t>Participate in a table tennis skills development clinic.</t>
        </r>
      </text>
    </comment>
    <comment ref="C526" authorId="0">
      <text>
        <r>
          <rPr>
            <sz val="8"/>
            <color indexed="81"/>
            <rFont val="Tahoma"/>
            <family val="2"/>
          </rPr>
          <t>Explain to your leader or adult partner how to score a table tennis game.</t>
        </r>
      </text>
    </comment>
    <comment ref="C527" authorId="0">
      <text>
        <r>
          <rPr>
            <sz val="8"/>
            <color indexed="81"/>
            <rFont val="Tahoma"/>
            <family val="2"/>
          </rPr>
          <t>Participate in a game of doubles table tennis (four people playing in one game, two people per side).</t>
        </r>
      </text>
    </comment>
    <comment ref="C531" authorId="0">
      <text>
        <r>
          <rPr>
            <sz val="8"/>
            <color indexed="81"/>
            <rFont val="Tahoma"/>
            <family val="2"/>
          </rPr>
          <t>Compete in a pack or community tennis tournament.</t>
        </r>
      </text>
    </comment>
    <comment ref="C532" authorId="0">
      <text>
        <r>
          <rPr>
            <sz val="8"/>
            <color indexed="81"/>
            <rFont val="Tahoma"/>
            <family val="2"/>
          </rPr>
          <t xml:space="preserve">Demonstrate your knowledge of the use and care of the equipment needed to play tennis (rackets, balls, shoes, clothing, and court). </t>
        </r>
      </text>
    </comment>
    <comment ref="C533" authorId="0">
      <text>
        <r>
          <rPr>
            <sz val="8"/>
            <color indexed="81"/>
            <rFont val="Tahoma"/>
            <family val="2"/>
          </rPr>
          <t>Practice for 30 minutes developing forehand techniques through forehand bump-ups with a bounce, partner bump-ups with a target, forehand alley rally, forehand alley rally over a "net," drop-hit forehand bumps, drop-hit catch in pairs, and toss-hit catch in pairs.</t>
        </r>
      </text>
    </comment>
    <comment ref="C534" authorId="0">
      <text>
        <r>
          <rPr>
            <sz val="8"/>
            <color indexed="81"/>
            <rFont val="Tahoma"/>
            <family val="2"/>
          </rPr>
          <t>Practice developing serving skills for 30 minutes.</t>
        </r>
      </text>
    </comment>
    <comment ref="C535" authorId="0">
      <text>
        <r>
          <rPr>
            <sz val="8"/>
            <color indexed="81"/>
            <rFont val="Tahoma"/>
            <family val="2"/>
          </rPr>
          <t>Explain to your leader or adult partner how to score in tennis.</t>
        </r>
      </text>
    </comment>
    <comment ref="C536" authorId="0">
      <text>
        <r>
          <rPr>
            <sz val="8"/>
            <color indexed="81"/>
            <rFont val="Tahoma"/>
            <family val="2"/>
          </rPr>
          <t>Accurately draw, label, and explain a tennis court layout.</t>
        </r>
      </text>
    </comment>
    <comment ref="C537" authorId="0">
      <text>
        <r>
          <rPr>
            <sz val="8"/>
            <color indexed="81"/>
            <rFont val="Tahoma"/>
            <family val="2"/>
          </rPr>
          <t>Play five games of tennis using U.S. Tennis Association rules.</t>
        </r>
      </text>
    </comment>
    <comment ref="C538" authorId="0">
      <text>
        <r>
          <rPr>
            <sz val="8"/>
            <color indexed="81"/>
            <rFont val="Tahoma"/>
            <family val="2"/>
          </rPr>
          <t>Participate in a tennis skills development clinic.</t>
        </r>
      </text>
    </comment>
    <comment ref="C539" authorId="0">
      <text>
        <r>
          <rPr>
            <sz val="8"/>
            <color indexed="81"/>
            <rFont val="Tahoma"/>
            <family val="2"/>
          </rPr>
          <t>Attend a high school, college, or professional tennis meet.</t>
        </r>
      </text>
    </comment>
    <comment ref="C540" authorId="0">
      <text>
        <r>
          <rPr>
            <sz val="8"/>
            <color indexed="81"/>
            <rFont val="Tahoma"/>
            <family val="2"/>
          </rPr>
          <t>Present to your den or family a report on the history of tennis.</t>
        </r>
      </text>
    </comment>
    <comment ref="C544" authorId="0">
      <text>
        <r>
          <rPr>
            <sz val="8"/>
            <color indexed="81"/>
            <rFont val="Tahoma"/>
            <family val="2"/>
          </rPr>
          <t>Compete in a pack or community ultimate or disc golf tournament.</t>
        </r>
      </text>
    </comment>
    <comment ref="C545" authorId="0">
      <text>
        <r>
          <rPr>
            <sz val="8"/>
            <color indexed="81"/>
            <rFont val="Tahoma"/>
            <family val="2"/>
          </rPr>
          <t>Demonstrate effective pivoting while throwing. Use some of the following throwing styles: backhand pass, sidearm pass, and upside-down pass, and/or roller throw.</t>
        </r>
      </text>
    </comment>
    <comment ref="C546" authorId="0">
      <text>
        <r>
          <rPr>
            <sz val="8"/>
            <color indexed="81"/>
            <rFont val="Tahoma"/>
            <family val="2"/>
          </rPr>
          <t>Demonstrate skill in the following catching techniques:one-handed, clapping, and sandwich.</t>
        </r>
      </text>
    </comment>
    <comment ref="C547" authorId="0">
      <text>
        <r>
          <rPr>
            <sz val="8"/>
            <color indexed="81"/>
            <rFont val="Tahoma"/>
            <family val="2"/>
          </rPr>
          <t>Spend a total of 90 minutes practicing skills of ultimate or disc golf. Keep track of your time on a chart.</t>
        </r>
      </text>
    </comment>
    <comment ref="C548" authorId="0">
      <text>
        <r>
          <rPr>
            <sz val="8"/>
            <color indexed="81"/>
            <rFont val="Tahoma"/>
            <family val="2"/>
          </rPr>
          <t>Explain the flight dynamics of the flying disc. Draw a diagram if needed.</t>
        </r>
      </text>
    </comment>
    <comment ref="C549" authorId="0">
      <text>
        <r>
          <rPr>
            <sz val="8"/>
            <color indexed="81"/>
            <rFont val="Tahoma"/>
            <family val="2"/>
          </rPr>
          <t>Accurately lay out an ultimate playing field or diagram three typical disc golf holes.</t>
        </r>
      </text>
    </comment>
    <comment ref="C550" authorId="0">
      <text>
        <r>
          <rPr>
            <sz val="8"/>
            <color indexed="81"/>
            <rFont val="Tahoma"/>
            <family val="2"/>
          </rPr>
          <t>Play five games of ultimate or disc golf.</t>
        </r>
      </text>
    </comment>
    <comment ref="C551" authorId="0">
      <text>
        <r>
          <rPr>
            <sz val="8"/>
            <color indexed="81"/>
            <rFont val="Tahoma"/>
            <family val="2"/>
          </rPr>
          <t>Participate in an ultimate skills or disc golf skilld development clinic.</t>
        </r>
      </text>
    </comment>
    <comment ref="C552" authorId="0">
      <text>
        <r>
          <rPr>
            <sz val="8"/>
            <color indexed="81"/>
            <rFont val="Tahoma"/>
            <family val="2"/>
          </rPr>
          <t>Explain the history of ultimate or disc golf and how it became a sport.</t>
        </r>
      </text>
    </comment>
    <comment ref="C553" authorId="0">
      <text>
        <r>
          <rPr>
            <sz val="8"/>
            <color indexed="81"/>
            <rFont val="Tahoma"/>
            <family val="2"/>
          </rPr>
          <t>Explain the differences between ultimate and golf discs.</t>
        </r>
      </text>
    </comment>
    <comment ref="C559" authorId="0">
      <text>
        <r>
          <rPr>
            <sz val="8"/>
            <color indexed="81"/>
            <rFont val="Tahoma"/>
            <family val="2"/>
          </rPr>
          <t>Compete in a pack, school, or community volleyball tournament.</t>
        </r>
      </text>
    </comment>
    <comment ref="C560" authorId="0">
      <text>
        <r>
          <rPr>
            <sz val="8"/>
            <color indexed="81"/>
            <rFont val="Tahoma"/>
            <family val="2"/>
          </rPr>
          <t xml:space="preserve">Demonstrate skill in two volleyball passing techniques: forearm pass and overhead pass (setting). </t>
        </r>
      </text>
    </comment>
    <comment ref="C561" authorId="0">
      <text>
        <r>
          <rPr>
            <sz val="8"/>
            <color indexed="81"/>
            <rFont val="Tahoma"/>
            <family val="2"/>
          </rPr>
          <t>Demonstrate skill in two volleyball serving techniques: underhand and overhand.</t>
        </r>
      </text>
    </comment>
    <comment ref="C562" authorId="0">
      <text>
        <r>
          <rPr>
            <sz val="8"/>
            <color indexed="81"/>
            <rFont val="Tahoma"/>
            <family val="2"/>
          </rPr>
          <t>Spend at least 90 minutes in practice to develop individual skills for volleyball. Make a chart to record your practice efforts.</t>
        </r>
      </text>
    </comment>
    <comment ref="C563" authorId="0">
      <text>
        <r>
          <rPr>
            <sz val="8"/>
            <color indexed="81"/>
            <rFont val="Tahoma"/>
            <family val="2"/>
          </rPr>
          <t>Explain how volleyball matches are scored, including the terms side-out and rally scoring.</t>
        </r>
      </text>
    </comment>
    <comment ref="C564" authorId="0">
      <text>
        <r>
          <rPr>
            <sz val="8"/>
            <color indexed="81"/>
            <rFont val="Tahoma"/>
            <family val="2"/>
          </rPr>
          <t>Accurately lay out a volleyball court.</t>
        </r>
      </text>
    </comment>
    <comment ref="C565" authorId="0">
      <text>
        <r>
          <rPr>
            <sz val="8"/>
            <color indexed="81"/>
            <rFont val="Tahoma"/>
            <family val="2"/>
          </rPr>
          <t>Play five games of volleyball.</t>
        </r>
      </text>
    </comment>
    <comment ref="C566" authorId="0">
      <text>
        <r>
          <rPr>
            <sz val="8"/>
            <color indexed="81"/>
            <rFont val="Tahoma"/>
            <family val="2"/>
          </rPr>
          <t>Officiate at least three games of volleyball.</t>
        </r>
      </text>
    </comment>
    <comment ref="C567" authorId="0">
      <text>
        <r>
          <rPr>
            <sz val="8"/>
            <color indexed="81"/>
            <rFont val="Tahoma"/>
            <family val="2"/>
          </rPr>
          <t>Explain the importance of good sportsmanship.</t>
        </r>
      </text>
    </comment>
    <comment ref="C568" authorId="0">
      <text>
        <r>
          <rPr>
            <sz val="8"/>
            <color indexed="81"/>
            <rFont val="Tahoma"/>
            <family val="2"/>
          </rPr>
          <t>Attend a high school, college, or professional volleyball game.</t>
        </r>
      </text>
    </comment>
  </commentList>
</comments>
</file>

<file path=xl/sharedStrings.xml><?xml version="1.0" encoding="utf-8"?>
<sst xmlns="http://schemas.openxmlformats.org/spreadsheetml/2006/main" count="15102" uniqueCount="934">
  <si>
    <t>3.  You have my permission to modify this sheet in any way to suit your own needs, however, if you do, please don't post your modified version anywhere on the internet.</t>
  </si>
  <si>
    <t>4.  You have my permission to e-mail me with suggestions for improvements you'd like to see, but please don't be offended if I don't use your suggestions.</t>
  </si>
  <si>
    <t>http://www.geocities.com/~pack215/cub-tracker.html</t>
  </si>
  <si>
    <t xml:space="preserve">     The Virtual Cub Leader Site:</t>
  </si>
  <si>
    <t>Earned</t>
  </si>
  <si>
    <t>Awarded</t>
  </si>
  <si>
    <t>How can you contact me?</t>
  </si>
  <si>
    <t>fsteele@houston.rr.com</t>
  </si>
  <si>
    <t>Version History</t>
  </si>
  <si>
    <t>- Initial release of the software package.</t>
  </si>
  <si>
    <t>Summary
Page</t>
  </si>
  <si>
    <t>Academic Beltloops</t>
  </si>
  <si>
    <t>Art Beltloop</t>
  </si>
  <si>
    <t>Citizenship Beltloop</t>
  </si>
  <si>
    <t>Computers Beltloop</t>
  </si>
  <si>
    <t>Geology Beltloop</t>
  </si>
  <si>
    <t>Heritage Beltloop</t>
  </si>
  <si>
    <t>Geography Beltloop</t>
  </si>
  <si>
    <t>Astronomy Beltloop</t>
  </si>
  <si>
    <t>Chess Beltloop</t>
  </si>
  <si>
    <t>Maps &amp; Compass Beltloop</t>
  </si>
  <si>
    <t>Mathematics Beltloop</t>
  </si>
  <si>
    <t>Music Beltloop</t>
  </si>
  <si>
    <t>Science Beltloop</t>
  </si>
  <si>
    <t>Weather Beltloop</t>
  </si>
  <si>
    <t>Wildlife Conservation Beltoop</t>
  </si>
  <si>
    <t>BB Gun Shooting Beltloop</t>
  </si>
  <si>
    <t>Archery Beltloop</t>
  </si>
  <si>
    <t>Bicycling Beltloop</t>
  </si>
  <si>
    <t>Bowling Beltloop</t>
  </si>
  <si>
    <t>Fishing Beltloop</t>
  </si>
  <si>
    <t>Golf Beltloop</t>
  </si>
  <si>
    <t>Gymnastics Beltloop</t>
  </si>
  <si>
    <t>Ice Skating Beltloop</t>
  </si>
  <si>
    <t>Marbles Beltloop</t>
  </si>
  <si>
    <t>Physical Fitness Beltloop</t>
  </si>
  <si>
    <t>Roller Skating Beltloop</t>
  </si>
  <si>
    <t>Snow Ski &amp; Board Sports Beltloop</t>
  </si>
  <si>
    <t>Table Tennis Beltloop</t>
  </si>
  <si>
    <t>Swimming Beltloop</t>
  </si>
  <si>
    <t>Tennis Beltloop</t>
  </si>
  <si>
    <t>Badminton Beltloop</t>
  </si>
  <si>
    <t>Baseball Beltloop</t>
  </si>
  <si>
    <t>Basketball Beltloop</t>
  </si>
  <si>
    <t>Softball Beltloop</t>
  </si>
  <si>
    <t>Ultimate Beltloop</t>
  </si>
  <si>
    <t>Volleyball Beltloop</t>
  </si>
  <si>
    <t>Soccer Beltloop</t>
  </si>
  <si>
    <t>Primary and secondary colors</t>
  </si>
  <si>
    <t>6 Elements of Design</t>
  </si>
  <si>
    <t>Composition Materials</t>
  </si>
  <si>
    <t>Identify &amp; Set Up Chess Board</t>
  </si>
  <si>
    <t>Demonstrate Moves</t>
  </si>
  <si>
    <t>Play a Game of Chess</t>
  </si>
  <si>
    <t>Explain why music is important</t>
  </si>
  <si>
    <t>Pick a song and learn it</t>
  </si>
  <si>
    <t>Four types of music</t>
  </si>
  <si>
    <t>Explain 6 men's events</t>
  </si>
  <si>
    <t>Participate in 3 of 6 events</t>
  </si>
  <si>
    <t>Explain safety rules</t>
  </si>
  <si>
    <t>Explain Softball Rules</t>
  </si>
  <si>
    <t>Practice softball skills for 30 minutes</t>
  </si>
  <si>
    <t>Play in a softball game</t>
  </si>
  <si>
    <t>Explain volleyball rules</t>
  </si>
  <si>
    <t>Play in a volleyball game</t>
  </si>
  <si>
    <t>Explain rules of safe bicycling</t>
  </si>
  <si>
    <t>Show how to ride safely</t>
  </si>
  <si>
    <t>Explain basketball rules</t>
  </si>
  <si>
    <t>30 minutes practicing basketball</t>
  </si>
  <si>
    <t>Play in a basketball game</t>
  </si>
  <si>
    <t>Play in a baseball game</t>
  </si>
  <si>
    <t>Spend 30 minutes practicing skills</t>
  </si>
  <si>
    <t>Explain the rules of baseball</t>
  </si>
  <si>
    <t>Explain the rules of badminton</t>
  </si>
  <si>
    <t>Play in a badminton game</t>
  </si>
  <si>
    <t>Explain natural resources</t>
  </si>
  <si>
    <t>Report on endangered species</t>
  </si>
  <si>
    <t>Make a food chain poster</t>
  </si>
  <si>
    <t>Water cycle poster</t>
  </si>
  <si>
    <t>Weather station</t>
  </si>
  <si>
    <t>Watch weather forecasts on TV</t>
  </si>
  <si>
    <t>Keep track of money for 3 weeks</t>
  </si>
  <si>
    <t>Measure 5 items</t>
  </si>
  <si>
    <t>5 things that require math</t>
  </si>
  <si>
    <t>Golf rules and safety</t>
  </si>
  <si>
    <t>30 minutes practicing golf skills</t>
  </si>
  <si>
    <t>Play a round of golf</t>
  </si>
  <si>
    <t>Try to catch a fish</t>
  </si>
  <si>
    <t>Bait a hook</t>
  </si>
  <si>
    <t>Local fishing regulations</t>
  </si>
  <si>
    <t>Map of your Neighborhood</t>
  </si>
  <si>
    <t>Physical geography of community</t>
  </si>
  <si>
    <t>Locate continents, oceans, etc.</t>
  </si>
  <si>
    <t>Explain computer parts</t>
  </si>
  <si>
    <t>Computer startup/shutdown</t>
  </si>
  <si>
    <t>Prepare and print a document</t>
  </si>
  <si>
    <t>Write a letter</t>
  </si>
  <si>
    <t>Tell a story</t>
  </si>
  <si>
    <t>Make a poster</t>
  </si>
  <si>
    <t>List of jobs around the home</t>
  </si>
  <si>
    <t>Good citizen poster</t>
  </si>
  <si>
    <t>Service project</t>
  </si>
  <si>
    <t>Family history &amp; traditions</t>
  </si>
  <si>
    <t>Family tree</t>
  </si>
  <si>
    <t>Explain the scientific method</t>
  </si>
  <si>
    <t>Use the scientific method</t>
  </si>
  <si>
    <t>Visit a place that employ scientists</t>
  </si>
  <si>
    <t>Explain marble rules</t>
  </si>
  <si>
    <t>30 minutes practicing marbles</t>
  </si>
  <si>
    <t>Bowling rules, courtesy, and safety</t>
  </si>
  <si>
    <t>Pick a proper ball</t>
  </si>
  <si>
    <t>Bowl a complete game</t>
  </si>
  <si>
    <t>30 minutes practicing ultimate</t>
  </si>
  <si>
    <t>Explain the rules for ultimate</t>
  </si>
  <si>
    <t>Play in an ultimate game</t>
  </si>
  <si>
    <t>30 minutes practicing volleyball</t>
  </si>
  <si>
    <t>Explain the rules of tennis</t>
  </si>
  <si>
    <t>30 minutes practicing tennis</t>
  </si>
  <si>
    <t>Play a game of tennis</t>
  </si>
  <si>
    <t>Explain the rules of table tennis</t>
  </si>
  <si>
    <t>30 minutes practicing table tennis</t>
  </si>
  <si>
    <t>Play a game of table tennis</t>
  </si>
  <si>
    <t>Explain the rules of soccer</t>
  </si>
  <si>
    <t>30 minutes practicing soccer</t>
  </si>
  <si>
    <t>Play a game of soccer</t>
  </si>
  <si>
    <t>Safety and courtesy codes</t>
  </si>
  <si>
    <t>Skating protection and equipment</t>
  </si>
  <si>
    <t>Go skating for 3 hours</t>
  </si>
  <si>
    <t>30 minutes practicing skating skills</t>
  </si>
  <si>
    <t>Dangers of drugs and alcohol</t>
  </si>
  <si>
    <t>Find pulse and count heartbeats</t>
  </si>
  <si>
    <t>5 physical fitness skills</t>
  </si>
  <si>
    <t>Solar System Diagram</t>
  </si>
  <si>
    <t>Explain Astronomical Terms</t>
  </si>
  <si>
    <t>Music</t>
  </si>
  <si>
    <t>Next, please enter your Den number or Patrol Name in this box:</t>
  </si>
  <si>
    <t>How to enter credit on the various pages:</t>
  </si>
  <si>
    <t>The Summary page:</t>
  </si>
  <si>
    <r>
      <t xml:space="preserve">The </t>
    </r>
    <r>
      <rPr>
        <b/>
        <sz val="10"/>
        <rFont val="Arial"/>
        <family val="2"/>
      </rPr>
      <t>Summary</t>
    </r>
    <r>
      <rPr>
        <sz val="10"/>
        <rFont val="Arial"/>
        <family val="2"/>
      </rPr>
      <t xml:space="preserve"> page is for keeping track, at a glance, of where you are awards-wise.  You can see what the boys have earned and what you have already awarded them.  If you enter dates, you can see when you gave them that award.  That also means you can see what awards you still owe them.</t>
    </r>
  </si>
  <si>
    <t>The Individual Scout pages:</t>
  </si>
  <si>
    <t>Collecting Beltloop</t>
  </si>
  <si>
    <t>Art</t>
  </si>
  <si>
    <t>plus any 6</t>
  </si>
  <si>
    <t>Visit Art Museum</t>
  </si>
  <si>
    <t>Two Self-Portraits</t>
  </si>
  <si>
    <t>Make Paper</t>
  </si>
  <si>
    <t>Silkscreen or Stencil</t>
  </si>
  <si>
    <t>Sculpture</t>
  </si>
  <si>
    <t>Clay Object</t>
  </si>
  <si>
    <t>Art Belt Loop</t>
  </si>
  <si>
    <t>Theme photographs</t>
  </si>
  <si>
    <t>Collage</t>
  </si>
  <si>
    <t>Display Your Artwork</t>
  </si>
  <si>
    <t>Computer Painting Program</t>
  </si>
  <si>
    <t>Create With Artistic Skills</t>
  </si>
  <si>
    <t>Belt Loops</t>
  </si>
  <si>
    <t>Pins</t>
  </si>
  <si>
    <t>Academic</t>
  </si>
  <si>
    <t>Chess</t>
  </si>
  <si>
    <t>Citizenship</t>
  </si>
  <si>
    <t>Communicating</t>
  </si>
  <si>
    <t>Computers</t>
  </si>
  <si>
    <t>Geography</t>
  </si>
  <si>
    <t>Heritages</t>
  </si>
  <si>
    <t>Mathematics</t>
  </si>
  <si>
    <t>Science</t>
  </si>
  <si>
    <t>Weather</t>
  </si>
  <si>
    <t>Wildlife Conservation</t>
  </si>
  <si>
    <t>Sports</t>
  </si>
  <si>
    <t>Badminton</t>
  </si>
  <si>
    <t>Baseball</t>
  </si>
  <si>
    <t>Basketball</t>
  </si>
  <si>
    <t>Bicycling</t>
  </si>
  <si>
    <t>Bowling</t>
  </si>
  <si>
    <t>Fishing</t>
  </si>
  <si>
    <t>Golf</t>
  </si>
  <si>
    <t>Gymnastics</t>
  </si>
  <si>
    <t>Marbles</t>
  </si>
  <si>
    <t>Physical Fitness</t>
  </si>
  <si>
    <t>Soccer</t>
  </si>
  <si>
    <t>Softball</t>
  </si>
  <si>
    <t>Swimming</t>
  </si>
  <si>
    <t>Table Tennis</t>
  </si>
  <si>
    <t>Tennis</t>
  </si>
  <si>
    <t>Ultimate</t>
  </si>
  <si>
    <t>Volleyball</t>
  </si>
  <si>
    <t>Art Pin</t>
  </si>
  <si>
    <t>Chess Belt Loop</t>
  </si>
  <si>
    <t>do all 3</t>
  </si>
  <si>
    <t>Chess Pin</t>
  </si>
  <si>
    <t>Citizenship Pin</t>
  </si>
  <si>
    <t>Basic Opening Principles</t>
  </si>
  <si>
    <t>Visit a Chess Tournament</t>
  </si>
  <si>
    <t>Participate in a Chess Tournament</t>
  </si>
  <si>
    <t>Solve Chess Problem</t>
  </si>
  <si>
    <t>Play 5 Games of Chess</t>
  </si>
  <si>
    <t>Read About Famous Chess Player</t>
  </si>
  <si>
    <t>U.S. Chess Federation Ratings</t>
  </si>
  <si>
    <t>Chess Notations</t>
  </si>
  <si>
    <t>History of Chess</t>
  </si>
  <si>
    <t>Earn Art Belt Loop</t>
  </si>
  <si>
    <t>Belt Loop</t>
  </si>
  <si>
    <t>plus any 5</t>
  </si>
  <si>
    <t>Earn Citizenship</t>
  </si>
  <si>
    <t>Earn Comm</t>
  </si>
  <si>
    <t>Computer Pin</t>
  </si>
  <si>
    <t>Earn Computer</t>
  </si>
  <si>
    <t>Geography Belt Loop</t>
  </si>
  <si>
    <t>Computer</t>
  </si>
  <si>
    <t>Earn Chess</t>
  </si>
  <si>
    <t>Geography Pin</t>
  </si>
  <si>
    <t>Earn Geography</t>
  </si>
  <si>
    <t>Heritages Pin</t>
  </si>
  <si>
    <t>Earn Heritages</t>
  </si>
  <si>
    <t>Mathematics Pin</t>
  </si>
  <si>
    <t>Earn Mathematics</t>
  </si>
  <si>
    <t>plus any 1 from</t>
  </si>
  <si>
    <t xml:space="preserve">each of </t>
  </si>
  <si>
    <t>the 5 areas</t>
  </si>
  <si>
    <t>I. Geometry</t>
  </si>
  <si>
    <t>II.  Calculating</t>
  </si>
  <si>
    <t>III.  Statistics</t>
  </si>
  <si>
    <t>IV.  Probability</t>
  </si>
  <si>
    <t>V.  Measuring</t>
  </si>
  <si>
    <t>Collect 12 Items</t>
  </si>
  <si>
    <t>Select &amp; Record Single Shape</t>
  </si>
  <si>
    <t>Presentation</t>
  </si>
  <si>
    <t>Abacus or Slide Rule</t>
  </si>
  <si>
    <t>Visit Bank &amp; Explain Interest</t>
  </si>
  <si>
    <t>Music Pin</t>
  </si>
  <si>
    <t>Earn Music</t>
  </si>
  <si>
    <t>Teach your den a song</t>
  </si>
  <si>
    <t>Make a musical instrument &amp; play</t>
  </si>
  <si>
    <t>Play a song</t>
  </si>
  <si>
    <t>Create an original melody or lyric</t>
  </si>
  <si>
    <t>Capture natural sounds on tape</t>
  </si>
  <si>
    <t>Learn about a composer</t>
  </si>
  <si>
    <t>Earn Science</t>
  </si>
  <si>
    <t>Pin</t>
  </si>
  <si>
    <t>Earn Weather</t>
  </si>
  <si>
    <t>Wildlife Consrv.</t>
  </si>
  <si>
    <t>Earn Wildlife</t>
  </si>
  <si>
    <t>Baseball Pin</t>
  </si>
  <si>
    <t>Earn Baseball</t>
  </si>
  <si>
    <t>Earn Badminton</t>
  </si>
  <si>
    <t>Basketball Pin</t>
  </si>
  <si>
    <t>Earn Basketball</t>
  </si>
  <si>
    <t>Bicycling Pin</t>
  </si>
  <si>
    <t>Earn Bicycling</t>
  </si>
  <si>
    <t>Belt Loop,</t>
  </si>
  <si>
    <t>requirement #1,</t>
  </si>
  <si>
    <t>and any other 4</t>
  </si>
  <si>
    <t>Bowling Pin</t>
  </si>
  <si>
    <t>Earn Bowling</t>
  </si>
  <si>
    <t>Fishing Pin</t>
  </si>
  <si>
    <t>Earn Fishing</t>
  </si>
  <si>
    <t>Golf Pin</t>
  </si>
  <si>
    <t>Earn Golf</t>
  </si>
  <si>
    <t>Gymnastics Pin</t>
  </si>
  <si>
    <t>Earn Gymnastics</t>
  </si>
  <si>
    <t>Demonstrate a vault</t>
  </si>
  <si>
    <t>Demonstrate 2 horizontal bar skills</t>
  </si>
  <si>
    <t>Demonstrate 2 parallel bar skills</t>
  </si>
  <si>
    <t>Demonstrate 2 still ring skills</t>
  </si>
  <si>
    <t>Demonstrate 2 pommel horse skills</t>
  </si>
  <si>
    <t>Demonstrate 5 floor exercise skills</t>
  </si>
  <si>
    <t>Take a gymnastics lesson</t>
  </si>
  <si>
    <t>Attend a gymnastics meet</t>
  </si>
  <si>
    <t>Develop a regular routine</t>
  </si>
  <si>
    <t>History of gymnastics</t>
  </si>
  <si>
    <t>Earn Marbles</t>
  </si>
  <si>
    <t>Earn Physical Ftns</t>
  </si>
  <si>
    <t>Earn Skating</t>
  </si>
  <si>
    <t>Earn Skiing</t>
  </si>
  <si>
    <t>Soccer Pin</t>
  </si>
  <si>
    <t>Earn Soccer</t>
  </si>
  <si>
    <t>Softball Pin</t>
  </si>
  <si>
    <t>Earn Softball</t>
  </si>
  <si>
    <t>Play in a pack or community game</t>
  </si>
  <si>
    <t>Demonstrate throwing skills</t>
  </si>
  <si>
    <t>Demonstrate catching skills</t>
  </si>
  <si>
    <t>Demonstrate pitching techniques</t>
  </si>
  <si>
    <t>Demonstrate hitting techniques</t>
  </si>
  <si>
    <t>Explain and demonstrate base running</t>
  </si>
  <si>
    <t>Demonstrate base coaching</t>
  </si>
  <si>
    <t>Learn about a defensive position</t>
  </si>
  <si>
    <t>Beltloop &amp; PinTrax 1.1</t>
  </si>
  <si>
    <t>- Added Date Stamp to Pins thru Summary pages.</t>
  </si>
  <si>
    <t>Beltloop &amp; PinTrax 1.2</t>
  </si>
  <si>
    <t>- Fixed incorrect cell reference on Basketball beltloop records on Individual Scout pages.</t>
  </si>
  <si>
    <t xml:space="preserve">     The Trax Home Site:  </t>
  </si>
  <si>
    <t>http://trax.boy-scouts.net</t>
  </si>
  <si>
    <t>Beltloop &amp; PinTrax 1.3</t>
  </si>
  <si>
    <t>- Fixed formula error on Bicycle Pin on Pins page.</t>
  </si>
  <si>
    <t>Protecting Nature</t>
  </si>
  <si>
    <t>Play 3 games &amp; ref yourself</t>
  </si>
  <si>
    <t>Explain long track vs. short track</t>
  </si>
  <si>
    <r>
      <t xml:space="preserve">2.  You have my permission to post this spreadsheet on any server willing to host it.  I will, however, ask that if you DO post this spreadsheet on a server somewhere, that you occasionally check back to one of the two main mirror site that will host this sheet to check for updates (to make sure you have the latest version available.  
</t>
    </r>
    <r>
      <rPr>
        <u/>
        <sz val="10"/>
        <rFont val="Arial"/>
        <family val="2"/>
      </rPr>
      <t>Those mirror sites are</t>
    </r>
    <r>
      <rPr>
        <sz val="10"/>
        <rFont val="Arial"/>
        <family val="2"/>
      </rPr>
      <t>:</t>
    </r>
  </si>
  <si>
    <t>Beltloop &amp; PinTrax 1.4</t>
  </si>
  <si>
    <t>- Fixed various formatting issues.  No errors fixed…just several aesthetic improvements on the Individual Scout pages.</t>
  </si>
  <si>
    <t>Beltloop &amp; PinTrax 1.5</t>
  </si>
  <si>
    <t>- Added two missing requirements for the Ice Skating Pin</t>
  </si>
  <si>
    <t>Play a game of ice hockey</t>
  </si>
  <si>
    <t>Hockey skill development clinic</t>
  </si>
  <si>
    <t>Hockey skills development clinic</t>
  </si>
  <si>
    <t>Career roles in Astronomy</t>
  </si>
  <si>
    <t>Star Map</t>
  </si>
  <si>
    <t>Set up and Focus Tele. or Binoc.</t>
  </si>
  <si>
    <t>Play Chess</t>
  </si>
  <si>
    <t>Famous Chess Player</t>
  </si>
  <si>
    <t>Food Guide Pyramid &amp; Food You Eat</t>
  </si>
  <si>
    <t>15 min. of elevated heart rate exercise</t>
  </si>
  <si>
    <t>4-step exercise program for 2 weeks</t>
  </si>
  <si>
    <t>Explain warm-up &amp; cool-down</t>
  </si>
  <si>
    <t>Visit gym &amp; talk to trainer</t>
  </si>
  <si>
    <t>Aerobic exercises for 4 weeks</t>
  </si>
  <si>
    <t>Build &amp; run obstacle course</t>
  </si>
  <si>
    <t>3 months in a sport or activity</t>
  </si>
  <si>
    <t>Archery Pin awarded at Camp?</t>
  </si>
  <si>
    <r>
      <t>BB</t>
    </r>
    <r>
      <rPr>
        <sz val="10"/>
        <rFont val="Arial"/>
        <family val="2"/>
      </rPr>
      <t xml:space="preserve"> Pin awarded at Camp?</t>
    </r>
  </si>
  <si>
    <t>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    Parent Information</t>
  </si>
  <si>
    <t xml:space="preserve">Scout's Full Name: </t>
  </si>
  <si>
    <t xml:space="preserve">Birthday: </t>
  </si>
  <si>
    <t>Primary Adult</t>
  </si>
  <si>
    <t>Second Adult</t>
  </si>
  <si>
    <t xml:space="preserve">Relationship: </t>
  </si>
  <si>
    <t xml:space="preserve">Name: </t>
  </si>
  <si>
    <t xml:space="preserve">Address: </t>
  </si>
  <si>
    <t xml:space="preserve">City, State  ZIP: </t>
  </si>
  <si>
    <t xml:space="preserve">Home Phone: </t>
  </si>
  <si>
    <t xml:space="preserve">Work Phone: </t>
  </si>
  <si>
    <t xml:space="preserve">Cell Phone: </t>
  </si>
  <si>
    <t xml:space="preserve">Home e-mail: </t>
  </si>
  <si>
    <t xml:space="preserve">Work e-mail: </t>
  </si>
  <si>
    <t>Attend a soccer game</t>
  </si>
  <si>
    <t>Learn about Olympian</t>
  </si>
  <si>
    <t>Describe 5 trail difficulty symbols</t>
  </si>
  <si>
    <t>Hold position &amp; get up</t>
  </si>
  <si>
    <t>Protecting nature</t>
  </si>
  <si>
    <t>Practice skiing or boarding 5 hours</t>
  </si>
  <si>
    <t>- Added full text of requirements through comment fields on the Beltloops page and Pins page.</t>
  </si>
  <si>
    <t>- Add a Parent Contact Info page to this spreadsheet</t>
  </si>
  <si>
    <t>Beltloop &amp; PinTrax 1.6</t>
  </si>
  <si>
    <t>Differences between discs</t>
  </si>
  <si>
    <t>Explain differences between discs</t>
  </si>
  <si>
    <t>Take skiing or boarding lessons</t>
  </si>
  <si>
    <t>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t>
  </si>
  <si>
    <t>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    Pins</t>
  </si>
  <si>
    <t>Beltloops &amp; Pins Record</t>
  </si>
  <si>
    <t>Page 1</t>
  </si>
  <si>
    <t>Sports Pins</t>
  </si>
  <si>
    <r>
      <t xml:space="preserve">You only enter credit on the </t>
    </r>
    <r>
      <rPr>
        <b/>
        <sz val="10"/>
        <rFont val="Arial"/>
        <family val="2"/>
      </rPr>
      <t>Beltloops</t>
    </r>
    <r>
      <rPr>
        <sz val="10"/>
        <rFont val="Arial"/>
        <family val="2"/>
      </rPr>
      <t xml:space="preserve"> or </t>
    </r>
    <r>
      <rPr>
        <b/>
        <sz val="10"/>
        <rFont val="Arial"/>
        <family val="2"/>
      </rPr>
      <t>Pins</t>
    </r>
    <r>
      <rPr>
        <sz val="10"/>
        <rFont val="Arial"/>
        <family val="2"/>
      </rPr>
      <t xml:space="preserve"> pages.  To do so, simply enter an </t>
    </r>
    <r>
      <rPr>
        <b/>
        <sz val="10"/>
        <rFont val="Arial"/>
        <family val="2"/>
      </rPr>
      <t>A</t>
    </r>
    <r>
      <rPr>
        <sz val="10"/>
        <rFont val="Arial"/>
        <family val="2"/>
      </rPr>
      <t xml:space="preserve"> as a boy completes each requirement</t>
    </r>
    <r>
      <rPr>
        <sz val="10"/>
        <rFont val="Arial"/>
        <family val="2"/>
      </rPr>
      <t>.  Any box that is shaded gray is a formula that is calculated somewhere else and placed in that box at the appropriate time.</t>
    </r>
  </si>
  <si>
    <r>
      <t xml:space="preserve">First, I wouldn't recommend unprotecting the spreadsheet.  It has been locked for your protection.  Basically, it has been locked to keep you from messing up the formulas.  It's designed as such that if you are getting a message telling you that a cell is protected, then you are trying to type in the wrong box.  But if you must know, the password is:  </t>
    </r>
    <r>
      <rPr>
        <b/>
        <sz val="10"/>
        <rFont val="Arial"/>
        <family val="2"/>
      </rPr>
      <t>beltloop</t>
    </r>
  </si>
  <si>
    <t>Beltloop &amp; PinTrax 1.0</t>
  </si>
  <si>
    <t>Attend a game</t>
  </si>
  <si>
    <t>Swimming Pin</t>
  </si>
  <si>
    <t>Earn Swimming</t>
  </si>
  <si>
    <t>Table Tennis Pin</t>
  </si>
  <si>
    <t>Earn Table Tennis</t>
  </si>
  <si>
    <t>Tennis Pin</t>
  </si>
  <si>
    <t>Earn Tennis</t>
  </si>
  <si>
    <t>Ultimate Pin</t>
  </si>
  <si>
    <t>Earn Ultimate</t>
  </si>
  <si>
    <t>Volleyball Pin</t>
  </si>
  <si>
    <t>Earn Volleyball</t>
  </si>
  <si>
    <t>Compete in a tournament</t>
  </si>
  <si>
    <t>Demonstrate 2 passing skills</t>
  </si>
  <si>
    <t>Demonstrate 2 serving skills</t>
  </si>
  <si>
    <t>90 minutes in skill development</t>
  </si>
  <si>
    <t>Explain scoring</t>
  </si>
  <si>
    <t>Lay out a volleyball court</t>
  </si>
  <si>
    <t>Play 5 volleyball games</t>
  </si>
  <si>
    <t>Officiate 3 games</t>
  </si>
  <si>
    <t>Importance of good sportsmanship</t>
  </si>
  <si>
    <t>Attend a community game</t>
  </si>
  <si>
    <t>Participate in a group bike rodeo</t>
  </si>
  <si>
    <t>Demonstrate how to repair a flat tire</t>
  </si>
  <si>
    <t>Poster of early bikes</t>
  </si>
  <si>
    <t>Set up rodeo or competition</t>
  </si>
  <si>
    <t>Visit bike race or exhibit</t>
  </si>
  <si>
    <t>Restore nonfunctioning bike</t>
  </si>
  <si>
    <t>Go on a group bicycle hike</t>
  </si>
  <si>
    <t>Show use of safety equipment</t>
  </si>
  <si>
    <t>Register bicycle</t>
  </si>
  <si>
    <t>Demonstrate 3 passing skills</t>
  </si>
  <si>
    <t>Demonstrate set and jump shot</t>
  </si>
  <si>
    <t>Demonstrate dribbling techniques</t>
  </si>
  <si>
    <t>Develop defensive skills</t>
  </si>
  <si>
    <t>Demonstrate 10 official's signals</t>
  </si>
  <si>
    <t>Play 3 shot-improving games</t>
  </si>
  <si>
    <t>Play 5 basketball games</t>
  </si>
  <si>
    <t>Participate in a basketball clinic</t>
  </si>
  <si>
    <t>High school, college or pro game</t>
  </si>
  <si>
    <t>High school, college, comm. game</t>
  </si>
  <si>
    <t>Book report on a baseball player</t>
  </si>
  <si>
    <t>Play in a baseball tournament</t>
  </si>
  <si>
    <t>Demonstrate 2 throwing skills</t>
  </si>
  <si>
    <t>Demonstrate 2 catching skills</t>
  </si>
  <si>
    <t>Demonstrate pitching technique</t>
  </si>
  <si>
    <t>Demonstrate hitting technique</t>
  </si>
  <si>
    <t>Explain base running &amp; coaching</t>
  </si>
  <si>
    <t>Demonstrate sliding techniques</t>
  </si>
  <si>
    <t>Play 5 baseball games</t>
  </si>
  <si>
    <t>Draw or set up a baseball field</t>
  </si>
  <si>
    <t>Play in a badminton tournament</t>
  </si>
  <si>
    <t>Show how to use equipment</t>
  </si>
  <si>
    <t>Demonstrate grip techniques</t>
  </si>
  <si>
    <t>60 minutes developing skills</t>
  </si>
  <si>
    <t>Demonstrate hit skills</t>
  </si>
  <si>
    <t>Lay out a badminton court</t>
  </si>
  <si>
    <t>Play 5 games of badminton</t>
  </si>
  <si>
    <t>Skills development clinic</t>
  </si>
  <si>
    <t>Play 3 games where you ref yourself</t>
  </si>
  <si>
    <t xml:space="preserve">Wildlife snct, nature cntr, fish hchry </t>
  </si>
  <si>
    <t>Report on 5 conservation articles</t>
  </si>
  <si>
    <t>5 camouflage animals</t>
  </si>
  <si>
    <t>Birdbath</t>
  </si>
  <si>
    <t>Plaster cast of animal track</t>
  </si>
  <si>
    <t>Visit with a wildlife worker</t>
  </si>
  <si>
    <t>Visit a state or national park</t>
  </si>
  <si>
    <t>Environmental service project</t>
  </si>
  <si>
    <t>Collage of animals</t>
  </si>
  <si>
    <t>Define weather terms</t>
  </si>
  <si>
    <t>Explain how clouds are made</t>
  </si>
  <si>
    <t>Describe climate in your state</t>
  </si>
  <si>
    <t>Acid rain &amp; greenhouse effect</t>
  </si>
  <si>
    <t>Talk to a meteorologist</t>
  </si>
  <si>
    <t>Weather map</t>
  </si>
  <si>
    <t>Tornadoes and hurricanes</t>
  </si>
  <si>
    <t>Make a weather vane</t>
  </si>
  <si>
    <t>Weather's effects on agriculture</t>
  </si>
  <si>
    <t>Book report on weather</t>
  </si>
  <si>
    <t>Rainbows</t>
  </si>
  <si>
    <t>Live musical performance</t>
  </si>
  <si>
    <t>Conducting patterns</t>
  </si>
  <si>
    <t>Voice, dance, or music lessons</t>
  </si>
  <si>
    <t>Demonstrate moods of music</t>
  </si>
  <si>
    <t>Ask 4 adults about measuring</t>
  </si>
  <si>
    <t>Measure height</t>
  </si>
  <si>
    <t>Measure your use of time</t>
  </si>
  <si>
    <t>Measure, mix and cook 2 recipes</t>
  </si>
  <si>
    <t>Explain use of probability for job</t>
  </si>
  <si>
    <t>Coin toss probability</t>
  </si>
  <si>
    <t>Sneaker toss probability</t>
  </si>
  <si>
    <t>Meaning of statistical words</t>
  </si>
  <si>
    <t>Opinion survey</t>
  </si>
  <si>
    <t>Statistics in a newspaper</t>
  </si>
  <si>
    <t>Computer spreadsheet</t>
  </si>
  <si>
    <t>Page 2</t>
  </si>
  <si>
    <t>Explain use of woods and irons</t>
  </si>
  <si>
    <t>Explain par</t>
  </si>
  <si>
    <t>Demonstrate power grip</t>
  </si>
  <si>
    <t>Play miniature golf</t>
  </si>
  <si>
    <t>30 minutes at the driving range</t>
  </si>
  <si>
    <t>Take golf lessons</t>
  </si>
  <si>
    <t>Composition of a regulation golf ball</t>
  </si>
  <si>
    <t>Aim, stance, and address</t>
  </si>
  <si>
    <t>Swing styles</t>
  </si>
  <si>
    <t>Diagram a golf hole</t>
  </si>
  <si>
    <t>Use and care of golf equipment</t>
  </si>
  <si>
    <t>Earn the Gymnastics Beltloop</t>
  </si>
  <si>
    <t>Earn the Ice Skating Beltloop</t>
  </si>
  <si>
    <t>Earn the Marbles Beltloop</t>
  </si>
  <si>
    <t>Earn the Golf Beltloop</t>
  </si>
  <si>
    <t>Earn the Flag Football Beltloop</t>
  </si>
  <si>
    <t>Earn the Mathematics Beltloop</t>
  </si>
  <si>
    <t>Earn the Music Beltloop</t>
  </si>
  <si>
    <t>Earn the Science Beltloop</t>
  </si>
  <si>
    <t>Earn the Weather Beltloop</t>
  </si>
  <si>
    <t>Earn the Wildlife conservation Beltloop</t>
  </si>
  <si>
    <t>Earn the Badminton Beltloop</t>
  </si>
  <si>
    <t>Earn the Baseball Beltloop</t>
  </si>
  <si>
    <t>Earn the Basketball Beltloop</t>
  </si>
  <si>
    <t>Earn the Bicycling Beltloop</t>
  </si>
  <si>
    <t>Earn the Bowling Beltloop</t>
  </si>
  <si>
    <t>Earn the Fishing Beltloop</t>
  </si>
  <si>
    <t>Earn the Physical Fitness Beltloop</t>
  </si>
  <si>
    <t>Earn the Roller Skating Beltloop</t>
  </si>
  <si>
    <t>Earn the Ski &amp; Board Sports Beltloop</t>
  </si>
  <si>
    <t>Earn the Soccer Beltloop</t>
  </si>
  <si>
    <t>Earn the Swimming Beltloop</t>
  </si>
  <si>
    <t>Earn the Softball Beltloop</t>
  </si>
  <si>
    <t>Earn the Table Tennis Beltloop</t>
  </si>
  <si>
    <t>Earn the Tennis Beltloop</t>
  </si>
  <si>
    <t>Earn the Ultimate Beltloop</t>
  </si>
  <si>
    <t>Earn the Volleyball Beltloop</t>
  </si>
  <si>
    <t>I.</t>
  </si>
  <si>
    <t>Geometry</t>
  </si>
  <si>
    <t>Calculating</t>
  </si>
  <si>
    <t>II.</t>
  </si>
  <si>
    <t>III.</t>
  </si>
  <si>
    <t>IV.</t>
  </si>
  <si>
    <t>V.</t>
  </si>
  <si>
    <t>Measuring</t>
  </si>
  <si>
    <t>Probability</t>
  </si>
  <si>
    <t>Statistics</t>
  </si>
  <si>
    <t>Academic Pins</t>
  </si>
  <si>
    <t>Archery Sports Pin</t>
  </si>
  <si>
    <t>BB Gun Shooting Sports Pin</t>
  </si>
  <si>
    <t>Gymnastics Sports Pin</t>
  </si>
  <si>
    <t>Art Academic Pin</t>
  </si>
  <si>
    <t>Commmunicating Academic Pin</t>
  </si>
  <si>
    <t>Heritage Academic Pin</t>
  </si>
  <si>
    <t>Maps &amp; Compass Academic Pin</t>
  </si>
  <si>
    <t>Mathematics Academic Pin</t>
  </si>
  <si>
    <t>Explain &amp; demonstrate base running</t>
  </si>
  <si>
    <t>Breathing motion while standing</t>
  </si>
  <si>
    <t>(earn Art Beltloop plus any six)</t>
  </si>
  <si>
    <t>(earn Astronomy Beltloop plus any five)</t>
  </si>
  <si>
    <t>(earn Table Tennis Beltloop plus any five)</t>
  </si>
  <si>
    <t>(earn Tennis Beltloop plus any five)</t>
  </si>
  <si>
    <t>(earn Ultimate Beltloop plus any five)</t>
  </si>
  <si>
    <t>(earn Volleyball Beltloop plus any five)</t>
  </si>
  <si>
    <t>(earn Swimming Beltloop plus any five)</t>
  </si>
  <si>
    <t>(earn Softball Beltloop plus any five)</t>
  </si>
  <si>
    <t>(earn Baseball Beltloop plus any five)</t>
  </si>
  <si>
    <t>(earn Basketball Beltloop plus any five)</t>
  </si>
  <si>
    <t>(earn Bicycling Beltloop, do #1, plus any four)</t>
  </si>
  <si>
    <t>(earn Bowling Beltloop plus any five)</t>
  </si>
  <si>
    <t>(earn Fishing Beltloop plus any five)</t>
  </si>
  <si>
    <t>(earn Flag Football Beltloop plus any five)</t>
  </si>
  <si>
    <t>(earn Golf Beltloop plus any five)</t>
  </si>
  <si>
    <t>(earn Gymnastics Beltloop plus any five)</t>
  </si>
  <si>
    <t>(earn Ice Skating Beltloop plus any five)</t>
  </si>
  <si>
    <t>(earn Marbles Beltloop plus any five)</t>
  </si>
  <si>
    <t>(earn Physical Fitness Beltloop plus any five)</t>
  </si>
  <si>
    <t>(earn Roller Skating Beltloop plus any five)</t>
  </si>
  <si>
    <t>(earn Snow Ski &amp; Board Sports Beltloop plus any five)</t>
  </si>
  <si>
    <t>(earn Soccer Beltloop plus any five)</t>
  </si>
  <si>
    <t>(can only be earned at a BSA camp)</t>
  </si>
  <si>
    <t>(earn Mathematics Beltloop plus one from each of the five areas )</t>
  </si>
  <si>
    <t>(earn Music Beltloop plus any five)</t>
  </si>
  <si>
    <t>(earn Science Beltloop plus any five)</t>
  </si>
  <si>
    <t>(earn Weather Beltloop plus any five)</t>
  </si>
  <si>
    <t>(earn Wildlife Conservation Beltloop plus any five)</t>
  </si>
  <si>
    <t>(earn Map &amp; Compass Beltloop plus any five)</t>
  </si>
  <si>
    <t>(earn Language &amp; Culture Beltloop plus any seven)</t>
  </si>
  <si>
    <t>(earn Heritage Beltloop plus any five)</t>
  </si>
  <si>
    <t>(earn Geology Beltloop plus any five)</t>
  </si>
  <si>
    <t>(earn Geography Beltloop plus any five)</t>
  </si>
  <si>
    <t>(earn Computers Beltloop plus any five)</t>
  </si>
  <si>
    <t>(earn Communicating Beltloop plus any five)</t>
  </si>
  <si>
    <t>(earn Collecting Beltloop plus any five)</t>
  </si>
  <si>
    <t>(earn Citizenship Beltloop plus any five)</t>
  </si>
  <si>
    <t>(earn Chess Beltloop plus any five)</t>
  </si>
  <si>
    <r>
      <t xml:space="preserve">Enter </t>
    </r>
    <r>
      <rPr>
        <b/>
        <sz val="10"/>
        <rFont val="Arial"/>
        <family val="2"/>
      </rPr>
      <t>A</t>
    </r>
    <r>
      <rPr>
        <sz val="10"/>
        <rFont val="Arial"/>
        <family val="2"/>
      </rPr>
      <t xml:space="preserve"> to award credit for the pins</t>
    </r>
  </si>
  <si>
    <t>Beltloop credit is calculated elsewhere</t>
  </si>
  <si>
    <t>(earn Badminton Beltloop plus any five)</t>
  </si>
  <si>
    <t>Catch a fish using lures</t>
  </si>
  <si>
    <t>Clean a fish</t>
  </si>
  <si>
    <t>Compete in a fishing tournament</t>
  </si>
  <si>
    <t>Report on 3 kinds of fish</t>
  </si>
  <si>
    <t>Picture of 3 kinds of reels</t>
  </si>
  <si>
    <t>3-dimensional model</t>
  </si>
  <si>
    <t>List 10 cities</t>
  </si>
  <si>
    <t>Company locations</t>
  </si>
  <si>
    <t>Explorer routes</t>
  </si>
  <si>
    <t>Geography bee</t>
  </si>
  <si>
    <t>Travel poster for a country</t>
  </si>
  <si>
    <t>Draw a map of your state</t>
  </si>
  <si>
    <t>Geography-based board game</t>
  </si>
  <si>
    <t>Family and ancestors on map</t>
  </si>
  <si>
    <t>Map record of sports team</t>
  </si>
  <si>
    <t>Read a geography book</t>
  </si>
  <si>
    <t>Prepare a report</t>
  </si>
  <si>
    <t>10 home devices w/ computer chip</t>
  </si>
  <si>
    <t>Balance sheet</t>
  </si>
  <si>
    <t>Use a spreadsheet to organize</t>
  </si>
  <si>
    <t>Create a picture on the computer</t>
  </si>
  <si>
    <t>Log on to the Internet/BSA home</t>
  </si>
  <si>
    <t>Thank you letter</t>
  </si>
  <si>
    <t>Internet personal safety rules</t>
  </si>
  <si>
    <t>Improve scores on computer game</t>
  </si>
  <si>
    <t>5 e-mails</t>
  </si>
  <si>
    <t>Visit place with mainframe</t>
  </si>
  <si>
    <t>Write a poem or story</t>
  </si>
  <si>
    <t>7 day journal</t>
  </si>
  <si>
    <t>Listen to a news story</t>
  </si>
  <si>
    <t>Computer card catalog</t>
  </si>
  <si>
    <t>Read a book</t>
  </si>
  <si>
    <t>Develop a skit</t>
  </si>
  <si>
    <t>Sign language</t>
  </si>
  <si>
    <t>Research on the internet</t>
  </si>
  <si>
    <t>3 television commercials</t>
  </si>
  <si>
    <t>Directions for a new game</t>
  </si>
  <si>
    <t>Road signs/License plates</t>
  </si>
  <si>
    <t>Interview a naturalizes citizen</t>
  </si>
  <si>
    <t>Letter to a newspaper</t>
  </si>
  <si>
    <t>Collage about America</t>
  </si>
  <si>
    <t>Home safety &amp; energy audit</t>
  </si>
  <si>
    <t>Visit government site</t>
  </si>
  <si>
    <t>Visit a court room</t>
  </si>
  <si>
    <t>Take part in a parade</t>
  </si>
  <si>
    <t>Ways to recycle</t>
  </si>
  <si>
    <t>Community event or landmark</t>
  </si>
  <si>
    <t>Pack heritage celebration</t>
  </si>
  <si>
    <t>Attend a family reunion</t>
  </si>
  <si>
    <t>Pen pal from another country</t>
  </si>
  <si>
    <t>20 words in a foreign language</t>
  </si>
  <si>
    <t>Interview a family elder</t>
  </si>
  <si>
    <t>Visit a genealogy library</t>
  </si>
  <si>
    <t>Make clothes, a toy or tool</t>
  </si>
  <si>
    <t>Help prepare a traditional meal</t>
  </si>
  <si>
    <t>Origins of your name</t>
  </si>
  <si>
    <t>Plant seeds</t>
  </si>
  <si>
    <t>Simple machines</t>
  </si>
  <si>
    <t>Electric motor</t>
  </si>
  <si>
    <t>Find erosion site</t>
  </si>
  <si>
    <t>Read a science book</t>
  </si>
  <si>
    <t>Label a diagram of bones</t>
  </si>
  <si>
    <t>Solar system model or poster</t>
  </si>
  <si>
    <t>Scientific experiment with audience</t>
  </si>
  <si>
    <t>3 states of water</t>
  </si>
  <si>
    <t>Atomic model</t>
  </si>
  <si>
    <t>Collection of 3 rock types</t>
  </si>
  <si>
    <t>Report on ocean creatures</t>
  </si>
  <si>
    <t>Rules about shooters</t>
  </si>
  <si>
    <t>Report on the history of marbles</t>
  </si>
  <si>
    <t>Marble collection</t>
  </si>
  <si>
    <t>5 marble matches</t>
  </si>
  <si>
    <t>Marble scoring</t>
  </si>
  <si>
    <t>Demonstrate shooting techniques</t>
  </si>
  <si>
    <t>Explain lagging</t>
  </si>
  <si>
    <t>Compete in a marble tournament</t>
  </si>
  <si>
    <t>Tie 3 fishing flies</t>
  </si>
  <si>
    <t>Casting proficiency</t>
  </si>
  <si>
    <t>Draw a label a fish</t>
  </si>
  <si>
    <t>Replace fishing line</t>
  </si>
  <si>
    <t>Make a simple pole and line rig</t>
  </si>
  <si>
    <t>History of bowling</t>
  </si>
  <si>
    <t>Define bowling terms</t>
  </si>
  <si>
    <t>Demonstrate stance and delivery</t>
  </si>
  <si>
    <t>Try different hand positions</t>
  </si>
  <si>
    <t>Bowling alley care and maintenance</t>
  </si>
  <si>
    <t>Compete in a scout bowling tourney</t>
  </si>
  <si>
    <t>Take bowling lessons</t>
  </si>
  <si>
    <t>Parent, HS, college, or pro tourney</t>
  </si>
  <si>
    <t>Score a game</t>
  </si>
  <si>
    <t>Play 4 games.  Find your average</t>
  </si>
  <si>
    <t>Explain the history of ultimate</t>
  </si>
  <si>
    <t>Play 5 games of ultimate</t>
  </si>
  <si>
    <t>Ultimate skill development clinic</t>
  </si>
  <si>
    <t>Lay out ultimate field</t>
  </si>
  <si>
    <t>Explain flight dynamics of disk</t>
  </si>
  <si>
    <t>Demonstrate catching techniques</t>
  </si>
  <si>
    <t>90 minutes practicing individual skills</t>
  </si>
  <si>
    <t>Demonstrate throwing techniques</t>
  </si>
  <si>
    <t>Compete in an ultimate tournament</t>
  </si>
  <si>
    <t>Compete in a tennis tournament</t>
  </si>
  <si>
    <t>Use and care of tennis equipment</t>
  </si>
  <si>
    <t>Develop forehand techniques</t>
  </si>
  <si>
    <t>Develop serving skills</t>
  </si>
  <si>
    <t>Explain scoring in tennis</t>
  </si>
  <si>
    <t>Play 5 games of tennis</t>
  </si>
  <si>
    <t>Explain tennis court layout</t>
  </si>
  <si>
    <t>Tennis skills development clinic</t>
  </si>
  <si>
    <t>HS, College, or Pro tennis meet</t>
  </si>
  <si>
    <t>History of tennis</t>
  </si>
  <si>
    <t>Compete in a table tennis tournament</t>
  </si>
  <si>
    <t>Use &amp; care of table tennis equipment</t>
  </si>
  <si>
    <t>Forehand and backhand strokes</t>
  </si>
  <si>
    <t>Effects of spin</t>
  </si>
  <si>
    <t>Set up table tennis table</t>
  </si>
  <si>
    <t>Play 5 games of table tennis</t>
  </si>
  <si>
    <t>Table tennis development clinic</t>
  </si>
  <si>
    <t>Explain scoring in table tennis</t>
  </si>
  <si>
    <t>Play a game of table tennis doubles</t>
  </si>
  <si>
    <t>Learn 2 strokes</t>
  </si>
  <si>
    <t>Learn 2 float skills</t>
  </si>
  <si>
    <t>3 types of kicks</t>
  </si>
  <si>
    <t>Visit with a lifeguard</t>
  </si>
  <si>
    <t>Take swimming lessons</t>
  </si>
  <si>
    <t>School or community swim meet</t>
  </si>
  <si>
    <t>Tread water for 30 seconds</t>
  </si>
  <si>
    <t>US Olympic swimmer medalist</t>
  </si>
  <si>
    <t>History of soccer</t>
  </si>
  <si>
    <t>HS, College, or Pro soccer game</t>
  </si>
  <si>
    <t>Join a soccer team</t>
  </si>
  <si>
    <t>Learn about US Olympic soccer team</t>
  </si>
  <si>
    <t>6 hours playing soccer</t>
  </si>
  <si>
    <t>Play 2 games of soccer tennis</t>
  </si>
  <si>
    <t>Juggle soccer ball for 30 seconds</t>
  </si>
  <si>
    <t>5 types of fouls</t>
  </si>
  <si>
    <t>Lay out soccer field</t>
  </si>
  <si>
    <t>Demonstrate goal keeping skills</t>
  </si>
  <si>
    <t>Participate in a soccer tournament</t>
  </si>
  <si>
    <t>Demonstrate player skills</t>
  </si>
  <si>
    <t>Describe 4 trail difficulty symbols</t>
  </si>
  <si>
    <t>Explain different kinds of ski lifts</t>
  </si>
  <si>
    <t>Talk with a ski patrol member</t>
  </si>
  <si>
    <t>Participate in a skating event</t>
  </si>
  <si>
    <t>Skating skills development clinic</t>
  </si>
  <si>
    <t>Food Guide Pyramid</t>
  </si>
  <si>
    <t>Swim for an hour</t>
  </si>
  <si>
    <t>Aerobic exercises</t>
  </si>
  <si>
    <t>Obstacle course</t>
  </si>
  <si>
    <t>Organized team sport/Athletic activity</t>
  </si>
  <si>
    <t>Bring heart rate up for 15 minutes</t>
  </si>
  <si>
    <t>4-step exercise program</t>
  </si>
  <si>
    <t>Warming up and Cooling down</t>
  </si>
  <si>
    <t>Visit local gym and talk to trainer</t>
  </si>
  <si>
    <t>Computers Academic Pin</t>
  </si>
  <si>
    <t>Citizenship Academic Pin</t>
  </si>
  <si>
    <t>Chess Academic Pin</t>
  </si>
  <si>
    <t>Geography Academic Pin</t>
  </si>
  <si>
    <t>Music Academic Pin</t>
  </si>
  <si>
    <t>Science Academic Pin</t>
  </si>
  <si>
    <t>Weather Academic Pin</t>
  </si>
  <si>
    <t>Wildlife Conservation Academic Pin</t>
  </si>
  <si>
    <t>Badminton Sports Pin</t>
  </si>
  <si>
    <t>Basketball Sports Pin</t>
  </si>
  <si>
    <t>Marbles Sports Pin</t>
  </si>
  <si>
    <t>Physical Fitness Sports Pin</t>
  </si>
  <si>
    <t>Baseball Sports Pin</t>
  </si>
  <si>
    <t>Bicycling Sports Pin</t>
  </si>
  <si>
    <t>Fishing Sports Pin</t>
  </si>
  <si>
    <t>Golf Sports Pin</t>
  </si>
  <si>
    <t>Soccer Sports Pin</t>
  </si>
  <si>
    <t>Swimming Sports Pin</t>
  </si>
  <si>
    <t>Softball Sports Pin</t>
  </si>
  <si>
    <t>Table Tennis Sports Pin</t>
  </si>
  <si>
    <t>Volleyball Sports Pin</t>
  </si>
  <si>
    <t>Ultimate Sports Pin</t>
  </si>
  <si>
    <t>Tennis Sports Pin</t>
  </si>
  <si>
    <t>Organize family photos</t>
  </si>
  <si>
    <t>Astronomy</t>
  </si>
  <si>
    <t>Earn Astronomy</t>
  </si>
  <si>
    <t>Diagram &amp; Explain Telescope</t>
  </si>
  <si>
    <t>Locate 5 Constellations</t>
  </si>
  <si>
    <t>Find a Planet &amp; Identify</t>
  </si>
  <si>
    <t>Find &amp; Explain North Star</t>
  </si>
  <si>
    <t>Interview an Astronomer</t>
  </si>
  <si>
    <t>Visit Observatory &amp; Give Report</t>
  </si>
  <si>
    <t>Locate 3 Observatories</t>
  </si>
  <si>
    <t>Report on 2 Astronomers</t>
  </si>
  <si>
    <t>Early Space Missions</t>
  </si>
  <si>
    <t>Moon Phases</t>
  </si>
  <si>
    <t>Current Event on Space</t>
  </si>
  <si>
    <t>Poster on Stars</t>
  </si>
  <si>
    <t>Collecting</t>
  </si>
  <si>
    <t>Collecting Pin</t>
  </si>
  <si>
    <t>Earn Collecting</t>
  </si>
  <si>
    <t>Geology</t>
  </si>
  <si>
    <t>Geology Pin</t>
  </si>
  <si>
    <t>Earn Geology</t>
  </si>
  <si>
    <t>Language &amp; Culture</t>
  </si>
  <si>
    <t>Map &amp; Compass</t>
  </si>
  <si>
    <t>BSA Interpreter Strip</t>
  </si>
  <si>
    <t>1-10 in Other Number System</t>
  </si>
  <si>
    <t>Foreign Stamps or Post Cards</t>
  </si>
  <si>
    <t>Book on US Immigrants</t>
  </si>
  <si>
    <t>30 Foreign Made Things</t>
  </si>
  <si>
    <t>Interview an Interpreter</t>
  </si>
  <si>
    <t>Language &amp;</t>
  </si>
  <si>
    <t>Culture Belt Loop</t>
  </si>
  <si>
    <t>Culture Pin</t>
  </si>
  <si>
    <t>Earn Language</t>
  </si>
  <si>
    <t>&amp; Culture</t>
  </si>
  <si>
    <t>plus any 7</t>
  </si>
  <si>
    <t>Flag Football</t>
  </si>
  <si>
    <t>Ice Skating</t>
  </si>
  <si>
    <t>Roller Skating</t>
  </si>
  <si>
    <t>Disassemble &amp; Reassemble Skates</t>
  </si>
  <si>
    <t>Play a game of roller hockey</t>
  </si>
  <si>
    <t>Learn two roller skating skills</t>
  </si>
  <si>
    <t>Explain proper roller skating clothing</t>
  </si>
  <si>
    <t>Demonstrate quick &amp; safe stopping</t>
  </si>
  <si>
    <t>Play a game on skates</t>
  </si>
  <si>
    <t>Skate backwards</t>
  </si>
  <si>
    <t>Snow Ski &amp; Board</t>
  </si>
  <si>
    <t>Sports Belt Loop</t>
  </si>
  <si>
    <t>Sports Pin</t>
  </si>
  <si>
    <t>Snow Ski &amp; Board Sports</t>
  </si>
  <si>
    <t>Watch a film on skiing or boarding</t>
  </si>
  <si>
    <t>Take skiing  or boarding lessons</t>
  </si>
  <si>
    <t>Skiing or boarding accident</t>
  </si>
  <si>
    <t>Demonstrate how to fall safely</t>
  </si>
  <si>
    <t>Hold position, Turn, &amp; Get Up</t>
  </si>
  <si>
    <t>Ice Skating Pin</t>
  </si>
  <si>
    <t>Earn Ice Skating</t>
  </si>
  <si>
    <t>Pack Ice Skating Event</t>
  </si>
  <si>
    <t>Sharpen Your Skates</t>
  </si>
  <si>
    <t>Play a skating game on ice</t>
  </si>
  <si>
    <t>Spend 30 minutes practicing</t>
  </si>
  <si>
    <t>Skating Skill development clinic</t>
  </si>
  <si>
    <t>Olympic athlete figure or speed skater</t>
  </si>
  <si>
    <t>Demonstrate speed skating start</t>
  </si>
  <si>
    <t>2 new figure skating skills</t>
  </si>
  <si>
    <t>Collect 10 items</t>
  </si>
  <si>
    <t>Display your collection</t>
  </si>
  <si>
    <t>Visit a collector's show or museum</t>
  </si>
  <si>
    <t>Give a talk about your collection</t>
  </si>
  <si>
    <t>Show how to preserve &amp; display</t>
  </si>
  <si>
    <t>Read a book about your collection</t>
  </si>
  <si>
    <t>Start a new collection of 20 items</t>
  </si>
  <si>
    <t>Help a friend start a collection</t>
  </si>
  <si>
    <t>Computer to log &amp; track collection</t>
  </si>
  <si>
    <t>Visit online auction</t>
  </si>
  <si>
    <t>Different countries in stamps &amp; coins</t>
  </si>
  <si>
    <t>Join a collector's club</t>
  </si>
  <si>
    <t>Define numismatics &amp; philately</t>
  </si>
  <si>
    <t>Careers in what you collect</t>
  </si>
  <si>
    <t>Effects of wind, water &amp; ice</t>
  </si>
  <si>
    <t>Pet rocks</t>
  </si>
  <si>
    <t>Diagram of different parts of volcano</t>
  </si>
  <si>
    <t>Crystal Garden</t>
  </si>
  <si>
    <t>Collect &amp; Identify 5 fossils</t>
  </si>
  <si>
    <t>10 products using rocks &amp; minerals</t>
  </si>
  <si>
    <t>Visit mine, pit, quarry, etc.</t>
  </si>
  <si>
    <t>Interview geologist</t>
  </si>
  <si>
    <t>Plaster cast of a fossil</t>
  </si>
  <si>
    <t>Hardness scale</t>
  </si>
  <si>
    <t>Examples of Ign, Sed, &amp; Meta</t>
  </si>
  <si>
    <t>Collect &amp; group rocks by properties</t>
  </si>
  <si>
    <t>do any 3</t>
  </si>
  <si>
    <t>Flag Football Pin</t>
  </si>
  <si>
    <t>Earn Flag Football</t>
  </si>
  <si>
    <t>Earn Map &amp;</t>
  </si>
  <si>
    <t>Compass</t>
  </si>
  <si>
    <t>Watch foreign language TV or movie</t>
  </si>
  <si>
    <t>Visit restaurant with foreign food</t>
  </si>
  <si>
    <t>Learn 30 words in foreign language</t>
  </si>
  <si>
    <t>Learn a song in a foreign language</t>
  </si>
  <si>
    <t>Five American Sign Language words</t>
  </si>
  <si>
    <t>Define cartography</t>
  </si>
  <si>
    <t>Poster with 10 map symbols</t>
  </si>
  <si>
    <t>Book on famous explorer or navigator</t>
  </si>
  <si>
    <t>Simple compass with magnet &amp; pin</t>
  </si>
  <si>
    <t>Latitude &amp; longitude</t>
  </si>
  <si>
    <t>Draw compass rose &amp; label North</t>
  </si>
  <si>
    <t>Label blank US map</t>
  </si>
  <si>
    <t>Take compass bearing in field</t>
  </si>
  <si>
    <t>Measure distance using map scale</t>
  </si>
  <si>
    <t>Measure pace &amp; lay out compass crs</t>
  </si>
  <si>
    <t>Determine distance with road map</t>
  </si>
  <si>
    <t>Explain map colors on a map</t>
  </si>
  <si>
    <t>Read a book about a football player</t>
  </si>
  <si>
    <t>Attend HS, college, or cmnty game</t>
  </si>
  <si>
    <t>Play 5 games without a penalty</t>
  </si>
  <si>
    <t>Practice skills in 3 half-hour sessions</t>
  </si>
  <si>
    <t>Flag football clinic</t>
  </si>
  <si>
    <t>Difference between defense &amp; offense</t>
  </si>
  <si>
    <t>Layout &amp; mark a flag football field</t>
  </si>
  <si>
    <t>Talk with a referee about his job</t>
  </si>
  <si>
    <t>6 officiating signs</t>
  </si>
  <si>
    <t>List all who make game possible</t>
  </si>
  <si>
    <t>Describe 5 different positions</t>
  </si>
  <si>
    <t>Collecting Academic Pin</t>
  </si>
  <si>
    <t>Astronomy Academic Pin</t>
  </si>
  <si>
    <t>Geology Academic Pin</t>
  </si>
  <si>
    <t>Language &amp; Culture Academic Pin</t>
  </si>
  <si>
    <t>10 hours of bicycling</t>
  </si>
  <si>
    <t>Breathing motion of crawl while standing</t>
  </si>
  <si>
    <t>Demonstrate mask &amp; snorkel</t>
  </si>
  <si>
    <t>Flag Football Sports Pin</t>
  </si>
  <si>
    <t>Ice Skating Sports Pin</t>
  </si>
  <si>
    <t>Roller Skating Sports Pin</t>
  </si>
  <si>
    <t>Snow Ski &amp; Board Sports Pin</t>
  </si>
  <si>
    <t>Bowling Sports Pin</t>
  </si>
  <si>
    <t>Twice - Spend 30 minutes practicing</t>
  </si>
  <si>
    <t>Pass "beginner" or "swimmer" test</t>
  </si>
  <si>
    <t>Explain the four rescue techniques</t>
  </si>
  <si>
    <t>Archery</t>
  </si>
  <si>
    <t>BB Gun</t>
  </si>
  <si>
    <t>Go to the polls with parents</t>
  </si>
  <si>
    <t>Visually impaired reading materials</t>
  </si>
  <si>
    <t>Draw stalactites vs. stalagmites</t>
  </si>
  <si>
    <t>Visit Embassy or Consulate</t>
  </si>
  <si>
    <t>Go Shopping &amp; Use Calculator</t>
  </si>
  <si>
    <t>Dangerous weather conditions</t>
  </si>
  <si>
    <t>Practice fishing 5 times</t>
  </si>
  <si>
    <t>3 US gymnasts who won medals</t>
  </si>
  <si>
    <t>Lace, Assemble, and Disassemble</t>
  </si>
  <si>
    <t>Explain long track vs.. short track</t>
  </si>
  <si>
    <t>Warm-up exercises</t>
  </si>
  <si>
    <t>Play 10 Games of Internet Chess</t>
  </si>
  <si>
    <t>Sports Beltloops</t>
  </si>
  <si>
    <t xml:space="preserve">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Beltloops       </t>
  </si>
  <si>
    <t>Earn the Art Beltloop</t>
  </si>
  <si>
    <t>Earn the Astronomy Beltloop</t>
  </si>
  <si>
    <t>Earn the Chess Beltloop</t>
  </si>
  <si>
    <t>Earn the Citizenship Beltloop</t>
  </si>
  <si>
    <t>Earn the Collecting Beltloop</t>
  </si>
  <si>
    <t>Earn the Geography Beltloop</t>
  </si>
  <si>
    <t>Earn the Computers Beltloop</t>
  </si>
  <si>
    <t>Earn the Communicating Beltloop</t>
  </si>
  <si>
    <t>Diff't countries in stamps &amp; coins</t>
  </si>
  <si>
    <t>Earn the Language &amp; Culture Beltloop</t>
  </si>
  <si>
    <t>Earn the Heritage Beltloop</t>
  </si>
  <si>
    <t>Earn the Geology Beltloop</t>
  </si>
  <si>
    <t>Earn the Map &amp; Compass Beltloop</t>
  </si>
  <si>
    <t>Famous explorer or navigator book</t>
  </si>
  <si>
    <t>Simple compass w/ magnet &amp; pin</t>
  </si>
  <si>
    <r>
      <t xml:space="preserve">You will </t>
    </r>
    <r>
      <rPr>
        <b/>
        <sz val="10"/>
        <rFont val="Arial"/>
        <family val="2"/>
      </rPr>
      <t>never</t>
    </r>
    <r>
      <rPr>
        <sz val="10"/>
        <rFont val="Arial"/>
        <family val="2"/>
      </rPr>
      <t xml:space="preserve"> enter </t>
    </r>
    <r>
      <rPr>
        <b/>
        <sz val="10"/>
        <rFont val="Arial"/>
        <family val="2"/>
      </rPr>
      <t>any</t>
    </r>
    <r>
      <rPr>
        <sz val="10"/>
        <rFont val="Arial"/>
        <family val="2"/>
      </rPr>
      <t xml:space="preserve"> information on the individual scout pages.  The </t>
    </r>
    <r>
      <rPr>
        <b/>
        <sz val="10"/>
        <rFont val="Arial"/>
        <family val="2"/>
      </rPr>
      <t>Individual Scout</t>
    </r>
    <r>
      <rPr>
        <sz val="10"/>
        <rFont val="Arial"/>
        <family val="2"/>
      </rPr>
      <t xml:space="preserve"> pages are for you to occaisionally print out and hand to the parents.  You can use them to let a parent know what their son has and has not completed.  You can also use that page to make homework assignments for boys that are behind the other boys in the den.</t>
    </r>
  </si>
  <si>
    <t>Set up and Focus Tele. &amp; Binoc.</t>
  </si>
  <si>
    <t>Clothing, equipment, and training</t>
  </si>
  <si>
    <t>Go skiing or snow boarding</t>
  </si>
  <si>
    <t>Define Geology</t>
  </si>
  <si>
    <t>Define Igneous, Sed., &amp; Meta.</t>
  </si>
  <si>
    <t>Talk with foreign raised</t>
  </si>
  <si>
    <t>Learn 10 words in foreign language</t>
  </si>
  <si>
    <t>Two games from a foreign country</t>
  </si>
  <si>
    <t>Orient a map &amp;  Find 3 landmarks.</t>
  </si>
  <si>
    <t>Explain how compass works</t>
  </si>
  <si>
    <t>Draw &amp; Label neighborhood map</t>
  </si>
  <si>
    <t>Explain rules of flag football</t>
  </si>
  <si>
    <t>Play a game of flag football</t>
  </si>
  <si>
    <t>Practice skills for 30 minutes</t>
  </si>
  <si>
    <t>Proper safety equipment</t>
  </si>
  <si>
    <t>Rules of Safe Swim Defense</t>
  </si>
  <si>
    <t>Flutter kick 25' using kick board</t>
  </si>
  <si>
    <t>Ice Skating Safety Equipment</t>
  </si>
  <si>
    <t>30 minutes practicing</t>
  </si>
  <si>
    <t>Go ice skating for 3 hours</t>
  </si>
  <si>
    <t>Play a recreational water game</t>
  </si>
  <si>
    <t>Explain rock vs. mineral</t>
  </si>
  <si>
    <t>Ancestral poster</t>
  </si>
  <si>
    <t>Language &amp; Culture Beltloop</t>
  </si>
  <si>
    <t>Credit Given at Official Camp?</t>
  </si>
  <si>
    <t>Commmunicating Beltloop</t>
  </si>
  <si>
    <r>
      <t xml:space="preserve">Enter </t>
    </r>
    <r>
      <rPr>
        <b/>
        <sz val="10"/>
        <rFont val="Arial"/>
        <family val="2"/>
      </rPr>
      <t>A</t>
    </r>
    <r>
      <rPr>
        <sz val="10"/>
        <rFont val="Arial"/>
        <family val="2"/>
      </rPr>
      <t xml:space="preserve"> to award credit for the </t>
    </r>
  </si>
  <si>
    <t>beltloop.</t>
  </si>
  <si>
    <t>Play a game of marbles</t>
  </si>
  <si>
    <t>Pack</t>
  </si>
  <si>
    <t>Den</t>
  </si>
  <si>
    <t xml:space="preserve"> </t>
  </si>
  <si>
    <t>Status: (P)artial or (C)omplete</t>
  </si>
  <si>
    <t>Double-Click on the Tabs at the bottom of the page that say "Scout 1", "Scout 2", etc.  That will hightlight the text.  Simply type the boy's name on the tab.  That will cause his name to proliferate thoughout the spreadsheet.</t>
  </si>
  <si>
    <t>First, please enter your Pack Number in the box:</t>
  </si>
  <si>
    <t>How to enter Scout Names in the spreadsheet:</t>
  </si>
  <si>
    <r>
      <t>Instructions and FAQs</t>
    </r>
    <r>
      <rPr>
        <b/>
        <sz val="10"/>
        <rFont val="Arial"/>
        <family val="2"/>
      </rPr>
      <t>:</t>
    </r>
  </si>
  <si>
    <t>What's the password?</t>
  </si>
  <si>
    <t>What about sharing and editing this sheet?</t>
  </si>
  <si>
    <t>1.  You have my permission to share this spreadsheet, absolutely free of charge, to any scouter anywhere.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</si>
</sst>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yy;@"/>
    <numFmt numFmtId="165" formatCode="m/d/yy;@"/>
    <numFmt numFmtId="166" formatCode="mm/dd/yy;@"/>
  </numFmts>
  <fonts count="19">
    <font>
      <sz val="10"/>
      <name val="Arial"/>
    </font>
    <font>
      <sz val="8"/>
      <name val="Arial"/>
      <family val="2"/>
    </font>
    <font>
      <b/>
      <sz val="10"/>
      <name val="Arial"/>
      <family val="2"/>
    </font>
    <font>
      <sz val="10"/>
      <name val="Arial"/>
      <family val="2"/>
    </font>
    <font>
      <b/>
      <sz val="12"/>
      <name val="Arial"/>
      <family val="2"/>
    </font>
    <font>
      <sz val="10"/>
      <name val="Geneva"/>
    </font>
    <font>
      <b/>
      <sz val="11"/>
      <name val="Arial"/>
      <family val="2"/>
    </font>
    <font>
      <b/>
      <u/>
      <sz val="10"/>
      <name val="Arial"/>
      <family val="2"/>
    </font>
    <font>
      <u/>
      <sz val="10"/>
      <name val="Arial"/>
      <family val="2"/>
    </font>
    <font>
      <u/>
      <sz val="10"/>
      <color indexed="12"/>
      <name val="Arial"/>
      <family val="2"/>
    </font>
    <font>
      <sz val="9"/>
      <name val="Geneva"/>
    </font>
    <font>
      <b/>
      <sz val="10"/>
      <name val="Geneva"/>
    </font>
    <font>
      <b/>
      <sz val="9"/>
      <name val="Arial"/>
      <family val="2"/>
    </font>
    <font>
      <b/>
      <sz val="18"/>
      <name val="Arial"/>
      <family val="2"/>
    </font>
    <font>
      <sz val="9"/>
      <name val="Arial"/>
      <family val="2"/>
    </font>
    <font>
      <b/>
      <sz val="16"/>
      <name val="Arial"/>
      <family val="2"/>
    </font>
    <font>
      <sz val="10"/>
      <name val="Arial Narrow"/>
      <family val="2"/>
    </font>
    <font>
      <sz val="8"/>
      <color indexed="81"/>
      <name val="Tahoma"/>
      <family val="2"/>
    </font>
    <font>
      <i/>
      <sz val="8"/>
      <color indexed="81"/>
      <name val="Tahoma"/>
      <family val="2"/>
    </font>
  </fonts>
  <fills count="5">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4">
    <xf numFmtId="0" fontId="0" fillId="0" borderId="0"/>
    <xf numFmtId="0" fontId="9" fillId="0" borderId="0" applyNumberFormat="0" applyFill="0" applyBorder="0" applyAlignment="0" applyProtection="0">
      <alignment vertical="top"/>
      <protection locked="0"/>
    </xf>
    <xf numFmtId="0" fontId="5" fillId="0" borderId="0"/>
    <xf numFmtId="0" fontId="5" fillId="0" borderId="0"/>
  </cellStyleXfs>
  <cellXfs count="244">
    <xf numFmtId="0" fontId="0" fillId="0" borderId="0" xfId="0"/>
    <xf numFmtId="0" fontId="2" fillId="0" borderId="0" xfId="0" applyFont="1"/>
    <xf numFmtId="0" fontId="0" fillId="0" borderId="0" xfId="0" applyBorder="1"/>
    <xf numFmtId="0" fontId="0" fillId="0" borderId="0" xfId="0" applyProtection="1">
      <protection locked="0"/>
    </xf>
    <xf numFmtId="0" fontId="0" fillId="0" borderId="1" xfId="0" applyBorder="1" applyAlignment="1" applyProtection="1">
      <alignment horizontal="center" vertical="center"/>
      <protection locked="0"/>
    </xf>
    <xf numFmtId="0" fontId="4" fillId="0" borderId="2" xfId="0" applyFont="1" applyBorder="1" applyAlignment="1" applyProtection="1"/>
    <xf numFmtId="0" fontId="6" fillId="0" borderId="3" xfId="0" applyFont="1" applyBorder="1" applyAlignment="1" applyProtection="1">
      <alignment horizontal="right"/>
    </xf>
    <xf numFmtId="0" fontId="6" fillId="0" borderId="4" xfId="0" applyFont="1" applyBorder="1" applyAlignment="1" applyProtection="1">
      <alignment horizontal="left"/>
    </xf>
    <xf numFmtId="0" fontId="0" fillId="0" borderId="5" xfId="0" applyBorder="1" applyProtection="1"/>
    <xf numFmtId="0" fontId="2" fillId="0" borderId="0" xfId="0" applyFont="1" applyBorder="1" applyAlignment="1" applyProtection="1">
      <alignment horizontal="right"/>
    </xf>
    <xf numFmtId="0" fontId="2" fillId="0" borderId="6" xfId="0" applyFont="1" applyBorder="1" applyAlignment="1" applyProtection="1">
      <alignment horizontal="left" wrapText="1"/>
    </xf>
    <xf numFmtId="0" fontId="0" fillId="0" borderId="0" xfId="0" applyBorder="1" applyProtection="1"/>
    <xf numFmtId="0" fontId="0" fillId="0" borderId="6" xfId="0" applyBorder="1" applyProtection="1"/>
    <xf numFmtId="0" fontId="0" fillId="0" borderId="7" xfId="0" applyBorder="1" applyAlignment="1" applyProtection="1">
      <alignment horizontal="center" vertical="center"/>
    </xf>
    <xf numFmtId="0" fontId="0" fillId="0" borderId="0" xfId="0" applyProtection="1"/>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0" xfId="0" applyAlignment="1">
      <alignment wrapText="1"/>
    </xf>
    <xf numFmtId="0" fontId="0" fillId="0" borderId="7" xfId="0" applyBorder="1" applyProtection="1">
      <protection locked="0"/>
    </xf>
    <xf numFmtId="0" fontId="0" fillId="0" borderId="0" xfId="0" applyAlignment="1">
      <alignment horizontal="center" vertical="center"/>
    </xf>
    <xf numFmtId="0" fontId="0" fillId="0" borderId="0" xfId="0" applyBorder="1" applyAlignment="1">
      <alignment horizontal="center" vertical="center"/>
    </xf>
    <xf numFmtId="165" fontId="0" fillId="0" borderId="0" xfId="0" applyNumberFormat="1" applyAlignment="1">
      <alignment horizontal="center"/>
    </xf>
    <xf numFmtId="0" fontId="0" fillId="0" borderId="0" xfId="0" quotePrefix="1"/>
    <xf numFmtId="0" fontId="2" fillId="0" borderId="3" xfId="0" applyFont="1" applyBorder="1" applyAlignment="1" applyProtection="1">
      <alignment horizontal="left"/>
    </xf>
    <xf numFmtId="0" fontId="2" fillId="0" borderId="8" xfId="0" applyFont="1" applyBorder="1" applyAlignment="1" applyProtection="1">
      <alignment horizontal="left"/>
    </xf>
    <xf numFmtId="0" fontId="2" fillId="0" borderId="0" xfId="0" applyFont="1" applyFill="1" applyAlignment="1" applyProtection="1">
      <alignment horizontal="left"/>
      <protection locked="0"/>
    </xf>
    <xf numFmtId="0" fontId="0" fillId="0" borderId="9" xfId="0" applyBorder="1" applyAlignment="1" applyProtection="1"/>
    <xf numFmtId="0" fontId="0" fillId="0" borderId="10" xfId="0" applyBorder="1" applyAlignment="1" applyProtection="1"/>
    <xf numFmtId="0" fontId="0" fillId="0" borderId="11" xfId="0" applyBorder="1" applyAlignment="1" applyProtection="1"/>
    <xf numFmtId="0" fontId="2" fillId="0" borderId="3" xfId="0" applyFont="1" applyBorder="1" applyAlignment="1" applyProtection="1"/>
    <xf numFmtId="0" fontId="0" fillId="0" borderId="1" xfId="0" applyBorder="1" applyAlignment="1">
      <alignment horizontal="center" vertical="center"/>
    </xf>
    <xf numFmtId="0" fontId="10" fillId="0" borderId="1" xfId="2" applyFont="1" applyBorder="1" applyAlignment="1" applyProtection="1">
      <alignment horizontal="left"/>
    </xf>
    <xf numFmtId="0" fontId="2" fillId="0" borderId="0" xfId="0" applyFont="1" applyAlignment="1" applyProtection="1">
      <alignment horizontal="left"/>
      <protection locked="0"/>
    </xf>
    <xf numFmtId="0" fontId="2" fillId="0" borderId="0" xfId="0" applyFont="1" applyAlignment="1" applyProtection="1">
      <alignment horizontal="left"/>
    </xf>
    <xf numFmtId="0" fontId="2" fillId="0" borderId="0" xfId="0" applyFont="1" applyBorder="1" applyAlignment="1" applyProtection="1">
      <alignment horizontal="left"/>
    </xf>
    <xf numFmtId="0" fontId="2" fillId="0" borderId="11" xfId="0" applyFont="1" applyBorder="1" applyAlignment="1" applyProtection="1">
      <alignment horizontal="left"/>
    </xf>
    <xf numFmtId="0" fontId="0" fillId="0" borderId="0" xfId="0" applyBorder="1" applyAlignment="1" applyProtection="1">
      <alignment horizontal="center" vertical="center"/>
    </xf>
    <xf numFmtId="0" fontId="10" fillId="0" borderId="12" xfId="2" applyFont="1" applyBorder="1" applyAlignment="1" applyProtection="1"/>
    <xf numFmtId="0" fontId="10" fillId="0" borderId="13" xfId="2" applyFont="1" applyBorder="1" applyAlignment="1" applyProtection="1"/>
    <xf numFmtId="0" fontId="2" fillId="0" borderId="0" xfId="0" applyFont="1" applyFill="1" applyAlignment="1" applyProtection="1">
      <protection locked="0"/>
    </xf>
    <xf numFmtId="0" fontId="2" fillId="0" borderId="8" xfId="0" applyFont="1" applyBorder="1" applyAlignment="1" applyProtection="1"/>
    <xf numFmtId="0" fontId="0" fillId="0" borderId="0" xfId="0" applyFill="1" applyBorder="1" applyProtection="1"/>
    <xf numFmtId="0" fontId="2" fillId="0" borderId="0" xfId="0" applyFont="1" applyFill="1" applyBorder="1" applyProtection="1"/>
    <xf numFmtId="0" fontId="0" fillId="0" borderId="14" xfId="0" applyBorder="1" applyAlignment="1" applyProtection="1">
      <alignment horizontal="center" vertical="center"/>
    </xf>
    <xf numFmtId="0" fontId="5" fillId="0" borderId="12" xfId="2" applyFont="1" applyBorder="1" applyAlignment="1" applyProtection="1"/>
    <xf numFmtId="0" fontId="0" fillId="0" borderId="13" xfId="0" applyBorder="1" applyAlignment="1" applyProtection="1">
      <alignment horizontal="center" vertical="center"/>
      <protection locked="0"/>
    </xf>
    <xf numFmtId="0" fontId="2" fillId="0" borderId="15" xfId="0" applyFont="1" applyBorder="1" applyAlignment="1" applyProtection="1">
      <alignment horizontal="left"/>
    </xf>
    <xf numFmtId="0" fontId="11" fillId="0" borderId="3" xfId="3" applyFont="1" applyBorder="1" applyAlignment="1" applyProtection="1"/>
    <xf numFmtId="0" fontId="2" fillId="0" borderId="0" xfId="0" applyFont="1" applyFill="1" applyBorder="1" applyAlignment="1" applyProtection="1">
      <alignment horizontal="right"/>
    </xf>
    <xf numFmtId="0" fontId="2" fillId="0" borderId="0" xfId="0" applyFont="1" applyAlignment="1" applyProtection="1">
      <alignment horizontal="right"/>
    </xf>
    <xf numFmtId="0" fontId="10" fillId="0" borderId="3" xfId="2" applyFont="1" applyBorder="1" applyAlignment="1" applyProtection="1">
      <alignment horizontal="left"/>
    </xf>
    <xf numFmtId="0" fontId="11" fillId="0" borderId="16" xfId="3" applyFont="1" applyBorder="1" applyAlignment="1" applyProtection="1"/>
    <xf numFmtId="0" fontId="3" fillId="0" borderId="0" xfId="0" applyFont="1" applyAlignment="1" applyProtection="1">
      <alignment horizontal="left"/>
    </xf>
    <xf numFmtId="0" fontId="3" fillId="0" borderId="11" xfId="0" applyFont="1" applyBorder="1" applyAlignment="1" applyProtection="1">
      <alignment horizontal="left"/>
    </xf>
    <xf numFmtId="0" fontId="3" fillId="0" borderId="0" xfId="0" applyFont="1" applyBorder="1" applyAlignment="1" applyProtection="1">
      <alignment horizontal="left"/>
    </xf>
    <xf numFmtId="0" fontId="0" fillId="2" borderId="1" xfId="0" applyFill="1" applyBorder="1" applyAlignment="1" applyProtection="1">
      <alignment horizontal="center" vertical="center"/>
    </xf>
    <xf numFmtId="0" fontId="0" fillId="0" borderId="1" xfId="0" applyBorder="1" applyAlignment="1" applyProtection="1">
      <alignment horizontal="center" vertical="center"/>
    </xf>
    <xf numFmtId="0" fontId="0" fillId="0" borderId="16" xfId="0" applyBorder="1" applyAlignment="1" applyProtection="1">
      <alignment horizontal="center" vertical="center"/>
    </xf>
    <xf numFmtId="0" fontId="0" fillId="0" borderId="13" xfId="0" applyBorder="1" applyAlignment="1" applyProtection="1">
      <alignment horizontal="center" vertical="center"/>
    </xf>
    <xf numFmtId="0" fontId="2" fillId="0" borderId="0" xfId="0" applyFont="1" applyFill="1" applyAlignment="1" applyProtection="1"/>
    <xf numFmtId="0" fontId="2" fillId="0" borderId="0" xfId="0" applyFont="1" applyFill="1" applyAlignment="1" applyProtection="1">
      <alignment horizontal="left"/>
    </xf>
    <xf numFmtId="0" fontId="3" fillId="0" borderId="0" xfId="3" applyFont="1" applyAlignment="1" applyProtection="1">
      <alignment horizontal="center"/>
    </xf>
    <xf numFmtId="0" fontId="3" fillId="0" borderId="0" xfId="3" applyFont="1" applyProtection="1"/>
    <xf numFmtId="0" fontId="3" fillId="0" borderId="0" xfId="3" applyFont="1" applyBorder="1" applyAlignment="1" applyProtection="1">
      <alignment horizontal="center"/>
    </xf>
    <xf numFmtId="0" fontId="3" fillId="0" borderId="0" xfId="3" applyFont="1" applyBorder="1" applyProtection="1"/>
    <xf numFmtId="0" fontId="12" fillId="0" borderId="0" xfId="3" applyFont="1" applyFill="1" applyBorder="1" applyAlignment="1" applyProtection="1">
      <alignment horizontal="center"/>
    </xf>
    <xf numFmtId="1" fontId="12" fillId="0" borderId="0" xfId="3" applyNumberFormat="1" applyFont="1" applyFill="1" applyBorder="1" applyAlignment="1" applyProtection="1">
      <alignment horizontal="center"/>
    </xf>
    <xf numFmtId="0" fontId="2" fillId="0" borderId="0" xfId="3" applyFont="1" applyBorder="1" applyAlignment="1" applyProtection="1">
      <alignment horizontal="centerContinuous"/>
    </xf>
    <xf numFmtId="0" fontId="3" fillId="0" borderId="0" xfId="3" applyFont="1" applyBorder="1" applyAlignment="1" applyProtection="1">
      <alignment horizontal="centerContinuous"/>
    </xf>
    <xf numFmtId="0" fontId="12" fillId="0" borderId="0" xfId="3" applyFont="1" applyBorder="1" applyAlignment="1" applyProtection="1">
      <alignment horizontal="right"/>
    </xf>
    <xf numFmtId="1" fontId="12" fillId="0" borderId="0" xfId="3" applyNumberFormat="1" applyFont="1" applyBorder="1" applyAlignment="1" applyProtection="1">
      <alignment horizontal="center"/>
    </xf>
    <xf numFmtId="0" fontId="12" fillId="0" borderId="5" xfId="3" applyFont="1" applyBorder="1" applyAlignment="1" applyProtection="1">
      <alignment horizontal="center"/>
    </xf>
    <xf numFmtId="0" fontId="14" fillId="0" borderId="12" xfId="3" applyFont="1" applyBorder="1" applyAlignment="1" applyProtection="1">
      <alignment horizontal="center"/>
    </xf>
    <xf numFmtId="0" fontId="12" fillId="0" borderId="17" xfId="3" applyFont="1" applyBorder="1" applyAlignment="1" applyProtection="1">
      <alignment horizontal="center" wrapText="1"/>
    </xf>
    <xf numFmtId="0" fontId="3" fillId="0" borderId="0" xfId="3" applyFont="1" applyFill="1" applyProtection="1"/>
    <xf numFmtId="0" fontId="12" fillId="0" borderId="0" xfId="3" applyFont="1" applyBorder="1" applyProtection="1"/>
    <xf numFmtId="0" fontId="14" fillId="0" borderId="5" xfId="3" applyFont="1" applyBorder="1" applyAlignment="1" applyProtection="1">
      <alignment horizontal="center"/>
    </xf>
    <xf numFmtId="0" fontId="14" fillId="0" borderId="10" xfId="3" applyFont="1" applyBorder="1" applyAlignment="1" applyProtection="1">
      <alignment horizontal="center"/>
    </xf>
    <xf numFmtId="0" fontId="14" fillId="0" borderId="0" xfId="3" applyFont="1" applyAlignment="1" applyProtection="1">
      <alignment horizontal="center"/>
    </xf>
    <xf numFmtId="0" fontId="12" fillId="0" borderId="18" xfId="3" applyFont="1" applyBorder="1" applyAlignment="1" applyProtection="1">
      <alignment horizontal="center" wrapText="1"/>
    </xf>
    <xf numFmtId="0" fontId="14" fillId="0" borderId="0" xfId="3" applyFont="1" applyBorder="1" applyAlignment="1" applyProtection="1">
      <alignment horizontal="center"/>
    </xf>
    <xf numFmtId="0" fontId="12" fillId="0" borderId="0" xfId="3" applyFont="1" applyFill="1" applyBorder="1" applyProtection="1"/>
    <xf numFmtId="0" fontId="3" fillId="0" borderId="0" xfId="3" applyFont="1" applyFill="1" applyBorder="1" applyProtection="1"/>
    <xf numFmtId="0" fontId="14" fillId="0" borderId="0" xfId="3" applyFont="1" applyProtection="1"/>
    <xf numFmtId="0" fontId="14" fillId="0" borderId="18" xfId="3" applyFont="1" applyBorder="1" applyAlignment="1" applyProtection="1">
      <alignment horizontal="center"/>
    </xf>
    <xf numFmtId="0" fontId="14" fillId="0" borderId="0" xfId="3" applyFont="1" applyBorder="1" applyProtection="1"/>
    <xf numFmtId="0" fontId="2" fillId="0" borderId="0" xfId="3" applyFont="1" applyFill="1" applyBorder="1" applyAlignment="1" applyProtection="1">
      <alignment horizontal="centerContinuous"/>
    </xf>
    <xf numFmtId="0" fontId="3" fillId="0" borderId="0" xfId="3" applyFont="1" applyAlignment="1" applyProtection="1">
      <alignment horizontal="centerContinuous"/>
    </xf>
    <xf numFmtId="0" fontId="14" fillId="0" borderId="2" xfId="3" applyFont="1" applyBorder="1" applyAlignment="1" applyProtection="1">
      <alignment horizontal="left"/>
    </xf>
    <xf numFmtId="0" fontId="12" fillId="0" borderId="3" xfId="3" applyFont="1" applyBorder="1" applyAlignment="1" applyProtection="1">
      <alignment horizontal="left"/>
    </xf>
    <xf numFmtId="0" fontId="14" fillId="0" borderId="18" xfId="3" applyFont="1" applyBorder="1" applyAlignment="1" applyProtection="1">
      <alignment horizontal="center" wrapText="1"/>
    </xf>
    <xf numFmtId="0" fontId="14" fillId="0" borderId="1" xfId="3" applyFont="1" applyBorder="1" applyAlignment="1" applyProtection="1">
      <alignment horizontal="center"/>
    </xf>
    <xf numFmtId="0" fontId="2" fillId="0" borderId="1" xfId="3" applyFont="1" applyFill="1" applyBorder="1" applyAlignment="1" applyProtection="1">
      <alignment horizontal="centerContinuous"/>
    </xf>
    <xf numFmtId="0" fontId="14" fillId="0" borderId="5" xfId="3" applyFont="1" applyBorder="1" applyAlignment="1" applyProtection="1">
      <alignment horizontal="left"/>
    </xf>
    <xf numFmtId="0" fontId="12" fillId="0" borderId="18" xfId="3" applyFont="1" applyBorder="1" applyAlignment="1" applyProtection="1">
      <alignment horizontal="center"/>
    </xf>
    <xf numFmtId="0" fontId="2" fillId="0" borderId="1" xfId="3" applyFont="1" applyFill="1" applyBorder="1" applyAlignment="1" applyProtection="1">
      <alignment horizontal="center"/>
    </xf>
    <xf numFmtId="0" fontId="14" fillId="0" borderId="19" xfId="3" applyFont="1" applyBorder="1" applyAlignment="1" applyProtection="1">
      <alignment horizontal="center"/>
    </xf>
    <xf numFmtId="0" fontId="12" fillId="0" borderId="16" xfId="3" applyFont="1" applyBorder="1" applyAlignment="1" applyProtection="1">
      <alignment horizontal="center"/>
    </xf>
    <xf numFmtId="0" fontId="14" fillId="0" borderId="16" xfId="3" applyFont="1" applyBorder="1" applyAlignment="1" applyProtection="1">
      <alignment horizontal="center"/>
    </xf>
    <xf numFmtId="0" fontId="14" fillId="0" borderId="16" xfId="3" applyFont="1" applyBorder="1" applyAlignment="1" applyProtection="1">
      <alignment horizontal="right"/>
    </xf>
    <xf numFmtId="0" fontId="12" fillId="0" borderId="17" xfId="3" applyFont="1" applyBorder="1" applyAlignment="1" applyProtection="1">
      <alignment horizontal="center"/>
    </xf>
    <xf numFmtId="0" fontId="14" fillId="0" borderId="0" xfId="3" applyFont="1" applyBorder="1" applyAlignment="1" applyProtection="1">
      <alignment horizontal="right"/>
    </xf>
    <xf numFmtId="0" fontId="2" fillId="0" borderId="0" xfId="3" applyFont="1" applyAlignment="1" applyProtection="1">
      <alignment horizontal="center"/>
    </xf>
    <xf numFmtId="0" fontId="2" fillId="0" borderId="0" xfId="3" applyFont="1" applyProtection="1"/>
    <xf numFmtId="1" fontId="14" fillId="0" borderId="0" xfId="3" applyNumberFormat="1" applyFont="1" applyBorder="1" applyAlignment="1" applyProtection="1">
      <alignment horizontal="center"/>
    </xf>
    <xf numFmtId="0" fontId="14" fillId="0" borderId="2" xfId="3" applyFont="1" applyBorder="1" applyAlignment="1" applyProtection="1">
      <alignment horizontal="center"/>
    </xf>
    <xf numFmtId="0" fontId="2" fillId="0" borderId="0" xfId="3" applyFont="1" applyFill="1" applyBorder="1" applyProtection="1"/>
    <xf numFmtId="0" fontId="12" fillId="0" borderId="3" xfId="3" applyFont="1" applyBorder="1" applyAlignment="1" applyProtection="1">
      <alignment horizontal="center"/>
    </xf>
    <xf numFmtId="0" fontId="14" fillId="0" borderId="3" xfId="3" applyFont="1" applyBorder="1" applyAlignment="1" applyProtection="1">
      <alignment horizontal="center"/>
    </xf>
    <xf numFmtId="0" fontId="14" fillId="0" borderId="3" xfId="3" applyFont="1" applyBorder="1" applyAlignment="1" applyProtection="1">
      <alignment horizontal="right"/>
    </xf>
    <xf numFmtId="0" fontId="14" fillId="0" borderId="0" xfId="3" applyFont="1" applyFill="1" applyBorder="1" applyAlignment="1" applyProtection="1">
      <alignment horizontal="right"/>
    </xf>
    <xf numFmtId="0" fontId="3" fillId="0" borderId="0" xfId="3" applyFont="1" applyFill="1" applyBorder="1" applyAlignment="1" applyProtection="1">
      <alignment horizontal="right"/>
    </xf>
    <xf numFmtId="0" fontId="3" fillId="0" borderId="0" xfId="3" applyFont="1" applyFill="1" applyBorder="1" applyAlignment="1" applyProtection="1">
      <alignment horizontal="left"/>
    </xf>
    <xf numFmtId="0" fontId="12" fillId="0" borderId="0" xfId="3" applyFont="1" applyBorder="1" applyAlignment="1" applyProtection="1">
      <alignment horizontal="center"/>
    </xf>
    <xf numFmtId="0" fontId="12" fillId="0" borderId="11" xfId="3" applyFont="1" applyBorder="1" applyAlignment="1" applyProtection="1">
      <alignment horizontal="centerContinuous"/>
    </xf>
    <xf numFmtId="0" fontId="14" fillId="0" borderId="11" xfId="3" applyFont="1" applyBorder="1" applyAlignment="1" applyProtection="1">
      <alignment horizontal="centerContinuous"/>
    </xf>
    <xf numFmtId="0" fontId="3" fillId="0" borderId="0" xfId="3" applyFont="1" applyBorder="1" applyAlignment="1" applyProtection="1">
      <alignment horizontal="right"/>
    </xf>
    <xf numFmtId="0" fontId="0" fillId="0" borderId="1" xfId="0" applyBorder="1" applyAlignment="1">
      <alignment horizontal="center" textRotation="90"/>
    </xf>
    <xf numFmtId="0" fontId="2" fillId="0" borderId="0" xfId="3" applyFont="1" applyAlignment="1" applyProtection="1">
      <alignment horizontal="left"/>
    </xf>
    <xf numFmtId="0" fontId="3" fillId="0" borderId="1" xfId="3" applyFont="1" applyBorder="1" applyAlignment="1" applyProtection="1">
      <alignment horizontal="left"/>
    </xf>
    <xf numFmtId="0" fontId="3" fillId="0" borderId="1" xfId="3" applyFont="1" applyFill="1" applyBorder="1" applyAlignment="1" applyProtection="1">
      <alignment horizontal="left"/>
    </xf>
    <xf numFmtId="1" fontId="2" fillId="0" borderId="1" xfId="3" applyNumberFormat="1" applyFont="1" applyFill="1" applyBorder="1" applyAlignment="1" applyProtection="1">
      <alignment horizontal="center"/>
    </xf>
    <xf numFmtId="0" fontId="14" fillId="0" borderId="18" xfId="3" applyFont="1" applyBorder="1" applyAlignment="1" applyProtection="1">
      <alignment horizontal="left"/>
    </xf>
    <xf numFmtId="0" fontId="14" fillId="0" borderId="17" xfId="3" applyFont="1" applyBorder="1" applyAlignment="1" applyProtection="1">
      <alignment horizontal="left"/>
    </xf>
    <xf numFmtId="0" fontId="14" fillId="0" borderId="19" xfId="3" applyFont="1" applyBorder="1" applyAlignment="1" applyProtection="1">
      <alignment horizontal="left"/>
    </xf>
    <xf numFmtId="0" fontId="4" fillId="0" borderId="1" xfId="0" applyFont="1" applyBorder="1" applyAlignment="1">
      <alignment horizontal="center" vertical="center" wrapText="1"/>
    </xf>
    <xf numFmtId="164" fontId="0" fillId="0" borderId="1" xfId="0" applyNumberFormat="1" applyBorder="1" applyAlignment="1" applyProtection="1">
      <alignment horizontal="center"/>
      <protection locked="0"/>
    </xf>
    <xf numFmtId="0" fontId="3" fillId="0" borderId="1" xfId="3" applyFont="1" applyBorder="1" applyProtection="1"/>
    <xf numFmtId="0" fontId="2" fillId="0" borderId="1" xfId="3" applyFont="1" applyBorder="1" applyAlignment="1" applyProtection="1">
      <alignment horizontal="center"/>
    </xf>
    <xf numFmtId="0" fontId="3" fillId="0" borderId="1" xfId="3" applyFont="1" applyBorder="1" applyAlignment="1" applyProtection="1">
      <alignment horizontal="center"/>
    </xf>
    <xf numFmtId="164" fontId="0" fillId="0" borderId="3" xfId="0" applyNumberFormat="1" applyBorder="1" applyAlignment="1" applyProtection="1">
      <alignment horizontal="center"/>
      <protection locked="0"/>
    </xf>
    <xf numFmtId="0" fontId="0" fillId="0" borderId="3" xfId="0" applyBorder="1" applyAlignment="1">
      <alignment horizontal="center" vertical="center"/>
    </xf>
    <xf numFmtId="164" fontId="0" fillId="0" borderId="11" xfId="0" applyNumberFormat="1" applyBorder="1" applyAlignment="1" applyProtection="1">
      <alignment horizontal="center"/>
      <protection locked="0"/>
    </xf>
    <xf numFmtId="0" fontId="0" fillId="0" borderId="11" xfId="0" applyBorder="1" applyAlignment="1">
      <alignment horizontal="center" vertical="center"/>
    </xf>
    <xf numFmtId="164" fontId="0" fillId="0" borderId="3" xfId="0" applyNumberFormat="1" applyBorder="1" applyAlignment="1" applyProtection="1">
      <alignment horizontal="center"/>
    </xf>
    <xf numFmtId="164" fontId="0" fillId="0" borderId="4" xfId="0" applyNumberFormat="1" applyBorder="1" applyAlignment="1" applyProtection="1">
      <alignment horizontal="center"/>
    </xf>
    <xf numFmtId="164" fontId="0" fillId="0" borderId="11" xfId="0" applyNumberFormat="1" applyBorder="1" applyAlignment="1" applyProtection="1">
      <alignment horizontal="center"/>
    </xf>
    <xf numFmtId="164" fontId="0" fillId="0" borderId="9" xfId="0" applyNumberFormat="1" applyBorder="1" applyAlignment="1" applyProtection="1">
      <alignment horizontal="center"/>
    </xf>
    <xf numFmtId="164" fontId="0" fillId="0" borderId="16" xfId="0" applyNumberFormat="1" applyBorder="1" applyAlignment="1" applyProtection="1">
      <alignment horizontal="center"/>
    </xf>
    <xf numFmtId="164" fontId="0" fillId="0" borderId="13" xfId="0" applyNumberFormat="1" applyBorder="1" applyAlignment="1" applyProtection="1">
      <alignment horizontal="center"/>
    </xf>
    <xf numFmtId="0" fontId="0" fillId="0" borderId="2" xfId="0" applyBorder="1"/>
    <xf numFmtId="0" fontId="2" fillId="0" borderId="10" xfId="0" applyFont="1" applyBorder="1"/>
    <xf numFmtId="0" fontId="2" fillId="0" borderId="12" xfId="3" applyFont="1" applyBorder="1" applyAlignment="1" applyProtection="1">
      <alignment horizontal="left"/>
    </xf>
    <xf numFmtId="0" fontId="0" fillId="0" borderId="16" xfId="0" applyBorder="1" applyAlignment="1">
      <alignment horizontal="center" vertical="center"/>
    </xf>
    <xf numFmtId="164" fontId="0" fillId="0" borderId="16" xfId="0" applyNumberFormat="1" applyBorder="1" applyAlignment="1" applyProtection="1">
      <alignment horizontal="center"/>
      <protection locked="0"/>
    </xf>
    <xf numFmtId="0" fontId="2" fillId="0" borderId="10" xfId="3" applyFont="1" applyBorder="1" applyAlignment="1" applyProtection="1">
      <alignment horizontal="left"/>
    </xf>
    <xf numFmtId="1" fontId="0" fillId="0" borderId="1" xfId="0" applyNumberFormat="1" applyBorder="1" applyAlignment="1">
      <alignment horizontal="center" vertical="center"/>
    </xf>
    <xf numFmtId="0" fontId="2" fillId="0" borderId="0" xfId="0" applyFont="1" applyAlignment="1">
      <alignment vertical="top"/>
    </xf>
    <xf numFmtId="0" fontId="4" fillId="0" borderId="3" xfId="0" applyFont="1" applyBorder="1" applyAlignment="1" applyProtection="1"/>
    <xf numFmtId="1" fontId="3" fillId="0" borderId="19" xfId="3" applyNumberFormat="1" applyFont="1" applyBorder="1" applyAlignment="1" applyProtection="1">
      <alignment horizontal="center"/>
    </xf>
    <xf numFmtId="1" fontId="3" fillId="0" borderId="16" xfId="3" applyNumberFormat="1" applyFont="1" applyBorder="1" applyAlignment="1" applyProtection="1">
      <alignment horizontal="center"/>
    </xf>
    <xf numFmtId="1" fontId="3" fillId="0" borderId="1" xfId="3" applyNumberFormat="1" applyFont="1" applyBorder="1" applyAlignment="1" applyProtection="1">
      <alignment horizontal="center"/>
    </xf>
    <xf numFmtId="1" fontId="3" fillId="0" borderId="3" xfId="3" applyNumberFormat="1" applyFont="1" applyBorder="1" applyAlignment="1" applyProtection="1">
      <alignment horizontal="center"/>
    </xf>
    <xf numFmtId="1" fontId="3" fillId="0" borderId="0" xfId="3" applyNumberFormat="1" applyFont="1" applyBorder="1" applyAlignment="1" applyProtection="1">
      <alignment horizontal="center"/>
    </xf>
    <xf numFmtId="0" fontId="3" fillId="0" borderId="19" xfId="3" applyFont="1" applyBorder="1" applyAlignment="1" applyProtection="1">
      <alignment horizontal="center"/>
    </xf>
    <xf numFmtId="0" fontId="3" fillId="0" borderId="11" xfId="3" applyFont="1" applyBorder="1" applyAlignment="1" applyProtection="1">
      <alignment horizontal="centerContinuous"/>
    </xf>
    <xf numFmtId="0" fontId="2" fillId="0" borderId="4" xfId="3" applyFont="1" applyBorder="1" applyAlignment="1" applyProtection="1">
      <alignment horizontal="left"/>
    </xf>
    <xf numFmtId="0" fontId="3" fillId="0" borderId="19" xfId="3" applyFont="1" applyBorder="1" applyAlignment="1" applyProtection="1">
      <alignment horizontal="left"/>
    </xf>
    <xf numFmtId="0" fontId="3" fillId="0" borderId="18" xfId="3" applyFont="1" applyBorder="1" applyAlignment="1" applyProtection="1">
      <alignment horizontal="left"/>
    </xf>
    <xf numFmtId="1" fontId="3" fillId="0" borderId="13" xfId="3" applyNumberFormat="1" applyFont="1" applyBorder="1" applyAlignment="1" applyProtection="1">
      <alignment horizontal="center"/>
    </xf>
    <xf numFmtId="166" fontId="0" fillId="0" borderId="0" xfId="0" applyNumberFormat="1" applyAlignment="1">
      <alignment horizontal="center"/>
    </xf>
    <xf numFmtId="166" fontId="0" fillId="0" borderId="0" xfId="0" applyNumberFormat="1" applyAlignment="1">
      <alignment horizontal="center" vertical="top"/>
    </xf>
    <xf numFmtId="0" fontId="3" fillId="0" borderId="10" xfId="3" applyFont="1" applyBorder="1" applyAlignment="1" applyProtection="1">
      <alignment horizontal="center"/>
    </xf>
    <xf numFmtId="0" fontId="4" fillId="0" borderId="0" xfId="0" applyFont="1"/>
    <xf numFmtId="0" fontId="2" fillId="0" borderId="0" xfId="0" applyFont="1" applyAlignment="1">
      <alignment horizontal="right"/>
    </xf>
    <xf numFmtId="0" fontId="2" fillId="0" borderId="0" xfId="0" applyFont="1" applyAlignment="1"/>
    <xf numFmtId="0" fontId="2" fillId="0" borderId="0" xfId="0" applyFont="1" applyAlignment="1">
      <alignment horizontal="center"/>
    </xf>
    <xf numFmtId="0" fontId="2" fillId="0" borderId="0" xfId="0" applyFont="1" applyBorder="1" applyAlignment="1">
      <alignment horizontal="right"/>
    </xf>
    <xf numFmtId="0" fontId="0" fillId="0" borderId="6" xfId="0" applyBorder="1" applyProtection="1">
      <protection locked="0"/>
    </xf>
    <xf numFmtId="0" fontId="0" fillId="0" borderId="0" xfId="0" applyBorder="1" applyProtection="1">
      <protection locked="0"/>
    </xf>
    <xf numFmtId="0" fontId="2" fillId="0" borderId="11" xfId="0" applyFont="1" applyBorder="1" applyAlignment="1">
      <alignment horizontal="right"/>
    </xf>
    <xf numFmtId="0" fontId="0" fillId="0" borderId="9" xfId="0" applyBorder="1" applyProtection="1">
      <protection locked="0"/>
    </xf>
    <xf numFmtId="0" fontId="0" fillId="0" borderId="11" xfId="0" applyBorder="1" applyProtection="1">
      <protection locked="0"/>
    </xf>
    <xf numFmtId="0" fontId="2" fillId="0" borderId="0" xfId="0" applyFont="1" applyAlignment="1" applyProtection="1"/>
    <xf numFmtId="0" fontId="0" fillId="0" borderId="20" xfId="0" applyBorder="1" applyAlignment="1" applyProtection="1">
      <alignment horizontal="center" vertical="center"/>
    </xf>
    <xf numFmtId="0" fontId="0" fillId="0" borderId="21" xfId="0" applyBorder="1" applyAlignment="1" applyProtection="1">
      <alignment horizontal="center" vertical="center"/>
      <protection locked="0"/>
    </xf>
    <xf numFmtId="0" fontId="14" fillId="0" borderId="10" xfId="3" applyFont="1" applyBorder="1" applyProtection="1"/>
    <xf numFmtId="0" fontId="0" fillId="0" borderId="17" xfId="0" applyBorder="1" applyAlignment="1" applyProtection="1">
      <alignment horizontal="center" vertical="center"/>
      <protection locked="0"/>
    </xf>
    <xf numFmtId="0" fontId="0" fillId="4" borderId="1" xfId="0" applyFill="1" applyBorder="1" applyAlignment="1" applyProtection="1">
      <alignment horizontal="center" vertical="center"/>
    </xf>
    <xf numFmtId="0" fontId="3" fillId="0" borderId="1" xfId="0" applyFont="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7" xfId="0" applyFill="1" applyBorder="1" applyAlignment="1" applyProtection="1">
      <alignment horizontal="center" vertical="center"/>
    </xf>
    <xf numFmtId="0" fontId="0" fillId="0" borderId="0" xfId="0" applyAlignment="1">
      <alignment horizontal="left" vertical="top" wrapText="1"/>
    </xf>
    <xf numFmtId="0" fontId="2" fillId="0" borderId="0" xfId="0" applyFont="1" applyAlignment="1">
      <alignment horizontal="left"/>
    </xf>
    <xf numFmtId="0" fontId="7" fillId="0" borderId="0" xfId="0" applyFont="1" applyAlignment="1">
      <alignment horizontal="left"/>
    </xf>
    <xf numFmtId="0" fontId="2" fillId="0" borderId="0" xfId="0" applyFont="1" applyBorder="1" applyAlignment="1">
      <alignment horizontal="left"/>
    </xf>
    <xf numFmtId="0" fontId="2" fillId="0" borderId="0" xfId="0" applyFont="1" applyAlignment="1">
      <alignment horizontal="left" wrapText="1"/>
    </xf>
    <xf numFmtId="0" fontId="2" fillId="0" borderId="15" xfId="0" applyFont="1" applyBorder="1" applyAlignment="1">
      <alignment horizontal="left" wrapText="1"/>
    </xf>
    <xf numFmtId="0" fontId="9" fillId="0" borderId="0" xfId="1" applyAlignment="1" applyProtection="1">
      <alignment horizontal="left" vertical="top" wrapText="1"/>
    </xf>
    <xf numFmtId="0" fontId="0" fillId="0" borderId="0" xfId="0" applyAlignment="1">
      <alignment horizontal="left" wrapText="1"/>
    </xf>
    <xf numFmtId="0" fontId="0" fillId="0" borderId="0" xfId="0" quotePrefix="1" applyAlignment="1">
      <alignment horizontal="left" vertical="top" wrapText="1"/>
    </xf>
    <xf numFmtId="0" fontId="9" fillId="0" borderId="0" xfId="1" applyAlignment="1" applyProtection="1">
      <alignment horizontal="left"/>
    </xf>
    <xf numFmtId="0" fontId="4" fillId="3" borderId="0" xfId="0" applyNumberFormat="1" applyFont="1" applyFill="1" applyBorder="1" applyAlignment="1" applyProtection="1">
      <alignment horizontal="center" textRotation="90"/>
    </xf>
    <xf numFmtId="0" fontId="4" fillId="3" borderId="0" xfId="0" applyFont="1" applyFill="1" applyAlignment="1" applyProtection="1">
      <alignment horizontal="center" textRotation="90"/>
    </xf>
    <xf numFmtId="0" fontId="16" fillId="0" borderId="17" xfId="0" applyFont="1" applyBorder="1" applyAlignment="1" applyProtection="1">
      <alignment horizontal="center" textRotation="90"/>
    </xf>
    <xf numFmtId="0" fontId="16" fillId="0" borderId="6" xfId="0" applyFont="1" applyBorder="1" applyAlignment="1" applyProtection="1">
      <alignment horizontal="center" textRotation="90"/>
    </xf>
    <xf numFmtId="0" fontId="16" fillId="0" borderId="19" xfId="0" applyFont="1" applyBorder="1" applyAlignment="1" applyProtection="1">
      <alignment horizontal="center" textRotation="90"/>
    </xf>
    <xf numFmtId="0" fontId="10" fillId="0" borderId="12" xfId="2" applyFont="1" applyBorder="1" applyAlignment="1" applyProtection="1">
      <alignment horizontal="left"/>
    </xf>
    <xf numFmtId="0" fontId="10" fillId="0" borderId="13" xfId="2" applyFont="1" applyBorder="1" applyAlignment="1" applyProtection="1">
      <alignment horizontal="left"/>
    </xf>
    <xf numFmtId="0" fontId="2" fillId="0" borderId="3" xfId="0" applyFont="1" applyBorder="1" applyAlignment="1" applyProtection="1">
      <alignment horizontal="left"/>
    </xf>
    <xf numFmtId="0" fontId="2" fillId="0" borderId="8" xfId="0" applyFont="1" applyBorder="1" applyAlignment="1" applyProtection="1">
      <alignment horizontal="left"/>
    </xf>
    <xf numFmtId="0" fontId="5" fillId="0" borderId="12" xfId="2" applyFont="1" applyBorder="1" applyAlignment="1" applyProtection="1">
      <alignment horizontal="left"/>
    </xf>
    <xf numFmtId="0" fontId="5" fillId="0" borderId="13" xfId="2" applyFont="1" applyBorder="1" applyAlignment="1" applyProtection="1">
      <alignment horizontal="left"/>
    </xf>
    <xf numFmtId="0" fontId="4" fillId="2" borderId="2"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0" fillId="0" borderId="12" xfId="0" applyBorder="1" applyAlignment="1" applyProtection="1">
      <alignment horizontal="left"/>
    </xf>
    <xf numFmtId="0" fontId="0" fillId="0" borderId="13" xfId="0" applyBorder="1" applyAlignment="1" applyProtection="1">
      <alignment horizontal="left"/>
    </xf>
    <xf numFmtId="0" fontId="5" fillId="0" borderId="12" xfId="2" applyBorder="1" applyAlignment="1" applyProtection="1">
      <alignment horizontal="left"/>
    </xf>
    <xf numFmtId="0" fontId="5" fillId="0" borderId="13" xfId="2" applyBorder="1" applyAlignment="1" applyProtection="1">
      <alignment horizontal="left"/>
    </xf>
    <xf numFmtId="0" fontId="5" fillId="0" borderId="12" xfId="3" applyFont="1" applyBorder="1" applyAlignment="1" applyProtection="1">
      <alignment horizontal="left"/>
    </xf>
    <xf numFmtId="0" fontId="5" fillId="0" borderId="13" xfId="3" applyFont="1" applyBorder="1" applyAlignment="1" applyProtection="1">
      <alignment horizontal="left"/>
    </xf>
    <xf numFmtId="0" fontId="0" fillId="0" borderId="1" xfId="0" applyBorder="1" applyAlignment="1" applyProtection="1">
      <alignment horizontal="left"/>
    </xf>
    <xf numFmtId="0" fontId="2" fillId="0" borderId="16" xfId="0" applyFont="1" applyBorder="1" applyAlignment="1" applyProtection="1">
      <alignment horizontal="left"/>
    </xf>
    <xf numFmtId="0" fontId="2" fillId="0" borderId="22" xfId="0" applyFont="1" applyBorder="1" applyAlignment="1" applyProtection="1">
      <alignment horizontal="left"/>
    </xf>
    <xf numFmtId="0" fontId="2" fillId="0" borderId="0" xfId="0" applyFont="1" applyAlignment="1" applyProtection="1">
      <alignment horizontal="left"/>
    </xf>
    <xf numFmtId="0" fontId="10" fillId="0" borderId="12" xfId="3" applyFont="1" applyBorder="1" applyAlignment="1" applyProtection="1">
      <alignment horizontal="left"/>
    </xf>
    <xf numFmtId="0" fontId="10" fillId="0" borderId="13" xfId="3" applyFont="1" applyBorder="1" applyAlignment="1" applyProtection="1">
      <alignment horizontal="left"/>
    </xf>
    <xf numFmtId="0" fontId="4" fillId="2" borderId="5"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2" fillId="0" borderId="0" xfId="0" applyFont="1" applyBorder="1" applyAlignment="1" applyProtection="1">
      <alignment horizontal="left"/>
    </xf>
    <xf numFmtId="0" fontId="2" fillId="0" borderId="0" xfId="0" applyFont="1" applyFill="1" applyAlignment="1" applyProtection="1">
      <alignment horizontal="left"/>
    </xf>
    <xf numFmtId="0" fontId="2" fillId="0" borderId="15" xfId="0" applyFont="1" applyBorder="1" applyAlignment="1" applyProtection="1">
      <alignment horizontal="left"/>
    </xf>
    <xf numFmtId="0" fontId="5" fillId="0" borderId="1" xfId="3" applyFont="1" applyBorder="1" applyAlignment="1" applyProtection="1">
      <alignment horizontal="left"/>
    </xf>
    <xf numFmtId="0" fontId="2" fillId="0" borderId="3" xfId="0" applyFont="1" applyFill="1" applyBorder="1" applyAlignment="1" applyProtection="1">
      <alignment horizontal="left"/>
    </xf>
    <xf numFmtId="0" fontId="3" fillId="0" borderId="12" xfId="0" applyFont="1" applyBorder="1" applyAlignment="1" applyProtection="1">
      <alignment horizontal="left"/>
    </xf>
    <xf numFmtId="0" fontId="2" fillId="0" borderId="0" xfId="0" applyFont="1" applyFill="1" applyBorder="1" applyAlignment="1" applyProtection="1">
      <alignment horizontal="left"/>
    </xf>
    <xf numFmtId="0" fontId="0" fillId="0" borderId="1" xfId="0" applyBorder="1" applyAlignment="1">
      <alignment horizontal="center" textRotation="90"/>
    </xf>
    <xf numFmtId="0" fontId="12" fillId="0" borderId="17" xfId="3" applyFont="1" applyBorder="1" applyAlignment="1" applyProtection="1">
      <alignment horizontal="center" wrapText="1"/>
    </xf>
    <xf numFmtId="0" fontId="12" fillId="0" borderId="18" xfId="3" applyFont="1" applyBorder="1" applyAlignment="1" applyProtection="1">
      <alignment horizontal="center" wrapText="1"/>
    </xf>
    <xf numFmtId="0" fontId="15" fillId="3" borderId="2" xfId="3" applyFont="1" applyFill="1" applyBorder="1" applyAlignment="1" applyProtection="1">
      <alignment horizontal="center" vertical="center"/>
    </xf>
    <xf numFmtId="0" fontId="15" fillId="3" borderId="3" xfId="3" applyFont="1" applyFill="1" applyBorder="1" applyAlignment="1" applyProtection="1">
      <alignment horizontal="center" vertical="center"/>
    </xf>
    <xf numFmtId="0" fontId="15" fillId="3" borderId="4" xfId="3" applyFont="1" applyFill="1" applyBorder="1" applyAlignment="1" applyProtection="1">
      <alignment horizontal="center" vertical="center"/>
    </xf>
    <xf numFmtId="0" fontId="15" fillId="3" borderId="10" xfId="3" applyFont="1" applyFill="1" applyBorder="1" applyAlignment="1" applyProtection="1">
      <alignment horizontal="center" vertical="center"/>
    </xf>
    <xf numFmtId="0" fontId="15" fillId="3" borderId="11" xfId="3" applyFont="1" applyFill="1" applyBorder="1" applyAlignment="1" applyProtection="1">
      <alignment horizontal="center" vertical="center"/>
    </xf>
    <xf numFmtId="0" fontId="15" fillId="3" borderId="9" xfId="3" applyFont="1" applyFill="1" applyBorder="1" applyAlignment="1" applyProtection="1">
      <alignment horizontal="center" vertical="center"/>
    </xf>
    <xf numFmtId="0" fontId="13" fillId="3" borderId="0" xfId="3" applyFont="1" applyFill="1" applyBorder="1" applyAlignment="1" applyProtection="1">
      <alignment horizontal="left"/>
    </xf>
    <xf numFmtId="0" fontId="12" fillId="0" borderId="0" xfId="3" applyFont="1" applyBorder="1" applyAlignment="1" applyProtection="1">
      <alignment horizontal="center" wrapText="1"/>
    </xf>
    <xf numFmtId="0" fontId="3" fillId="0" borderId="1" xfId="0" applyFont="1" applyFill="1" applyBorder="1" applyAlignment="1" applyProtection="1">
      <alignment horizontal="center" vertical="center"/>
      <protection locked="0"/>
    </xf>
  </cellXfs>
  <cellStyles count="4">
    <cellStyle name="Hyperlink" xfId="1" builtinId="8"/>
    <cellStyle name="Normal" xfId="0" builtinId="0"/>
    <cellStyle name="Normal_Beltloops" xfId="2"/>
    <cellStyle name="Normal_Beltloops_v2r6"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steele@houston.rr.com" TargetMode="External"/><Relationship Id="rId2" Type="http://schemas.openxmlformats.org/officeDocument/2006/relationships/hyperlink" Target="http://trax.boy-scouts.net/" TargetMode="External"/><Relationship Id="rId1" Type="http://schemas.openxmlformats.org/officeDocument/2006/relationships/hyperlink" Target="http://www.geocities.com/~pack215/cub-tracker.html" TargetMode="External"/><Relationship Id="rId5" Type="http://schemas.openxmlformats.org/officeDocument/2006/relationships/printerSettings" Target="../printerSettings/printerSettings1.bin"/><Relationship Id="rId4" Type="http://schemas.openxmlformats.org/officeDocument/2006/relationships/hyperlink" Target="http://trax.boy-scouts.ne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tabSelected="1" workbookViewId="0">
      <selection sqref="A1:J1"/>
    </sheetView>
  </sheetViews>
  <sheetFormatPr defaultRowHeight="12.75"/>
  <cols>
    <col min="1" max="1" width="4.140625" customWidth="1"/>
    <col min="2" max="2" width="20.7109375" customWidth="1"/>
    <col min="3" max="3" width="8" customWidth="1"/>
    <col min="5" max="5" width="4.7109375" customWidth="1"/>
    <col min="6" max="6" width="8.85546875" customWidth="1"/>
    <col min="7" max="7" width="5.28515625" customWidth="1"/>
    <col min="8" max="8" width="8.85546875" customWidth="1"/>
    <col min="9" max="9" width="11.140625" customWidth="1"/>
    <col min="10" max="10" width="9.42578125" customWidth="1"/>
  </cols>
  <sheetData>
    <row r="1" spans="1:10">
      <c r="A1" s="185" t="s">
        <v>930</v>
      </c>
      <c r="B1" s="185"/>
      <c r="C1" s="185"/>
      <c r="D1" s="185"/>
      <c r="E1" s="185"/>
      <c r="F1" s="185"/>
      <c r="G1" s="185"/>
      <c r="H1" s="185"/>
      <c r="I1" s="185"/>
      <c r="J1" s="185"/>
    </row>
    <row r="2" spans="1:10" ht="9" customHeight="1" thickBot="1"/>
    <row r="3" spans="1:10" ht="13.5" thickBot="1">
      <c r="A3" s="184" t="s">
        <v>928</v>
      </c>
      <c r="B3" s="184"/>
      <c r="C3" s="184"/>
      <c r="D3" s="184"/>
      <c r="E3" s="186"/>
      <c r="F3" s="19" t="s">
        <v>925</v>
      </c>
    </row>
    <row r="4" spans="1:10" ht="9" customHeight="1" thickBot="1"/>
    <row r="5" spans="1:10" ht="13.5" customHeight="1" thickBot="1">
      <c r="A5" s="187" t="s">
        <v>135</v>
      </c>
      <c r="B5" s="187"/>
      <c r="C5" s="187"/>
      <c r="D5" s="187"/>
      <c r="E5" s="187"/>
      <c r="F5" s="187"/>
      <c r="G5" s="188"/>
      <c r="H5" s="19" t="s">
        <v>925</v>
      </c>
    </row>
    <row r="6" spans="1:10" ht="9" customHeight="1"/>
    <row r="7" spans="1:10">
      <c r="A7" s="184" t="s">
        <v>929</v>
      </c>
      <c r="B7" s="184"/>
      <c r="C7" s="184"/>
      <c r="D7" s="184"/>
      <c r="E7" s="184"/>
      <c r="F7" s="184"/>
      <c r="G7" s="184"/>
      <c r="H7" s="184"/>
      <c r="I7" s="184"/>
      <c r="J7" s="184"/>
    </row>
    <row r="8" spans="1:10" ht="39.75" customHeight="1">
      <c r="B8" s="183" t="s">
        <v>927</v>
      </c>
      <c r="C8" s="183"/>
      <c r="D8" s="183"/>
      <c r="E8" s="183"/>
      <c r="F8" s="183"/>
      <c r="G8" s="183"/>
      <c r="H8" s="183"/>
      <c r="I8" s="183"/>
      <c r="J8" s="183"/>
    </row>
    <row r="9" spans="1:10" ht="6" customHeight="1"/>
    <row r="10" spans="1:10">
      <c r="A10" s="184" t="s">
        <v>136</v>
      </c>
      <c r="B10" s="184"/>
      <c r="C10" s="184"/>
      <c r="D10" s="184"/>
      <c r="E10" s="184"/>
      <c r="F10" s="184"/>
      <c r="G10" s="184"/>
      <c r="H10" s="184"/>
      <c r="I10" s="184"/>
      <c r="J10" s="184"/>
    </row>
    <row r="11" spans="1:10" ht="45.75" customHeight="1">
      <c r="B11" s="183" t="s">
        <v>351</v>
      </c>
      <c r="C11" s="183"/>
      <c r="D11" s="183"/>
      <c r="E11" s="183"/>
      <c r="F11" s="183"/>
      <c r="G11" s="183"/>
      <c r="H11" s="183"/>
      <c r="I11" s="183"/>
      <c r="J11" s="183"/>
    </row>
    <row r="12" spans="1:10">
      <c r="A12" s="184" t="s">
        <v>137</v>
      </c>
      <c r="B12" s="184"/>
      <c r="C12" s="184"/>
      <c r="D12" s="184"/>
      <c r="E12" s="184"/>
      <c r="F12" s="184"/>
      <c r="G12" s="184"/>
      <c r="H12" s="184"/>
      <c r="I12" s="184"/>
      <c r="J12" s="184"/>
    </row>
    <row r="13" spans="1:10" ht="45.75" customHeight="1">
      <c r="B13" s="183" t="s">
        <v>138</v>
      </c>
      <c r="C13" s="183"/>
      <c r="D13" s="183"/>
      <c r="E13" s="183"/>
      <c r="F13" s="183"/>
      <c r="G13" s="183"/>
      <c r="H13" s="183"/>
      <c r="I13" s="183"/>
      <c r="J13" s="183"/>
    </row>
    <row r="14" spans="1:10">
      <c r="A14" s="184" t="s">
        <v>139</v>
      </c>
      <c r="B14" s="184"/>
      <c r="C14" s="184"/>
      <c r="D14" s="184"/>
      <c r="E14" s="184"/>
      <c r="F14" s="184"/>
      <c r="G14" s="184"/>
      <c r="H14" s="184"/>
      <c r="I14" s="184"/>
      <c r="J14" s="184"/>
    </row>
    <row r="15" spans="1:10" ht="51" customHeight="1">
      <c r="B15" s="190" t="s">
        <v>893</v>
      </c>
      <c r="C15" s="190"/>
      <c r="D15" s="190"/>
      <c r="E15" s="190"/>
      <c r="F15" s="190"/>
      <c r="G15" s="190"/>
      <c r="H15" s="190"/>
      <c r="I15" s="190"/>
      <c r="J15" s="190"/>
    </row>
    <row r="16" spans="1:10" ht="6" customHeight="1"/>
    <row r="17" spans="1:10">
      <c r="A17" s="184" t="s">
        <v>931</v>
      </c>
      <c r="B17" s="184"/>
      <c r="C17" s="184"/>
      <c r="D17" s="184"/>
      <c r="E17" s="184"/>
      <c r="F17" s="184"/>
      <c r="G17" s="184"/>
      <c r="H17" s="184"/>
      <c r="I17" s="184"/>
      <c r="J17" s="184"/>
    </row>
    <row r="18" spans="1:10" ht="58.5" customHeight="1">
      <c r="B18" s="183" t="s">
        <v>352</v>
      </c>
      <c r="C18" s="183"/>
      <c r="D18" s="183"/>
      <c r="E18" s="183"/>
      <c r="F18" s="183"/>
      <c r="G18" s="183"/>
      <c r="H18" s="183"/>
      <c r="I18" s="183"/>
      <c r="J18" s="183"/>
    </row>
    <row r="19" spans="1:10">
      <c r="A19" s="184" t="s">
        <v>932</v>
      </c>
      <c r="B19" s="184"/>
      <c r="C19" s="184"/>
      <c r="D19" s="184"/>
      <c r="E19" s="184"/>
      <c r="F19" s="184"/>
      <c r="G19" s="184"/>
      <c r="H19" s="184"/>
      <c r="I19" s="184"/>
      <c r="J19" s="184"/>
    </row>
    <row r="20" spans="1:10" s="18" customFormat="1" ht="28.5" customHeight="1">
      <c r="B20" s="183" t="s">
        <v>933</v>
      </c>
      <c r="C20" s="183"/>
      <c r="D20" s="183"/>
      <c r="E20" s="183"/>
      <c r="F20" s="183"/>
      <c r="G20" s="183"/>
      <c r="H20" s="183"/>
      <c r="I20" s="183"/>
      <c r="J20" s="183"/>
    </row>
    <row r="21" spans="1:10" ht="64.5" customHeight="1">
      <c r="B21" s="183" t="s">
        <v>297</v>
      </c>
      <c r="C21" s="183"/>
      <c r="D21" s="183"/>
      <c r="E21" s="183"/>
      <c r="F21" s="183"/>
      <c r="G21" s="183"/>
      <c r="H21" s="183"/>
      <c r="I21" s="183"/>
      <c r="J21" s="183"/>
    </row>
    <row r="22" spans="1:10" ht="12.75" customHeight="1">
      <c r="B22" s="183" t="s">
        <v>290</v>
      </c>
      <c r="C22" s="183"/>
      <c r="D22" s="183"/>
      <c r="E22" s="189" t="s">
        <v>291</v>
      </c>
      <c r="F22" s="189"/>
      <c r="G22" s="189"/>
      <c r="H22" s="189"/>
      <c r="I22" s="189"/>
      <c r="J22" s="189"/>
    </row>
    <row r="23" spans="1:10" ht="15.75" customHeight="1">
      <c r="B23" s="183" t="s">
        <v>3</v>
      </c>
      <c r="C23" s="183"/>
      <c r="D23" s="183"/>
      <c r="E23" s="189" t="s">
        <v>2</v>
      </c>
      <c r="F23" s="189"/>
      <c r="G23" s="189"/>
      <c r="H23" s="189"/>
      <c r="I23" s="189"/>
      <c r="J23" s="189"/>
    </row>
    <row r="24" spans="1:10" ht="29.25" customHeight="1">
      <c r="B24" s="183" t="s">
        <v>0</v>
      </c>
      <c r="C24" s="183"/>
      <c r="D24" s="183"/>
      <c r="E24" s="183"/>
      <c r="F24" s="183"/>
      <c r="G24" s="183"/>
      <c r="H24" s="183"/>
      <c r="I24" s="183"/>
      <c r="J24" s="183"/>
    </row>
    <row r="25" spans="1:10" ht="27.75" customHeight="1">
      <c r="B25" s="183" t="s">
        <v>1</v>
      </c>
      <c r="C25" s="183"/>
      <c r="D25" s="183"/>
      <c r="E25" s="183"/>
      <c r="F25" s="183"/>
      <c r="G25" s="183"/>
      <c r="H25" s="183"/>
      <c r="I25" s="183"/>
      <c r="J25" s="183"/>
    </row>
    <row r="26" spans="1:10">
      <c r="A26" s="184" t="s">
        <v>6</v>
      </c>
      <c r="B26" s="184"/>
      <c r="C26" s="184"/>
      <c r="D26" s="184"/>
      <c r="E26" s="184"/>
      <c r="F26" s="184"/>
      <c r="G26" s="184"/>
      <c r="H26" s="184"/>
      <c r="I26" s="184"/>
      <c r="J26" s="184"/>
    </row>
    <row r="27" spans="1:10">
      <c r="B27" s="192" t="s">
        <v>7</v>
      </c>
      <c r="C27" s="192"/>
      <c r="D27" s="192"/>
      <c r="E27" s="192"/>
      <c r="F27" s="192"/>
      <c r="G27" s="192"/>
      <c r="H27" s="192"/>
      <c r="I27" s="192"/>
      <c r="J27" s="192"/>
    </row>
    <row r="29" spans="1:10">
      <c r="A29" s="184" t="s">
        <v>8</v>
      </c>
      <c r="B29" s="184"/>
      <c r="C29" s="184"/>
      <c r="D29" s="184"/>
      <c r="E29" s="184"/>
      <c r="F29" s="184"/>
      <c r="G29" s="184"/>
      <c r="H29" s="184"/>
      <c r="I29" s="184"/>
      <c r="J29" s="184"/>
    </row>
    <row r="30" spans="1:10">
      <c r="B30" s="1" t="s">
        <v>353</v>
      </c>
      <c r="C30" s="22">
        <v>38403</v>
      </c>
      <c r="D30" s="23" t="s">
        <v>9</v>
      </c>
    </row>
    <row r="31" spans="1:10">
      <c r="C31" s="22"/>
    </row>
    <row r="32" spans="1:10">
      <c r="B32" s="1" t="s">
        <v>286</v>
      </c>
      <c r="C32" s="161">
        <v>38480</v>
      </c>
      <c r="D32" s="23" t="s">
        <v>287</v>
      </c>
    </row>
    <row r="33" spans="2:10">
      <c r="C33" s="161"/>
      <c r="D33" s="23"/>
    </row>
    <row r="34" spans="2:10" ht="25.5" customHeight="1">
      <c r="B34" s="148" t="s">
        <v>288</v>
      </c>
      <c r="C34" s="162">
        <v>38483</v>
      </c>
      <c r="D34" s="191" t="s">
        <v>289</v>
      </c>
      <c r="E34" s="191"/>
      <c r="F34" s="191"/>
      <c r="G34" s="191"/>
      <c r="H34" s="191"/>
      <c r="I34" s="191"/>
      <c r="J34" s="191"/>
    </row>
    <row r="35" spans="2:10">
      <c r="B35" s="1"/>
      <c r="C35" s="161"/>
      <c r="D35" s="23"/>
    </row>
    <row r="36" spans="2:10" ht="12.75" customHeight="1">
      <c r="B36" s="148" t="s">
        <v>292</v>
      </c>
      <c r="C36" s="162">
        <v>38592</v>
      </c>
      <c r="D36" s="191" t="s">
        <v>293</v>
      </c>
      <c r="E36" s="191"/>
      <c r="F36" s="191"/>
      <c r="G36" s="191"/>
      <c r="H36" s="191"/>
      <c r="I36" s="191"/>
      <c r="J36" s="191"/>
    </row>
    <row r="37" spans="2:10">
      <c r="C37" s="161"/>
    </row>
    <row r="38" spans="2:10" ht="25.5" customHeight="1">
      <c r="B38" s="148" t="s">
        <v>298</v>
      </c>
      <c r="C38" s="162">
        <v>38622</v>
      </c>
      <c r="D38" s="191" t="s">
        <v>299</v>
      </c>
      <c r="E38" s="191"/>
      <c r="F38" s="191"/>
      <c r="G38" s="191"/>
      <c r="H38" s="191"/>
      <c r="I38" s="191"/>
      <c r="J38" s="191"/>
    </row>
    <row r="39" spans="2:10">
      <c r="C39" s="22"/>
    </row>
    <row r="40" spans="2:10">
      <c r="B40" s="148" t="s">
        <v>300</v>
      </c>
      <c r="C40" s="162">
        <v>39156</v>
      </c>
      <c r="D40" s="191" t="s">
        <v>301</v>
      </c>
      <c r="E40" s="191"/>
      <c r="F40" s="191"/>
      <c r="G40" s="191"/>
      <c r="H40" s="191"/>
      <c r="I40" s="191"/>
      <c r="J40" s="191"/>
    </row>
    <row r="41" spans="2:10">
      <c r="C41" s="22"/>
    </row>
    <row r="42" spans="2:10" ht="25.5" customHeight="1">
      <c r="B42" s="148" t="s">
        <v>342</v>
      </c>
      <c r="C42" s="162">
        <v>39156</v>
      </c>
      <c r="D42" s="191" t="s">
        <v>340</v>
      </c>
      <c r="E42" s="191"/>
      <c r="F42" s="191"/>
      <c r="G42" s="191"/>
      <c r="H42" s="191"/>
      <c r="I42" s="191"/>
      <c r="J42" s="191"/>
    </row>
    <row r="43" spans="2:10">
      <c r="C43" s="22"/>
      <c r="D43" s="23" t="s">
        <v>341</v>
      </c>
    </row>
    <row r="44" spans="2:10">
      <c r="C44" s="22"/>
    </row>
    <row r="45" spans="2:10">
      <c r="C45" s="22"/>
    </row>
    <row r="46" spans="2:10">
      <c r="C46" s="22"/>
    </row>
    <row r="47" spans="2:10">
      <c r="C47" s="22"/>
    </row>
    <row r="48" spans="2:10">
      <c r="C48" s="22"/>
    </row>
    <row r="49" spans="3:3">
      <c r="C49" s="22"/>
    </row>
    <row r="50" spans="3:3">
      <c r="C50" s="22"/>
    </row>
    <row r="51" spans="3:3">
      <c r="C51" s="22"/>
    </row>
    <row r="52" spans="3:3">
      <c r="C52" s="22"/>
    </row>
    <row r="53" spans="3:3">
      <c r="C53" s="22"/>
    </row>
    <row r="54" spans="3:3">
      <c r="C54" s="22"/>
    </row>
    <row r="55" spans="3:3">
      <c r="C55" s="22"/>
    </row>
    <row r="56" spans="3:3">
      <c r="C56" s="22"/>
    </row>
    <row r="57" spans="3:3">
      <c r="C57" s="22"/>
    </row>
    <row r="58" spans="3:3">
      <c r="C58" s="22"/>
    </row>
    <row r="59" spans="3:3">
      <c r="C59" s="22"/>
    </row>
    <row r="60" spans="3:3">
      <c r="C60" s="22"/>
    </row>
    <row r="61" spans="3:3">
      <c r="C61" s="22"/>
    </row>
    <row r="62" spans="3:3">
      <c r="C62" s="22"/>
    </row>
    <row r="63" spans="3:3">
      <c r="C63" s="22"/>
    </row>
    <row r="64" spans="3:3">
      <c r="C64" s="22"/>
    </row>
    <row r="65" spans="3:3">
      <c r="C65" s="22"/>
    </row>
    <row r="66" spans="3:3">
      <c r="C66" s="22"/>
    </row>
    <row r="67" spans="3:3">
      <c r="C67" s="22"/>
    </row>
    <row r="68" spans="3:3">
      <c r="C68" s="22"/>
    </row>
    <row r="69" spans="3:3">
      <c r="C69" s="22"/>
    </row>
    <row r="70" spans="3:3">
      <c r="C70" s="22"/>
    </row>
    <row r="71" spans="3:3">
      <c r="C71" s="22"/>
    </row>
  </sheetData>
  <sheetProtection password="9AF3" sheet="1" objects="1" scenarios="1"/>
  <mergeCells count="30">
    <mergeCell ref="A29:J29"/>
    <mergeCell ref="D38:J38"/>
    <mergeCell ref="A26:J26"/>
    <mergeCell ref="B27:J27"/>
    <mergeCell ref="D42:J42"/>
    <mergeCell ref="D40:J40"/>
    <mergeCell ref="D36:J36"/>
    <mergeCell ref="D34:J34"/>
    <mergeCell ref="E22:J22"/>
    <mergeCell ref="A17:J17"/>
    <mergeCell ref="B13:J13"/>
    <mergeCell ref="B15:J15"/>
    <mergeCell ref="A12:J12"/>
    <mergeCell ref="A14:J14"/>
    <mergeCell ref="B25:J25"/>
    <mergeCell ref="A19:J19"/>
    <mergeCell ref="A10:J10"/>
    <mergeCell ref="A7:J7"/>
    <mergeCell ref="A1:J1"/>
    <mergeCell ref="B8:J8"/>
    <mergeCell ref="A3:E3"/>
    <mergeCell ref="A5:G5"/>
    <mergeCell ref="B11:J11"/>
    <mergeCell ref="B18:J18"/>
    <mergeCell ref="B20:J20"/>
    <mergeCell ref="B21:J21"/>
    <mergeCell ref="B24:J24"/>
    <mergeCell ref="B23:D23"/>
    <mergeCell ref="E23:J23"/>
    <mergeCell ref="B22:D22"/>
  </mergeCells>
  <phoneticPr fontId="1" type="noConversion"/>
  <hyperlinks>
    <hyperlink ref="E23" r:id="rId1"/>
    <hyperlink ref="E22" r:id="rId2"/>
    <hyperlink ref="B27" r:id="rId3"/>
    <hyperlink ref="E22:J22" r:id="rId4" display="http://trax.boy-scouts.net"/>
  </hyperlinks>
  <pageMargins left="0.75" right="0.75" top="1" bottom="1" header="0.5" footer="0.5"/>
  <pageSetup orientation="portrait" horizontalDpi="4294967293" r:id="rId5"/>
  <headerFooter alignWithMargins="0">
    <oddHeader xml:space="preserve">&amp;C&amp;"Arial,Bold"&amp;12Beltloop and PinTrax
&amp;10Version 1.6
for the Academic and Sports Book (c)2002&amp;"Arial,Regular"
</oddHeader>
  </headerFooter>
  <rowBreaks count="1" manualBreakCount="1">
    <brk id="2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5"/>
  <sheetViews>
    <sheetView showGridLines="0" zoomScaleNormal="100" workbookViewId="0">
      <pane xSplit="3" topLeftCell="D1" activePane="topRight" state="frozen"/>
      <selection pane="topRight" sqref="A1:B1"/>
    </sheetView>
  </sheetViews>
  <sheetFormatPr defaultColWidth="11.42578125" defaultRowHeight="12.75"/>
  <cols>
    <col min="1" max="1" width="22.140625" style="63" customWidth="1"/>
    <col min="2" max="2" width="5.7109375" style="103" customWidth="1"/>
    <col min="3" max="3" width="5.5703125" style="62" customWidth="1"/>
    <col min="4" max="4" width="3.140625" style="62" customWidth="1"/>
    <col min="5" max="5" width="16.140625" style="62" customWidth="1"/>
    <col min="6" max="6" width="3.28515625" style="62" customWidth="1"/>
    <col min="7" max="7" width="29.5703125" style="62" customWidth="1"/>
    <col min="8" max="8" width="3.140625" style="62" customWidth="1"/>
    <col min="9" max="9" width="3.42578125" style="62" customWidth="1"/>
    <col min="10" max="10" width="15.85546875" style="62" customWidth="1"/>
    <col min="11" max="11" width="3.28515625" style="62" customWidth="1"/>
    <col min="12" max="12" width="30.7109375" style="62" customWidth="1"/>
    <col min="13" max="13" width="3.140625" style="62" customWidth="1"/>
    <col min="14" max="14" width="3.42578125" style="62" customWidth="1"/>
    <col min="15" max="15" width="15.85546875" style="62" customWidth="1"/>
    <col min="16" max="16" width="3.28515625" style="62" customWidth="1"/>
    <col min="17" max="17" width="32.42578125" style="62" customWidth="1"/>
    <col min="18" max="18" width="3.140625" style="62" customWidth="1"/>
    <col min="19" max="23" width="11.42578125" style="62" customWidth="1"/>
    <col min="24" max="16384" width="11.42578125" style="63"/>
  </cols>
  <sheetData>
    <row r="1" spans="1:27" ht="23.25">
      <c r="A1" s="241" t="str">
        <f ca="1">RIGHT(CELL("filename",A1),SUM(LEN(CELL("filename",A1))-SEARCH("]",CELL("filename",A1),1)))</f>
        <v>Scout 5</v>
      </c>
      <c r="B1" s="241"/>
      <c r="D1" s="63"/>
      <c r="E1" s="235" t="s">
        <v>348</v>
      </c>
      <c r="F1" s="236"/>
      <c r="G1" s="236"/>
      <c r="H1" s="237"/>
      <c r="J1" s="235" t="s">
        <v>348</v>
      </c>
      <c r="K1" s="236"/>
      <c r="L1" s="236"/>
      <c r="M1" s="237"/>
      <c r="O1" s="235" t="s">
        <v>348</v>
      </c>
      <c r="P1" s="236"/>
      <c r="Q1" s="236"/>
      <c r="R1" s="237"/>
      <c r="T1" s="64"/>
      <c r="U1" s="64"/>
      <c r="V1" s="64"/>
      <c r="W1" s="64"/>
      <c r="X1" s="65"/>
    </row>
    <row r="2" spans="1:27" ht="14.1" customHeight="1">
      <c r="A2" s="119" t="s">
        <v>349</v>
      </c>
      <c r="B2" s="66"/>
      <c r="C2" s="67"/>
      <c r="D2" s="63"/>
      <c r="E2" s="238"/>
      <c r="F2" s="239"/>
      <c r="G2" s="239"/>
      <c r="H2" s="240"/>
      <c r="J2" s="238"/>
      <c r="K2" s="239"/>
      <c r="L2" s="239"/>
      <c r="M2" s="240"/>
      <c r="O2" s="238"/>
      <c r="P2" s="239"/>
      <c r="Q2" s="239"/>
      <c r="R2" s="240"/>
      <c r="T2" s="68"/>
      <c r="U2" s="69"/>
      <c r="V2" s="69"/>
      <c r="W2" s="69"/>
      <c r="X2" s="65"/>
    </row>
    <row r="3" spans="1:27" ht="14.1" customHeight="1">
      <c r="D3" s="63"/>
      <c r="E3" s="72" t="s">
        <v>149</v>
      </c>
      <c r="F3" s="73">
        <v>1</v>
      </c>
      <c r="G3" s="124" t="s">
        <v>50</v>
      </c>
      <c r="H3" s="57" t="str">
        <f>IF(Beltloops!I8=""," ",Beltloops!I8)</f>
        <v xml:space="preserve"> </v>
      </c>
      <c r="J3" s="74" t="s">
        <v>164</v>
      </c>
      <c r="K3" s="73">
        <v>1</v>
      </c>
      <c r="L3" s="124" t="s">
        <v>83</v>
      </c>
      <c r="M3" s="152" t="str">
        <f>IF(Beltloops!I70=""," ",Beltloops!I70)</f>
        <v xml:space="preserve"> </v>
      </c>
      <c r="O3" s="74" t="s">
        <v>175</v>
      </c>
      <c r="P3" s="73">
        <v>1</v>
      </c>
      <c r="Q3" s="124" t="s">
        <v>84</v>
      </c>
      <c r="R3" s="152" t="str">
        <f>IF(Beltloops!I142=""," ",Beltloops!I142)</f>
        <v xml:space="preserve"> </v>
      </c>
      <c r="T3" s="68"/>
      <c r="U3" s="69"/>
      <c r="V3" s="69"/>
      <c r="W3" s="69"/>
      <c r="X3" s="65"/>
      <c r="Y3" s="75"/>
      <c r="Z3" s="75"/>
      <c r="AA3" s="75"/>
    </row>
    <row r="4" spans="1:27" ht="14.1" customHeight="1">
      <c r="A4" s="70"/>
      <c r="B4" s="242" t="s">
        <v>155</v>
      </c>
      <c r="C4" s="71"/>
      <c r="D4" s="63"/>
      <c r="E4" s="77" t="s">
        <v>188</v>
      </c>
      <c r="F4" s="78">
        <v>2</v>
      </c>
      <c r="G4" s="123" t="s">
        <v>49</v>
      </c>
      <c r="H4" s="57" t="str">
        <f>IF(Beltloops!I9=""," ",Beltloops!I9)</f>
        <v xml:space="preserve"> </v>
      </c>
      <c r="I4" s="79"/>
      <c r="J4" s="80" t="s">
        <v>201</v>
      </c>
      <c r="K4" s="78">
        <v>2</v>
      </c>
      <c r="L4" s="123" t="s">
        <v>81</v>
      </c>
      <c r="M4" s="152" t="str">
        <f>IF(Beltloops!I71=""," ",Beltloops!I71)</f>
        <v xml:space="preserve"> </v>
      </c>
      <c r="N4" s="81"/>
      <c r="O4" s="80" t="s">
        <v>201</v>
      </c>
      <c r="P4" s="78">
        <v>2</v>
      </c>
      <c r="Q4" s="123" t="s">
        <v>85</v>
      </c>
      <c r="R4" s="152" t="str">
        <f>IF(Beltloops!I143=""," ",Beltloops!I143)</f>
        <v xml:space="preserve"> </v>
      </c>
      <c r="S4" s="64"/>
      <c r="T4" s="64"/>
      <c r="U4" s="64"/>
      <c r="V4" s="64"/>
      <c r="W4" s="64"/>
      <c r="X4" s="65"/>
      <c r="Y4" s="82"/>
      <c r="Z4" s="67"/>
      <c r="AA4" s="83"/>
    </row>
    <row r="5" spans="1:27" ht="14.1" customHeight="1">
      <c r="A5" s="76" t="s">
        <v>157</v>
      </c>
      <c r="B5" s="242"/>
      <c r="C5" s="71" t="s">
        <v>156</v>
      </c>
      <c r="D5" s="63"/>
      <c r="E5" s="78"/>
      <c r="F5" s="78">
        <v>3</v>
      </c>
      <c r="G5" s="125" t="s">
        <v>48</v>
      </c>
      <c r="H5" s="57" t="str">
        <f>IF(Beltloops!I10=""," ",Beltloops!I10)</f>
        <v xml:space="preserve"> </v>
      </c>
      <c r="I5" s="84"/>
      <c r="J5" s="85" t="s">
        <v>188</v>
      </c>
      <c r="K5" s="73">
        <v>3</v>
      </c>
      <c r="L5" s="125" t="s">
        <v>82</v>
      </c>
      <c r="M5" s="152" t="str">
        <f>IF(Beltloops!I72=""," ",Beltloops!I72)</f>
        <v xml:space="preserve"> </v>
      </c>
      <c r="N5" s="86"/>
      <c r="O5" s="85" t="s">
        <v>188</v>
      </c>
      <c r="P5" s="73">
        <v>3</v>
      </c>
      <c r="Q5" s="125" t="s">
        <v>86</v>
      </c>
      <c r="R5" s="152" t="str">
        <f>IF(Beltloops!I144=""," ",Beltloops!I144)</f>
        <v xml:space="preserve"> </v>
      </c>
      <c r="S5" s="65"/>
      <c r="T5" s="64"/>
      <c r="U5" s="64"/>
      <c r="V5" s="64"/>
      <c r="W5" s="64"/>
      <c r="X5" s="65"/>
      <c r="Y5" s="87"/>
      <c r="Z5" s="67"/>
      <c r="AA5" s="83"/>
    </row>
    <row r="6" spans="1:27" ht="14.1" customHeight="1">
      <c r="A6" s="120" t="s">
        <v>141</v>
      </c>
      <c r="B6" s="93" t="str">
        <f>Beltloops!I11</f>
        <v xml:space="preserve"> </v>
      </c>
      <c r="C6" s="122" t="str">
        <f>Pins!I20</f>
        <v xml:space="preserve"> </v>
      </c>
      <c r="D6" s="88"/>
      <c r="E6" s="72" t="s">
        <v>186</v>
      </c>
      <c r="F6" s="78">
        <v>1</v>
      </c>
      <c r="G6" s="124" t="s">
        <v>143</v>
      </c>
      <c r="H6" s="150" t="str">
        <f>IF(Pins!I9=""," ",Pins!I9)</f>
        <v xml:space="preserve"> </v>
      </c>
      <c r="I6" s="84"/>
      <c r="J6" s="74" t="s">
        <v>214</v>
      </c>
      <c r="K6" s="89"/>
      <c r="L6" s="90" t="s">
        <v>219</v>
      </c>
      <c r="M6" s="157"/>
      <c r="N6" s="86"/>
      <c r="O6" s="74" t="s">
        <v>256</v>
      </c>
      <c r="P6" s="78">
        <v>1</v>
      </c>
      <c r="Q6" s="124" t="s">
        <v>449</v>
      </c>
      <c r="R6" s="152" t="str">
        <f>IF(Pins!I375=""," ",Pins!I375)</f>
        <v xml:space="preserve"> </v>
      </c>
      <c r="S6" s="65"/>
      <c r="T6" s="64"/>
      <c r="U6" s="64"/>
      <c r="V6" s="64"/>
      <c r="W6" s="64"/>
      <c r="X6" s="65"/>
      <c r="Y6" s="87"/>
      <c r="Z6" s="67"/>
      <c r="AA6" s="83"/>
    </row>
    <row r="7" spans="1:27" ht="14.1" customHeight="1">
      <c r="A7" s="120" t="s">
        <v>725</v>
      </c>
      <c r="B7" s="93" t="str">
        <f>Beltloops!I16</f>
        <v xml:space="preserve"> </v>
      </c>
      <c r="C7" s="96" t="str">
        <f>Pins!I35</f>
        <v xml:space="preserve"> </v>
      </c>
      <c r="D7" s="88"/>
      <c r="E7" s="77" t="s">
        <v>200</v>
      </c>
      <c r="F7" s="78">
        <v>2</v>
      </c>
      <c r="G7" s="123" t="s">
        <v>144</v>
      </c>
      <c r="H7" s="150" t="str">
        <f>IF(Pins!I10=""," ",Pins!I10)</f>
        <v xml:space="preserve"> </v>
      </c>
      <c r="I7" s="84"/>
      <c r="J7" s="91" t="s">
        <v>215</v>
      </c>
      <c r="K7" s="92">
        <v>1</v>
      </c>
      <c r="L7" s="124" t="s">
        <v>224</v>
      </c>
      <c r="M7" s="152" t="str">
        <f>IF(Pins!I189=""," ",Pins!I189)</f>
        <v xml:space="preserve"> </v>
      </c>
      <c r="N7" s="86"/>
      <c r="O7" s="91" t="s">
        <v>257</v>
      </c>
      <c r="P7" s="78">
        <v>2</v>
      </c>
      <c r="Q7" s="123" t="s">
        <v>450</v>
      </c>
      <c r="R7" s="152" t="str">
        <f>IF(Pins!I376=""," ",Pins!I376)</f>
        <v xml:space="preserve"> </v>
      </c>
      <c r="S7" s="65"/>
      <c r="T7" s="64"/>
      <c r="U7" s="64"/>
      <c r="V7" s="64"/>
      <c r="W7" s="64"/>
      <c r="X7" s="83"/>
      <c r="Y7" s="87"/>
      <c r="Z7" s="67"/>
      <c r="AA7" s="83"/>
    </row>
    <row r="8" spans="1:27" ht="14.1" customHeight="1">
      <c r="A8" s="120" t="s">
        <v>158</v>
      </c>
      <c r="B8" s="93" t="str">
        <f>Beltloops!I21</f>
        <v xml:space="preserve"> </v>
      </c>
      <c r="C8" s="122" t="str">
        <f>Pins!I48</f>
        <v xml:space="preserve"> </v>
      </c>
      <c r="D8" s="88"/>
      <c r="E8" s="77" t="s">
        <v>142</v>
      </c>
      <c r="F8" s="78">
        <v>3</v>
      </c>
      <c r="G8" s="123" t="s">
        <v>145</v>
      </c>
      <c r="H8" s="150" t="str">
        <f>IF(Pins!I11=""," ",Pins!I11)</f>
        <v xml:space="preserve"> </v>
      </c>
      <c r="I8" s="84"/>
      <c r="J8" s="91" t="s">
        <v>201</v>
      </c>
      <c r="K8" s="78">
        <v>2</v>
      </c>
      <c r="L8" s="123" t="s">
        <v>225</v>
      </c>
      <c r="M8" s="152" t="str">
        <f>IF(Pins!I190=""," ",Pins!I190)</f>
        <v xml:space="preserve"> </v>
      </c>
      <c r="N8" s="86"/>
      <c r="O8" s="91" t="s">
        <v>201</v>
      </c>
      <c r="P8" s="78">
        <v>3</v>
      </c>
      <c r="Q8" s="123" t="s">
        <v>451</v>
      </c>
      <c r="R8" s="152" t="str">
        <f>IF(Pins!I377=""," ",Pins!I377)</f>
        <v xml:space="preserve"> </v>
      </c>
      <c r="S8" s="65"/>
      <c r="X8" s="83"/>
      <c r="Y8" s="87"/>
      <c r="Z8" s="67"/>
      <c r="AA8" s="83"/>
    </row>
    <row r="9" spans="1:27" ht="14.1" customHeight="1">
      <c r="A9" s="120" t="s">
        <v>159</v>
      </c>
      <c r="B9" s="93" t="str">
        <f>Beltloops!I26</f>
        <v xml:space="preserve"> </v>
      </c>
      <c r="C9" s="122" t="str">
        <f>Pins!I63</f>
        <v xml:space="preserve"> </v>
      </c>
      <c r="D9" s="88"/>
      <c r="E9" s="72"/>
      <c r="F9" s="78">
        <v>4</v>
      </c>
      <c r="G9" s="123" t="s">
        <v>146</v>
      </c>
      <c r="H9" s="150" t="str">
        <f>IF(Pins!I12=""," ",Pins!I12)</f>
        <v xml:space="preserve"> </v>
      </c>
      <c r="I9" s="84"/>
      <c r="J9" s="91" t="s">
        <v>216</v>
      </c>
      <c r="K9" s="78">
        <v>3</v>
      </c>
      <c r="L9" s="125" t="s">
        <v>226</v>
      </c>
      <c r="M9" s="152" t="str">
        <f>IF(Pins!I191=""," ",Pins!I191)</f>
        <v xml:space="preserve"> </v>
      </c>
      <c r="N9" s="86"/>
      <c r="O9" s="91" t="s">
        <v>202</v>
      </c>
      <c r="P9" s="78">
        <v>4</v>
      </c>
      <c r="Q9" s="123" t="s">
        <v>457</v>
      </c>
      <c r="R9" s="152" t="str">
        <f>IF(Pins!I378=""," ",Pins!I378)</f>
        <v xml:space="preserve"> </v>
      </c>
      <c r="S9" s="65"/>
      <c r="X9" s="83"/>
      <c r="Y9" s="87"/>
      <c r="Z9" s="67"/>
      <c r="AA9" s="83"/>
    </row>
    <row r="10" spans="1:27" ht="14.1" customHeight="1">
      <c r="A10" s="121" t="s">
        <v>739</v>
      </c>
      <c r="B10" s="93" t="str">
        <f>Beltloops!I31</f>
        <v xml:space="preserve"> </v>
      </c>
      <c r="C10" s="96" t="str">
        <f>Pins!I77</f>
        <v xml:space="preserve"> </v>
      </c>
      <c r="D10" s="88"/>
      <c r="E10" s="72"/>
      <c r="F10" s="78">
        <v>5</v>
      </c>
      <c r="G10" s="123" t="s">
        <v>147</v>
      </c>
      <c r="H10" s="150" t="str">
        <f>IF(Pins!I13=""," ",Pins!I13)</f>
        <v xml:space="preserve"> </v>
      </c>
      <c r="I10" s="84"/>
      <c r="J10" s="91" t="s">
        <v>217</v>
      </c>
      <c r="K10" s="94"/>
      <c r="L10" s="90" t="s">
        <v>220</v>
      </c>
      <c r="M10" s="160"/>
      <c r="N10" s="86"/>
      <c r="O10" s="85"/>
      <c r="P10" s="78">
        <v>5</v>
      </c>
      <c r="Q10" s="123" t="s">
        <v>456</v>
      </c>
      <c r="R10" s="152" t="str">
        <f>IF(Pins!I379=""," ",Pins!I379)</f>
        <v xml:space="preserve"> </v>
      </c>
      <c r="S10" s="65"/>
      <c r="X10" s="83"/>
      <c r="Y10" s="83"/>
      <c r="Z10" s="83"/>
      <c r="AA10" s="83"/>
    </row>
    <row r="11" spans="1:27" ht="14.1" customHeight="1">
      <c r="A11" s="120" t="s">
        <v>160</v>
      </c>
      <c r="B11" s="93" t="str">
        <f>Beltloops!I36</f>
        <v xml:space="preserve"> </v>
      </c>
      <c r="C11" s="122" t="str">
        <f>Pins!I92</f>
        <v xml:space="preserve"> </v>
      </c>
      <c r="D11" s="88"/>
      <c r="E11" s="95"/>
      <c r="F11" s="78">
        <v>6</v>
      </c>
      <c r="G11" s="123" t="s">
        <v>148</v>
      </c>
      <c r="H11" s="150" t="str">
        <f>IF(Pins!I14=""," ",Pins!I14)</f>
        <v xml:space="preserve"> </v>
      </c>
      <c r="I11" s="84"/>
      <c r="J11" s="77" t="s">
        <v>218</v>
      </c>
      <c r="K11" s="92">
        <v>1</v>
      </c>
      <c r="L11" s="124" t="s">
        <v>227</v>
      </c>
      <c r="M11" s="152" t="str">
        <f>IF(Pins!I193=""," ",Pins!I193)</f>
        <v xml:space="preserve"> </v>
      </c>
      <c r="N11" s="86"/>
      <c r="O11" s="72"/>
      <c r="P11" s="78">
        <v>6</v>
      </c>
      <c r="Q11" s="123" t="s">
        <v>458</v>
      </c>
      <c r="R11" s="152" t="str">
        <f>IF(Pins!I380=""," ",Pins!I380)</f>
        <v xml:space="preserve"> </v>
      </c>
      <c r="S11" s="65"/>
      <c r="X11" s="83"/>
      <c r="Y11" s="83"/>
      <c r="Z11" s="65"/>
      <c r="AA11" s="65"/>
    </row>
    <row r="12" spans="1:27" ht="14.1" customHeight="1">
      <c r="A12" s="120" t="s">
        <v>161</v>
      </c>
      <c r="B12" s="93" t="str">
        <f>Beltloops!I41</f>
        <v xml:space="preserve"> </v>
      </c>
      <c r="C12" s="122" t="str">
        <f>Pins!I108</f>
        <v xml:space="preserve"> </v>
      </c>
      <c r="D12" s="88"/>
      <c r="E12" s="72"/>
      <c r="F12" s="78">
        <v>7</v>
      </c>
      <c r="G12" s="123" t="s">
        <v>150</v>
      </c>
      <c r="H12" s="150" t="str">
        <f>IF(Pins!I15=""," ",Pins!I15)</f>
        <v xml:space="preserve"> </v>
      </c>
      <c r="I12" s="84"/>
      <c r="J12" s="85"/>
      <c r="K12" s="78">
        <v>2</v>
      </c>
      <c r="L12" s="123" t="s">
        <v>868</v>
      </c>
      <c r="M12" s="152" t="str">
        <f>IF(Pins!I194=""," ",Pins!I194)</f>
        <v xml:space="preserve"> </v>
      </c>
      <c r="N12" s="86"/>
      <c r="O12" s="95"/>
      <c r="P12" s="78">
        <v>7</v>
      </c>
      <c r="Q12" s="123" t="s">
        <v>459</v>
      </c>
      <c r="R12" s="152" t="str">
        <f>IF(Pins!I381=""," ",Pins!I381)</f>
        <v xml:space="preserve"> </v>
      </c>
      <c r="S12" s="65"/>
      <c r="X12" s="83"/>
      <c r="Y12" s="83"/>
      <c r="Z12" s="65"/>
      <c r="AA12" s="65"/>
    </row>
    <row r="13" spans="1:27" ht="14.1" customHeight="1">
      <c r="A13" s="120" t="s">
        <v>162</v>
      </c>
      <c r="B13" s="93" t="str">
        <f>Beltloops!I46</f>
        <v xml:space="preserve"> </v>
      </c>
      <c r="C13" s="122" t="str">
        <f>Pins!I122</f>
        <v xml:space="preserve"> </v>
      </c>
      <c r="D13" s="88"/>
      <c r="E13" s="77"/>
      <c r="F13" s="78">
        <v>8</v>
      </c>
      <c r="G13" s="123" t="s">
        <v>151</v>
      </c>
      <c r="H13" s="150" t="str">
        <f>IF(Pins!I16=""," ",Pins!I16)</f>
        <v xml:space="preserve"> </v>
      </c>
      <c r="I13" s="84"/>
      <c r="J13" s="85"/>
      <c r="K13" s="78">
        <v>3</v>
      </c>
      <c r="L13" s="125" t="s">
        <v>228</v>
      </c>
      <c r="M13" s="152" t="str">
        <f>IF(Pins!I195=""," ",Pins!I195)</f>
        <v xml:space="preserve"> </v>
      </c>
      <c r="N13" s="86"/>
      <c r="O13" s="95"/>
      <c r="P13" s="78">
        <v>8</v>
      </c>
      <c r="Q13" s="123" t="s">
        <v>455</v>
      </c>
      <c r="R13" s="152" t="str">
        <f>IF(Pins!I382=""," ",Pins!I382)</f>
        <v xml:space="preserve"> </v>
      </c>
      <c r="S13" s="65"/>
      <c r="X13" s="83"/>
      <c r="Y13" s="83"/>
      <c r="Z13" s="65"/>
      <c r="AA13" s="65"/>
    </row>
    <row r="14" spans="1:27">
      <c r="A14" s="121" t="s">
        <v>742</v>
      </c>
      <c r="B14" s="96" t="str">
        <f>Beltloops!I53</f>
        <v xml:space="preserve"> </v>
      </c>
      <c r="C14" s="96" t="str">
        <f>Pins!I138</f>
        <v xml:space="preserve"> </v>
      </c>
      <c r="D14" s="88"/>
      <c r="E14" s="72"/>
      <c r="F14" s="78">
        <v>9</v>
      </c>
      <c r="G14" s="123" t="s">
        <v>154</v>
      </c>
      <c r="H14" s="150" t="str">
        <f>IF(Pins!I17=""," ",Pins!I17)</f>
        <v xml:space="preserve"> </v>
      </c>
      <c r="I14" s="84"/>
      <c r="J14" s="85"/>
      <c r="K14" s="73"/>
      <c r="L14" s="90" t="s">
        <v>221</v>
      </c>
      <c r="M14" s="160"/>
      <c r="N14" s="86"/>
      <c r="O14" s="85"/>
      <c r="P14" s="73">
        <v>9</v>
      </c>
      <c r="Q14" s="123" t="s">
        <v>454</v>
      </c>
      <c r="R14" s="152" t="str">
        <f>IF(Pins!I383=""," ",Pins!I383)</f>
        <v xml:space="preserve"> </v>
      </c>
      <c r="S14" s="65"/>
      <c r="X14" s="83"/>
      <c r="Y14" s="83"/>
      <c r="Z14" s="65"/>
      <c r="AA14" s="65"/>
    </row>
    <row r="15" spans="1:27">
      <c r="A15" s="120" t="s">
        <v>163</v>
      </c>
      <c r="B15" s="93" t="str">
        <f>Beltloops!I58</f>
        <v xml:space="preserve"> </v>
      </c>
      <c r="C15" s="122" t="str">
        <f>Pins!I153</f>
        <v xml:space="preserve"> </v>
      </c>
      <c r="D15" s="88"/>
      <c r="E15" s="72"/>
      <c r="F15" s="78">
        <v>10</v>
      </c>
      <c r="G15" s="123" t="s">
        <v>153</v>
      </c>
      <c r="H15" s="150" t="str">
        <f>IF(Pins!I18=""," ",Pins!I18)</f>
        <v xml:space="preserve"> </v>
      </c>
      <c r="I15" s="84"/>
      <c r="J15" s="85"/>
      <c r="K15" s="73">
        <v>1</v>
      </c>
      <c r="L15" s="124" t="s">
        <v>444</v>
      </c>
      <c r="M15" s="152" t="str">
        <f>IF(Pins!I197=""," ",Pins!I197)</f>
        <v xml:space="preserve"> </v>
      </c>
      <c r="N15" s="86"/>
      <c r="O15" s="85"/>
      <c r="P15" s="73">
        <v>10</v>
      </c>
      <c r="Q15" s="123" t="s">
        <v>453</v>
      </c>
      <c r="R15" s="152" t="str">
        <f>IF(Pins!I384=""," ",Pins!I384)</f>
        <v xml:space="preserve"> </v>
      </c>
      <c r="S15" s="65"/>
      <c r="X15" s="83"/>
      <c r="Y15" s="83"/>
      <c r="Z15" s="65"/>
      <c r="AA15" s="65"/>
    </row>
    <row r="16" spans="1:27">
      <c r="A16" s="121" t="s">
        <v>745</v>
      </c>
      <c r="B16" s="96" t="str">
        <f>Beltloops!I63</f>
        <v xml:space="preserve"> </v>
      </c>
      <c r="C16" s="96" t="str">
        <f>Pins!I168</f>
        <v xml:space="preserve"> </v>
      </c>
      <c r="D16" s="88"/>
      <c r="E16" s="72"/>
      <c r="F16" s="77">
        <v>11</v>
      </c>
      <c r="G16" s="125" t="s">
        <v>152</v>
      </c>
      <c r="H16" s="150" t="str">
        <f>IF(Pins!I19=""," ",Pins!I19)</f>
        <v xml:space="preserve"> </v>
      </c>
      <c r="I16" s="84"/>
      <c r="J16" s="85"/>
      <c r="K16" s="73">
        <v>2</v>
      </c>
      <c r="L16" s="123" t="s">
        <v>445</v>
      </c>
      <c r="M16" s="152" t="str">
        <f>IF(Pins!I198=""," ",Pins!I198)</f>
        <v xml:space="preserve"> </v>
      </c>
      <c r="N16" s="86"/>
      <c r="O16" s="97"/>
      <c r="P16" s="73">
        <v>11</v>
      </c>
      <c r="Q16" s="125" t="s">
        <v>452</v>
      </c>
      <c r="R16" s="152" t="str">
        <f>IF(Pins!I385=""," ",Pins!I385)</f>
        <v xml:space="preserve"> </v>
      </c>
      <c r="S16" s="65"/>
      <c r="X16" s="83"/>
      <c r="Y16" s="83"/>
      <c r="Z16" s="65"/>
      <c r="AA16" s="65"/>
    </row>
    <row r="17" spans="1:27">
      <c r="A17" s="121" t="s">
        <v>746</v>
      </c>
      <c r="B17" s="96" t="str">
        <f>Beltloops!I68</f>
        <v xml:space="preserve"> </v>
      </c>
      <c r="C17" s="96" t="str">
        <f>Pins!I183</f>
        <v xml:space="preserve"> </v>
      </c>
      <c r="D17" s="69"/>
      <c r="E17" s="98"/>
      <c r="F17" s="99"/>
      <c r="G17" s="100"/>
      <c r="H17" s="151"/>
      <c r="I17" s="84"/>
      <c r="J17" s="85"/>
      <c r="K17" s="73">
        <v>3</v>
      </c>
      <c r="L17" s="123" t="s">
        <v>446</v>
      </c>
      <c r="M17" s="152" t="str">
        <f>IF(Pins!I199=""," ",Pins!I199)</f>
        <v xml:space="preserve"> </v>
      </c>
      <c r="N17" s="86"/>
      <c r="S17" s="65"/>
      <c r="X17" s="65"/>
      <c r="Y17" s="65"/>
      <c r="Z17" s="65"/>
      <c r="AA17" s="65"/>
    </row>
    <row r="18" spans="1:27" ht="12.75" customHeight="1">
      <c r="A18" s="120" t="s">
        <v>164</v>
      </c>
      <c r="B18" s="93" t="str">
        <f>Beltloops!I73</f>
        <v xml:space="preserve"> </v>
      </c>
      <c r="C18" s="122" t="str">
        <f>Pins!I210</f>
        <v xml:space="preserve"> </v>
      </c>
      <c r="D18" s="69"/>
      <c r="E18" s="101" t="s">
        <v>725</v>
      </c>
      <c r="F18" s="92">
        <v>1</v>
      </c>
      <c r="G18" s="124" t="s">
        <v>894</v>
      </c>
      <c r="H18" s="130" t="str">
        <f>IF(Beltloops!I13=""," ",Beltloops!I13)</f>
        <v xml:space="preserve"> </v>
      </c>
      <c r="I18" s="86"/>
      <c r="J18" s="85"/>
      <c r="K18" s="81">
        <v>4</v>
      </c>
      <c r="L18" s="125" t="s">
        <v>447</v>
      </c>
      <c r="M18" s="152" t="str">
        <f>IF(Pins!I200=""," ",Pins!I200)</f>
        <v xml:space="preserve"> </v>
      </c>
      <c r="N18" s="86"/>
      <c r="O18" s="74" t="s">
        <v>176</v>
      </c>
      <c r="P18" s="73">
        <v>1</v>
      </c>
      <c r="Q18" s="124" t="s">
        <v>57</v>
      </c>
      <c r="R18" s="152" t="str">
        <f>IF(Beltloops!I147=""," ",Beltloops!I147)</f>
        <v xml:space="preserve"> </v>
      </c>
      <c r="S18" s="65"/>
      <c r="X18" s="65"/>
      <c r="Y18" s="65"/>
      <c r="Z18" s="65"/>
      <c r="AA18" s="65"/>
    </row>
    <row r="19" spans="1:27" ht="12.75" customHeight="1">
      <c r="A19" s="120" t="s">
        <v>134</v>
      </c>
      <c r="B19" s="93" t="str">
        <f>Beltloops!I78</f>
        <v xml:space="preserve"> </v>
      </c>
      <c r="C19" s="122" t="str">
        <f>Pins!I223</f>
        <v xml:space="preserve"> </v>
      </c>
      <c r="D19" s="69"/>
      <c r="E19" s="95" t="s">
        <v>201</v>
      </c>
      <c r="F19" s="92">
        <v>2</v>
      </c>
      <c r="G19" s="123" t="s">
        <v>132</v>
      </c>
      <c r="H19" s="130" t="str">
        <f>IF(Beltloops!I14=""," ",Beltloops!I14)</f>
        <v xml:space="preserve"> </v>
      </c>
      <c r="I19" s="84"/>
      <c r="J19" s="85"/>
      <c r="K19" s="73" t="s">
        <v>925</v>
      </c>
      <c r="L19" s="90" t="s">
        <v>222</v>
      </c>
      <c r="M19" s="160"/>
      <c r="N19" s="86"/>
      <c r="O19" s="80" t="s">
        <v>201</v>
      </c>
      <c r="P19" s="78">
        <v>2</v>
      </c>
      <c r="Q19" s="123" t="s">
        <v>58</v>
      </c>
      <c r="R19" s="152" t="str">
        <f>IF(Beltloops!I148=""," ",Beltloops!I148)</f>
        <v xml:space="preserve"> </v>
      </c>
      <c r="S19" s="65"/>
      <c r="X19" s="65"/>
      <c r="Y19" s="65"/>
      <c r="Z19" s="65"/>
      <c r="AA19" s="65"/>
    </row>
    <row r="20" spans="1:27" ht="12.75" customHeight="1">
      <c r="A20" s="120" t="s">
        <v>165</v>
      </c>
      <c r="B20" s="93" t="str">
        <f>Beltloops!I83</f>
        <v xml:space="preserve"> </v>
      </c>
      <c r="C20" s="122" t="str">
        <f>Pins!I240</f>
        <v xml:space="preserve"> </v>
      </c>
      <c r="D20" s="88"/>
      <c r="E20" s="97" t="s">
        <v>188</v>
      </c>
      <c r="F20" s="92">
        <v>3</v>
      </c>
      <c r="G20" s="125" t="s">
        <v>133</v>
      </c>
      <c r="H20" s="130" t="str">
        <f>IF(Beltloops!I15=""," ",Beltloops!I15)</f>
        <v xml:space="preserve"> </v>
      </c>
      <c r="I20" s="84"/>
      <c r="J20" s="85"/>
      <c r="K20" s="92">
        <v>1</v>
      </c>
      <c r="L20" s="124" t="s">
        <v>441</v>
      </c>
      <c r="M20" s="152" t="str">
        <f>IF(Pins!I202=""," ",Pins!I202)</f>
        <v xml:space="preserve"> </v>
      </c>
      <c r="N20" s="86"/>
      <c r="O20" s="85" t="s">
        <v>188</v>
      </c>
      <c r="P20" s="73">
        <v>3</v>
      </c>
      <c r="Q20" s="125" t="s">
        <v>59</v>
      </c>
      <c r="R20" s="152" t="str">
        <f>IF(Beltloops!I149=""," ",Beltloops!I149)</f>
        <v xml:space="preserve"> </v>
      </c>
      <c r="S20" s="65"/>
      <c r="X20" s="65"/>
      <c r="Y20" s="65"/>
      <c r="Z20" s="65"/>
      <c r="AA20" s="65"/>
    </row>
    <row r="21" spans="1:27" ht="12.75" customHeight="1">
      <c r="A21" s="120" t="s">
        <v>166</v>
      </c>
      <c r="B21" s="93" t="str">
        <f>Beltloops!I88</f>
        <v xml:space="preserve"> </v>
      </c>
      <c r="C21" s="122" t="str">
        <f>Pins!I255</f>
        <v xml:space="preserve"> </v>
      </c>
      <c r="D21" s="88"/>
      <c r="E21" s="95" t="s">
        <v>725</v>
      </c>
      <c r="F21" s="97">
        <v>1</v>
      </c>
      <c r="G21" s="124" t="s">
        <v>727</v>
      </c>
      <c r="H21" s="130" t="str">
        <f>IF(Pins!I23=""," ",Pins!I23)</f>
        <v xml:space="preserve"> </v>
      </c>
      <c r="I21" s="84"/>
      <c r="J21" s="85"/>
      <c r="K21" s="92">
        <v>2</v>
      </c>
      <c r="L21" s="123" t="s">
        <v>442</v>
      </c>
      <c r="M21" s="152" t="str">
        <f>IF(Pins!I203=""," ",Pins!I203)</f>
        <v xml:space="preserve"> </v>
      </c>
      <c r="N21" s="86"/>
      <c r="O21" s="74" t="s">
        <v>258</v>
      </c>
      <c r="P21" s="78">
        <v>1</v>
      </c>
      <c r="Q21" s="124" t="s">
        <v>269</v>
      </c>
      <c r="R21" s="152" t="str">
        <f>IF(Pins!I391=""," ",Pins!I391)</f>
        <v xml:space="preserve"> </v>
      </c>
      <c r="S21" s="65"/>
      <c r="X21" s="65"/>
      <c r="Y21" s="65"/>
      <c r="Z21" s="65"/>
      <c r="AA21" s="65"/>
    </row>
    <row r="22" spans="1:27">
      <c r="A22" s="120" t="s">
        <v>167</v>
      </c>
      <c r="B22" s="93" t="str">
        <f>Beltloops!I95</f>
        <v xml:space="preserve"> </v>
      </c>
      <c r="C22" s="122" t="str">
        <f>Pins!I267</f>
        <v xml:space="preserve"> </v>
      </c>
      <c r="D22" s="88"/>
      <c r="E22" s="95" t="s">
        <v>238</v>
      </c>
      <c r="F22" s="92">
        <v>2</v>
      </c>
      <c r="G22" s="123" t="s">
        <v>728</v>
      </c>
      <c r="H22" s="130" t="str">
        <f>IF(Pins!I24=""," ",Pins!I24)</f>
        <v xml:space="preserve"> </v>
      </c>
      <c r="I22" s="84"/>
      <c r="J22" s="85"/>
      <c r="K22" s="92">
        <v>3</v>
      </c>
      <c r="L22" s="125" t="s">
        <v>443</v>
      </c>
      <c r="M22" s="152" t="str">
        <f>IF(Pins!I204=""," ",Pins!I204)</f>
        <v xml:space="preserve"> </v>
      </c>
      <c r="N22" s="86"/>
      <c r="O22" s="91" t="s">
        <v>259</v>
      </c>
      <c r="P22" s="78">
        <v>2</v>
      </c>
      <c r="Q22" s="123" t="s">
        <v>266</v>
      </c>
      <c r="R22" s="152" t="str">
        <f>IF(Pins!I392=""," ",Pins!I392)</f>
        <v xml:space="preserve"> </v>
      </c>
      <c r="S22" s="65"/>
      <c r="X22" s="65"/>
      <c r="Y22" s="65"/>
      <c r="Z22" s="65"/>
      <c r="AA22" s="65"/>
    </row>
    <row r="23" spans="1:27" ht="12.75" customHeight="1">
      <c r="C23" s="64"/>
      <c r="D23" s="88"/>
      <c r="E23" s="85" t="s">
        <v>726</v>
      </c>
      <c r="F23" s="92">
        <v>3</v>
      </c>
      <c r="G23" s="123" t="s">
        <v>729</v>
      </c>
      <c r="H23" s="130" t="str">
        <f>IF(Pins!I25=""," ",Pins!I25)</f>
        <v xml:space="preserve"> </v>
      </c>
      <c r="I23" s="84"/>
      <c r="J23" s="85"/>
      <c r="K23" s="73" t="s">
        <v>925</v>
      </c>
      <c r="L23" s="90" t="s">
        <v>223</v>
      </c>
      <c r="M23" s="160"/>
      <c r="N23" s="86"/>
      <c r="O23" s="91" t="s">
        <v>201</v>
      </c>
      <c r="P23" s="78">
        <v>3</v>
      </c>
      <c r="Q23" s="123" t="s">
        <v>267</v>
      </c>
      <c r="R23" s="152" t="str">
        <f>IF(Pins!I393=""," ",Pins!I393)</f>
        <v xml:space="preserve"> </v>
      </c>
      <c r="S23" s="65"/>
      <c r="X23" s="65"/>
      <c r="Y23" s="65"/>
      <c r="Z23" s="65"/>
      <c r="AA23" s="65"/>
    </row>
    <row r="24" spans="1:27" ht="12.75" customHeight="1">
      <c r="B24" s="242" t="s">
        <v>155</v>
      </c>
      <c r="C24" s="71"/>
      <c r="D24" s="88"/>
      <c r="E24" s="85" t="s">
        <v>201</v>
      </c>
      <c r="F24" s="92">
        <v>4</v>
      </c>
      <c r="G24" s="123" t="s">
        <v>730</v>
      </c>
      <c r="H24" s="130" t="str">
        <f>IF(Pins!I26=""," ",Pins!I26)</f>
        <v xml:space="preserve"> </v>
      </c>
      <c r="I24" s="84"/>
      <c r="J24" s="85"/>
      <c r="K24" s="92">
        <v>1</v>
      </c>
      <c r="L24" s="124" t="s">
        <v>437</v>
      </c>
      <c r="M24" s="152" t="str">
        <f>IF(Pins!I206=""," ",Pins!I206)</f>
        <v xml:space="preserve"> </v>
      </c>
      <c r="N24" s="86"/>
      <c r="O24" s="91" t="s">
        <v>202</v>
      </c>
      <c r="P24" s="78">
        <v>4</v>
      </c>
      <c r="Q24" s="123" t="s">
        <v>265</v>
      </c>
      <c r="R24" s="152" t="str">
        <f>IF(Pins!I394=""," ",Pins!I394)</f>
        <v xml:space="preserve"> </v>
      </c>
      <c r="S24" s="65"/>
      <c r="X24" s="65"/>
      <c r="Y24" s="65"/>
      <c r="Z24" s="65"/>
      <c r="AA24" s="65"/>
    </row>
    <row r="25" spans="1:27">
      <c r="A25" s="104" t="s">
        <v>168</v>
      </c>
      <c r="B25" s="242"/>
      <c r="C25" s="71" t="s">
        <v>156</v>
      </c>
      <c r="D25" s="88"/>
      <c r="E25" s="85" t="s">
        <v>202</v>
      </c>
      <c r="F25" s="92">
        <v>5</v>
      </c>
      <c r="G25" s="123" t="s">
        <v>731</v>
      </c>
      <c r="H25" s="130" t="str">
        <f>IF(Pins!I27=""," ",Pins!I27)</f>
        <v xml:space="preserve"> </v>
      </c>
      <c r="I25" s="84"/>
      <c r="J25" s="85"/>
      <c r="K25" s="92">
        <v>2</v>
      </c>
      <c r="L25" s="123" t="s">
        <v>438</v>
      </c>
      <c r="M25" s="152" t="str">
        <f>IF(Pins!I207=""," ",Pins!I207)</f>
        <v xml:space="preserve"> </v>
      </c>
      <c r="N25" s="86"/>
      <c r="O25" s="85"/>
      <c r="P25" s="78">
        <v>5</v>
      </c>
      <c r="Q25" s="123" t="s">
        <v>264</v>
      </c>
      <c r="R25" s="152" t="str">
        <f>IF(Pins!I395=""," ",Pins!I395)</f>
        <v xml:space="preserve"> </v>
      </c>
      <c r="S25" s="65"/>
      <c r="X25" s="65"/>
      <c r="Y25" s="65"/>
      <c r="Z25" s="65"/>
      <c r="AA25" s="65"/>
    </row>
    <row r="26" spans="1:27">
      <c r="A26" s="128" t="s">
        <v>862</v>
      </c>
      <c r="B26" s="129" t="str">
        <f>Beltloops!I100</f>
        <v xml:space="preserve"> </v>
      </c>
      <c r="C26" s="130" t="str">
        <f>Pins!I272</f>
        <v xml:space="preserve"> </v>
      </c>
      <c r="D26" s="88"/>
      <c r="E26" s="85"/>
      <c r="F26" s="92">
        <v>6</v>
      </c>
      <c r="G26" s="123" t="s">
        <v>732</v>
      </c>
      <c r="H26" s="130" t="str">
        <f>IF(Pins!I28=""," ",Pins!I28)</f>
        <v xml:space="preserve"> </v>
      </c>
      <c r="I26" s="84"/>
      <c r="J26" s="85"/>
      <c r="K26" s="92">
        <v>3</v>
      </c>
      <c r="L26" s="123" t="s">
        <v>439</v>
      </c>
      <c r="M26" s="152" t="str">
        <f>IF(Pins!I208=""," ",Pins!I208)</f>
        <v xml:space="preserve"> </v>
      </c>
      <c r="N26" s="86"/>
      <c r="O26" s="72"/>
      <c r="P26" s="78">
        <v>6</v>
      </c>
      <c r="Q26" s="123" t="s">
        <v>263</v>
      </c>
      <c r="R26" s="152" t="str">
        <f>IF(Pins!I396=""," ",Pins!I396)</f>
        <v xml:space="preserve"> </v>
      </c>
      <c r="S26" s="65"/>
      <c r="X26" s="65"/>
      <c r="Y26" s="65"/>
      <c r="Z26" s="65"/>
      <c r="AA26" s="65"/>
    </row>
    <row r="27" spans="1:27">
      <c r="A27" s="128" t="s">
        <v>863</v>
      </c>
      <c r="B27" s="129" t="str">
        <f>Beltloops!I103</f>
        <v xml:space="preserve"> </v>
      </c>
      <c r="C27" s="130" t="str">
        <f>Pins!I275</f>
        <v xml:space="preserve"> </v>
      </c>
      <c r="D27" s="88"/>
      <c r="E27" s="85"/>
      <c r="F27" s="92">
        <v>7</v>
      </c>
      <c r="G27" s="123" t="s">
        <v>738</v>
      </c>
      <c r="H27" s="130" t="str">
        <f>IF(Pins!I29=""," ",Pins!I29)</f>
        <v xml:space="preserve"> </v>
      </c>
      <c r="I27" s="84"/>
      <c r="J27" s="97"/>
      <c r="K27" s="92">
        <v>4</v>
      </c>
      <c r="L27" s="125" t="s">
        <v>440</v>
      </c>
      <c r="M27" s="152" t="str">
        <f>IF(Pins!I209=""," ",Pins!I209)</f>
        <v xml:space="preserve"> </v>
      </c>
      <c r="N27" s="86"/>
      <c r="O27" s="95"/>
      <c r="P27" s="78">
        <v>7</v>
      </c>
      <c r="Q27" s="123" t="s">
        <v>262</v>
      </c>
      <c r="R27" s="152" t="str">
        <f>IF(Pins!I397=""," ",Pins!I397)</f>
        <v xml:space="preserve"> </v>
      </c>
      <c r="S27" s="65"/>
      <c r="X27" s="65"/>
      <c r="Y27" s="65"/>
      <c r="Z27" s="65"/>
      <c r="AA27" s="65"/>
    </row>
    <row r="28" spans="1:27">
      <c r="A28" s="120" t="s">
        <v>169</v>
      </c>
      <c r="B28" s="93" t="str">
        <f>Beltloops!I108</f>
        <v xml:space="preserve"> </v>
      </c>
      <c r="C28" s="122" t="str">
        <f>Pins!I287</f>
        <v xml:space="preserve"> </v>
      </c>
      <c r="D28" s="88"/>
      <c r="E28" s="85"/>
      <c r="F28" s="92">
        <v>8</v>
      </c>
      <c r="G28" s="123" t="s">
        <v>735</v>
      </c>
      <c r="H28" s="130" t="str">
        <f>IF(Pins!I30=""," ",Pins!I30)</f>
        <v xml:space="preserve"> </v>
      </c>
      <c r="I28" s="84"/>
      <c r="J28" s="79"/>
      <c r="K28" s="79"/>
      <c r="L28" s="79"/>
      <c r="N28" s="86"/>
      <c r="O28" s="95"/>
      <c r="P28" s="78">
        <v>8</v>
      </c>
      <c r="Q28" s="123" t="s">
        <v>261</v>
      </c>
      <c r="R28" s="152" t="str">
        <f>IF(Pins!I398=""," ",Pins!I398)</f>
        <v xml:space="preserve"> </v>
      </c>
      <c r="S28" s="65"/>
      <c r="X28" s="65"/>
      <c r="Y28" s="65"/>
      <c r="Z28" s="65"/>
      <c r="AA28" s="65"/>
    </row>
    <row r="29" spans="1:27">
      <c r="A29" s="120" t="s">
        <v>170</v>
      </c>
      <c r="B29" s="96" t="str">
        <f>Beltloops!I113</f>
        <v xml:space="preserve"> </v>
      </c>
      <c r="C29" s="122" t="str">
        <f>Pins!I301</f>
        <v xml:space="preserve"> </v>
      </c>
      <c r="D29" s="88"/>
      <c r="E29" s="85"/>
      <c r="F29" s="92">
        <v>9</v>
      </c>
      <c r="G29" s="123" t="s">
        <v>737</v>
      </c>
      <c r="H29" s="130" t="str">
        <f>IF(Pins!I31=""," ",Pins!I31)</f>
        <v xml:space="preserve"> </v>
      </c>
      <c r="I29" s="84"/>
      <c r="J29" s="74" t="s">
        <v>134</v>
      </c>
      <c r="K29" s="73">
        <v>1</v>
      </c>
      <c r="L29" s="124" t="s">
        <v>54</v>
      </c>
      <c r="M29" s="152" t="str">
        <f>IF(Beltloops!I75=""," ",Beltloops!I75)</f>
        <v xml:space="preserve"> </v>
      </c>
      <c r="N29" s="86"/>
      <c r="O29" s="85"/>
      <c r="P29" s="73">
        <v>9</v>
      </c>
      <c r="Q29" s="123" t="s">
        <v>260</v>
      </c>
      <c r="R29" s="152" t="str">
        <f>IF(Pins!I399=""," ",Pins!I399)</f>
        <v xml:space="preserve"> </v>
      </c>
      <c r="S29" s="65"/>
      <c r="X29" s="65"/>
      <c r="Y29" s="65"/>
      <c r="Z29" s="65"/>
      <c r="AA29" s="65"/>
    </row>
    <row r="30" spans="1:27">
      <c r="A30" s="120" t="s">
        <v>171</v>
      </c>
      <c r="B30" s="96" t="str">
        <f>Beltloops!I118</f>
        <v xml:space="preserve"> </v>
      </c>
      <c r="C30" s="122" t="str">
        <f>Pins!I316</f>
        <v xml:space="preserve"> </v>
      </c>
      <c r="D30" s="88"/>
      <c r="E30" s="85"/>
      <c r="F30" s="92">
        <v>10</v>
      </c>
      <c r="G30" s="123" t="s">
        <v>736</v>
      </c>
      <c r="H30" s="130" t="str">
        <f>IF(Pins!I32=""," ",Pins!I32)</f>
        <v xml:space="preserve"> </v>
      </c>
      <c r="I30" s="84"/>
      <c r="J30" s="80" t="s">
        <v>201</v>
      </c>
      <c r="K30" s="78">
        <v>2</v>
      </c>
      <c r="L30" s="123" t="s">
        <v>55</v>
      </c>
      <c r="M30" s="152" t="str">
        <f>IF(Beltloops!I76=""," ",Beltloops!I76)</f>
        <v xml:space="preserve"> </v>
      </c>
      <c r="N30" s="86"/>
      <c r="O30" s="85"/>
      <c r="P30" s="73">
        <v>10</v>
      </c>
      <c r="Q30" s="123" t="s">
        <v>268</v>
      </c>
      <c r="R30" s="152" t="str">
        <f>IF(Pins!I400=""," ",Pins!I400)</f>
        <v xml:space="preserve"> </v>
      </c>
      <c r="S30" s="65"/>
      <c r="X30" s="65"/>
      <c r="Y30" s="65"/>
      <c r="Z30" s="65"/>
      <c r="AA30" s="65"/>
    </row>
    <row r="31" spans="1:27">
      <c r="A31" s="120" t="s">
        <v>172</v>
      </c>
      <c r="B31" s="96" t="str">
        <f>Beltloops!I123</f>
        <v xml:space="preserve"> </v>
      </c>
      <c r="C31" s="122" t="str">
        <f>Pins!I329</f>
        <v xml:space="preserve"> </v>
      </c>
      <c r="D31" s="88"/>
      <c r="E31" s="85"/>
      <c r="F31" s="92">
        <v>11</v>
      </c>
      <c r="G31" s="123" t="s">
        <v>734</v>
      </c>
      <c r="H31" s="130" t="str">
        <f>IF(Pins!I33=""," ",Pins!I33)</f>
        <v xml:space="preserve"> </v>
      </c>
      <c r="I31" s="84"/>
      <c r="J31" s="85" t="s">
        <v>188</v>
      </c>
      <c r="K31" s="73">
        <v>3</v>
      </c>
      <c r="L31" s="125" t="s">
        <v>56</v>
      </c>
      <c r="M31" s="152" t="str">
        <f>IF(Beltloops!I77=""," ",Beltloops!I77)</f>
        <v xml:space="preserve"> </v>
      </c>
      <c r="N31" s="86"/>
      <c r="O31" s="97"/>
      <c r="P31" s="73">
        <v>11</v>
      </c>
      <c r="Q31" s="125" t="s">
        <v>871</v>
      </c>
      <c r="R31" s="152" t="str">
        <f>IF(Pins!I401=""," ",Pins!I401)</f>
        <v xml:space="preserve"> </v>
      </c>
      <c r="S31" s="65"/>
      <c r="X31" s="65"/>
      <c r="Y31" s="65"/>
      <c r="Z31" s="65"/>
      <c r="AA31" s="65"/>
    </row>
    <row r="32" spans="1:27">
      <c r="A32" s="120" t="s">
        <v>173</v>
      </c>
      <c r="B32" s="96" t="str">
        <f>Beltloops!I128</f>
        <v xml:space="preserve"> </v>
      </c>
      <c r="C32" s="122" t="str">
        <f>Pins!I342</f>
        <v xml:space="preserve"> </v>
      </c>
      <c r="D32" s="88"/>
      <c r="E32" s="97"/>
      <c r="F32" s="92">
        <v>12</v>
      </c>
      <c r="G32" s="125" t="s">
        <v>733</v>
      </c>
      <c r="H32" s="130" t="str">
        <f>IF(Pins!I34=""," ",Pins!I34)</f>
        <v xml:space="preserve"> </v>
      </c>
      <c r="I32" s="84"/>
      <c r="J32" s="101" t="s">
        <v>229</v>
      </c>
      <c r="K32" s="78">
        <v>1</v>
      </c>
      <c r="L32" s="124" t="s">
        <v>232</v>
      </c>
      <c r="M32" s="152" t="str">
        <f>IF(Pins!I213=""," ",Pins!I213)</f>
        <v xml:space="preserve"> </v>
      </c>
      <c r="N32" s="86"/>
      <c r="O32" s="79"/>
      <c r="P32" s="79"/>
      <c r="Q32" s="79"/>
      <c r="S32" s="65"/>
      <c r="X32" s="65"/>
      <c r="Y32" s="65"/>
      <c r="Z32" s="65"/>
      <c r="AA32" s="65"/>
    </row>
    <row r="33" spans="1:27">
      <c r="A33" s="120" t="s">
        <v>174</v>
      </c>
      <c r="B33" s="96" t="str">
        <f>Beltloops!I135</f>
        <v xml:space="preserve"> </v>
      </c>
      <c r="C33" s="122" t="str">
        <f>Pins!I358</f>
        <v xml:space="preserve"> </v>
      </c>
      <c r="D33" s="88"/>
      <c r="E33" s="79"/>
      <c r="F33" s="79"/>
      <c r="G33" s="79"/>
      <c r="I33" s="84"/>
      <c r="J33" s="91" t="s">
        <v>230</v>
      </c>
      <c r="K33" s="78">
        <v>2</v>
      </c>
      <c r="L33" s="123" t="s">
        <v>231</v>
      </c>
      <c r="M33" s="152" t="str">
        <f>IF(Pins!I214=""," ",Pins!I214)</f>
        <v xml:space="preserve"> </v>
      </c>
      <c r="N33" s="86"/>
      <c r="O33" s="101" t="s">
        <v>760</v>
      </c>
      <c r="P33" s="92">
        <v>1</v>
      </c>
      <c r="Q33" s="124" t="s">
        <v>911</v>
      </c>
      <c r="R33" s="130" t="str">
        <f>IF(Beltloops!I152=""," ",Beltloops!I152)</f>
        <v xml:space="preserve"> </v>
      </c>
      <c r="S33" s="65"/>
      <c r="X33" s="65"/>
      <c r="Y33" s="65"/>
      <c r="Z33" s="65"/>
      <c r="AA33" s="65"/>
    </row>
    <row r="34" spans="1:27">
      <c r="A34" s="121" t="s">
        <v>759</v>
      </c>
      <c r="B34" s="96" t="str">
        <f>Beltloops!I140</f>
        <v xml:space="preserve"> </v>
      </c>
      <c r="C34" s="96" t="str">
        <f>Pins!I372</f>
        <v xml:space="preserve"> </v>
      </c>
      <c r="D34" s="88"/>
      <c r="E34" s="101" t="s">
        <v>187</v>
      </c>
      <c r="F34" s="73">
        <v>1</v>
      </c>
      <c r="G34" s="124" t="s">
        <v>51</v>
      </c>
      <c r="H34" s="152" t="str">
        <f>IF(Beltloops!I18=""," ",Beltloops!I18)</f>
        <v xml:space="preserve"> </v>
      </c>
      <c r="I34" s="84"/>
      <c r="J34" s="91" t="s">
        <v>201</v>
      </c>
      <c r="K34" s="78">
        <v>3</v>
      </c>
      <c r="L34" s="123" t="s">
        <v>233</v>
      </c>
      <c r="M34" s="152" t="str">
        <f>IF(Pins!I215=""," ",Pins!I215)</f>
        <v xml:space="preserve"> </v>
      </c>
      <c r="N34" s="86"/>
      <c r="O34" s="95" t="s">
        <v>201</v>
      </c>
      <c r="P34" s="92">
        <v>2</v>
      </c>
      <c r="Q34" s="123" t="s">
        <v>912</v>
      </c>
      <c r="R34" s="130" t="str">
        <f>IF(Beltloops!I153=""," ",Beltloops!I153)</f>
        <v xml:space="preserve"> </v>
      </c>
      <c r="S34" s="65"/>
      <c r="X34" s="65"/>
      <c r="Y34" s="65"/>
      <c r="Z34" s="65"/>
      <c r="AA34" s="65"/>
    </row>
    <row r="35" spans="1:27">
      <c r="A35" s="120" t="s">
        <v>175</v>
      </c>
      <c r="B35" s="96" t="str">
        <f>Beltloops!I145</f>
        <v xml:space="preserve"> </v>
      </c>
      <c r="C35" s="122" t="str">
        <f>Pins!I386</f>
        <v xml:space="preserve"> </v>
      </c>
      <c r="D35" s="88"/>
      <c r="E35" s="85" t="s">
        <v>188</v>
      </c>
      <c r="F35" s="78">
        <v>2</v>
      </c>
      <c r="G35" s="123" t="s">
        <v>52</v>
      </c>
      <c r="H35" s="152" t="str">
        <f>IF(Beltloops!I19=""," ",Beltloops!I19)</f>
        <v xml:space="preserve"> </v>
      </c>
      <c r="I35" s="84"/>
      <c r="J35" s="91" t="s">
        <v>202</v>
      </c>
      <c r="K35" s="78">
        <v>4</v>
      </c>
      <c r="L35" s="123" t="s">
        <v>234</v>
      </c>
      <c r="M35" s="152" t="str">
        <f>IF(Pins!I216=""," ",Pins!I216)</f>
        <v xml:space="preserve"> </v>
      </c>
      <c r="N35" s="86"/>
      <c r="O35" s="97" t="s">
        <v>188</v>
      </c>
      <c r="P35" s="92">
        <v>3</v>
      </c>
      <c r="Q35" s="125" t="s">
        <v>913</v>
      </c>
      <c r="R35" s="130" t="str">
        <f>IF(Beltloops!I154=""," ",Beltloops!I154)</f>
        <v xml:space="preserve"> </v>
      </c>
      <c r="S35" s="65"/>
      <c r="X35" s="65"/>
      <c r="Y35" s="65"/>
      <c r="Z35" s="65"/>
      <c r="AA35" s="65"/>
    </row>
    <row r="36" spans="1:27">
      <c r="A36" s="120" t="s">
        <v>176</v>
      </c>
      <c r="B36" s="96" t="str">
        <f>Beltloops!I150</f>
        <v xml:space="preserve"> </v>
      </c>
      <c r="C36" s="122" t="str">
        <f>Pins!I402</f>
        <v xml:space="preserve"> </v>
      </c>
      <c r="D36" s="88"/>
      <c r="E36" s="78"/>
      <c r="F36" s="73">
        <v>3</v>
      </c>
      <c r="G36" s="125" t="s">
        <v>53</v>
      </c>
      <c r="H36" s="152" t="str">
        <f>IF(Beltloops!I20=""," ",Beltloops!I20)</f>
        <v xml:space="preserve"> </v>
      </c>
      <c r="I36" s="84"/>
      <c r="J36" s="91"/>
      <c r="K36" s="78">
        <v>5</v>
      </c>
      <c r="L36" s="123" t="s">
        <v>235</v>
      </c>
      <c r="M36" s="152" t="str">
        <f>IF(Pins!I217=""," ",Pins!I217)</f>
        <v xml:space="preserve"> </v>
      </c>
      <c r="N36" s="86"/>
      <c r="O36" s="95" t="s">
        <v>778</v>
      </c>
      <c r="P36" s="97">
        <v>1</v>
      </c>
      <c r="Q36" s="124" t="s">
        <v>780</v>
      </c>
      <c r="R36" s="130" t="str">
        <f>IF(Pins!I405=""," ",Pins!I405)</f>
        <v xml:space="preserve"> </v>
      </c>
      <c r="S36" s="65"/>
      <c r="X36" s="65"/>
      <c r="Y36" s="65"/>
      <c r="Z36" s="65"/>
      <c r="AA36" s="65"/>
    </row>
    <row r="37" spans="1:27" ht="12.75" customHeight="1">
      <c r="A37" s="121" t="s">
        <v>760</v>
      </c>
      <c r="B37" s="96" t="str">
        <f>Beltloops!I155</f>
        <v xml:space="preserve"> </v>
      </c>
      <c r="C37" s="96" t="str">
        <f>Pins!I417</f>
        <v xml:space="preserve"> </v>
      </c>
      <c r="D37" s="88"/>
      <c r="E37" s="72" t="s">
        <v>189</v>
      </c>
      <c r="F37" s="78">
        <v>1</v>
      </c>
      <c r="G37" s="124" t="s">
        <v>191</v>
      </c>
      <c r="H37" s="152" t="str">
        <f>IF(Pins!I38=""," ",Pins!I38)</f>
        <v xml:space="preserve"> </v>
      </c>
      <c r="I37" s="84"/>
      <c r="J37" s="77"/>
      <c r="K37" s="78">
        <v>6</v>
      </c>
      <c r="L37" s="123" t="s">
        <v>433</v>
      </c>
      <c r="M37" s="152" t="str">
        <f>IF(Pins!I218=""," ",Pins!I218)</f>
        <v xml:space="preserve"> </v>
      </c>
      <c r="N37" s="86"/>
      <c r="O37" s="85" t="s">
        <v>779</v>
      </c>
      <c r="P37" s="92">
        <v>2</v>
      </c>
      <c r="Q37" s="123" t="s">
        <v>781</v>
      </c>
      <c r="R37" s="130" t="str">
        <f>IF(Pins!I406=""," ",Pins!I406)</f>
        <v xml:space="preserve"> </v>
      </c>
      <c r="S37" s="65"/>
      <c r="X37" s="65"/>
      <c r="Y37" s="65"/>
      <c r="Z37" s="65"/>
      <c r="AA37" s="65"/>
    </row>
    <row r="38" spans="1:27">
      <c r="A38" s="120" t="s">
        <v>177</v>
      </c>
      <c r="B38" s="96" t="str">
        <f>Beltloops!I160</f>
        <v xml:space="preserve"> </v>
      </c>
      <c r="C38" s="122" t="str">
        <f>Pins!I428</f>
        <v xml:space="preserve"> </v>
      </c>
      <c r="D38" s="88"/>
      <c r="E38" s="91" t="s">
        <v>209</v>
      </c>
      <c r="F38" s="78">
        <v>2</v>
      </c>
      <c r="G38" s="123" t="s">
        <v>192</v>
      </c>
      <c r="H38" s="152" t="str">
        <f>IF(Pins!I39=""," ",Pins!I39)</f>
        <v xml:space="preserve"> </v>
      </c>
      <c r="I38" s="84"/>
      <c r="J38" s="85"/>
      <c r="K38" s="78">
        <v>7</v>
      </c>
      <c r="L38" s="123" t="s">
        <v>434</v>
      </c>
      <c r="M38" s="152" t="str">
        <f>IF(Pins!I219=""," ",Pins!I219)</f>
        <v xml:space="preserve"> </v>
      </c>
      <c r="N38" s="86"/>
      <c r="O38" s="85" t="s">
        <v>201</v>
      </c>
      <c r="P38" s="92">
        <v>3</v>
      </c>
      <c r="Q38" s="123" t="s">
        <v>872</v>
      </c>
      <c r="R38" s="130" t="str">
        <f>IF(Pins!I407=""," ",Pins!I407)</f>
        <v xml:space="preserve"> </v>
      </c>
      <c r="S38" s="65"/>
      <c r="X38" s="65"/>
      <c r="Y38" s="65"/>
      <c r="Z38" s="65"/>
      <c r="AA38" s="65"/>
    </row>
    <row r="39" spans="1:27">
      <c r="A39" s="120" t="s">
        <v>178</v>
      </c>
      <c r="B39" s="96" t="str">
        <f>Beltloops!I165</f>
        <v xml:space="preserve"> </v>
      </c>
      <c r="C39" s="122" t="str">
        <f>Pins!I442</f>
        <v xml:space="preserve"> </v>
      </c>
      <c r="D39" s="88"/>
      <c r="E39" s="91" t="s">
        <v>201</v>
      </c>
      <c r="F39" s="78">
        <v>3</v>
      </c>
      <c r="G39" s="123" t="s">
        <v>193</v>
      </c>
      <c r="H39" s="152" t="str">
        <f>IF(Pins!I40=""," ",Pins!I40)</f>
        <v xml:space="preserve"> </v>
      </c>
      <c r="I39" s="84"/>
      <c r="J39" s="85"/>
      <c r="K39" s="78">
        <v>8</v>
      </c>
      <c r="L39" s="123" t="s">
        <v>435</v>
      </c>
      <c r="M39" s="152" t="str">
        <f>IF(Pins!I220=""," ",Pins!I220)</f>
        <v xml:space="preserve"> </v>
      </c>
      <c r="N39" s="86"/>
      <c r="O39" s="85" t="s">
        <v>202</v>
      </c>
      <c r="P39" s="92">
        <v>4</v>
      </c>
      <c r="Q39" s="123" t="s">
        <v>859</v>
      </c>
      <c r="R39" s="130" t="str">
        <f>IF(Pins!I408=""," ",Pins!I408)</f>
        <v xml:space="preserve"> </v>
      </c>
      <c r="S39" s="65"/>
      <c r="X39" s="65"/>
      <c r="Y39" s="65"/>
      <c r="Z39" s="65"/>
      <c r="AA39" s="65"/>
    </row>
    <row r="40" spans="1:27">
      <c r="A40" s="120" t="s">
        <v>761</v>
      </c>
      <c r="B40" s="96" t="str">
        <f>Beltloops!I170</f>
        <v xml:space="preserve"> </v>
      </c>
      <c r="C40" s="122" t="str">
        <f>Pins!I455</f>
        <v xml:space="preserve"> </v>
      </c>
      <c r="D40" s="88"/>
      <c r="E40" s="77" t="s">
        <v>202</v>
      </c>
      <c r="F40" s="78">
        <v>4</v>
      </c>
      <c r="G40" s="123" t="s">
        <v>194</v>
      </c>
      <c r="H40" s="152" t="str">
        <f>IF(Pins!I41=""," ",Pins!I41)</f>
        <v xml:space="preserve"> </v>
      </c>
      <c r="I40" s="84"/>
      <c r="J40" s="77"/>
      <c r="K40" s="73">
        <v>9</v>
      </c>
      <c r="L40" s="123" t="s">
        <v>436</v>
      </c>
      <c r="M40" s="152" t="str">
        <f>IF(Pins!I221=""," ",Pins!I221)</f>
        <v xml:space="preserve"> </v>
      </c>
      <c r="N40" s="86"/>
      <c r="O40" s="85"/>
      <c r="P40" s="92">
        <v>5</v>
      </c>
      <c r="Q40" s="123" t="s">
        <v>782</v>
      </c>
      <c r="R40" s="130" t="str">
        <f>IF(Pins!I409=""," ",Pins!I409)</f>
        <v xml:space="preserve"> </v>
      </c>
      <c r="S40" s="65"/>
      <c r="X40" s="65"/>
      <c r="Y40" s="65"/>
      <c r="Z40" s="65"/>
      <c r="AA40" s="65"/>
    </row>
    <row r="41" spans="1:27">
      <c r="A41" s="120" t="s">
        <v>772</v>
      </c>
      <c r="B41" s="96" t="str">
        <f>Beltloops!I177</f>
        <v xml:space="preserve"> </v>
      </c>
      <c r="C41" s="122" t="str">
        <f>Pins!I469</f>
        <v xml:space="preserve"> </v>
      </c>
      <c r="D41" s="88"/>
      <c r="E41" s="77"/>
      <c r="F41" s="78">
        <v>5</v>
      </c>
      <c r="G41" s="123" t="s">
        <v>195</v>
      </c>
      <c r="H41" s="152" t="str">
        <f>IF(Pins!I42=""," ",Pins!I42)</f>
        <v xml:space="preserve"> </v>
      </c>
      <c r="I41" s="84"/>
      <c r="J41" s="78"/>
      <c r="K41" s="73">
        <v>10</v>
      </c>
      <c r="L41" s="125" t="s">
        <v>236</v>
      </c>
      <c r="M41" s="152" t="str">
        <f>IF(Pins!I222=""," ",Pins!I222)</f>
        <v xml:space="preserve"> </v>
      </c>
      <c r="N41" s="86"/>
      <c r="O41" s="85"/>
      <c r="P41" s="92">
        <v>6</v>
      </c>
      <c r="Q41" s="123" t="s">
        <v>787</v>
      </c>
      <c r="R41" s="130" t="str">
        <f>IF(Pins!I410=""," ",Pins!I410)</f>
        <v xml:space="preserve"> </v>
      </c>
      <c r="S41" s="65"/>
      <c r="X41" s="65"/>
      <c r="Y41" s="65"/>
      <c r="Z41" s="65"/>
      <c r="AA41" s="65"/>
    </row>
    <row r="42" spans="1:27">
      <c r="A42" s="120" t="s">
        <v>179</v>
      </c>
      <c r="B42" s="96" t="str">
        <f>Beltloops!I182</f>
        <v xml:space="preserve"> </v>
      </c>
      <c r="C42" s="122" t="str">
        <f>Pins!I486</f>
        <v xml:space="preserve"> </v>
      </c>
      <c r="D42" s="88"/>
      <c r="E42" s="77"/>
      <c r="F42" s="78">
        <v>6</v>
      </c>
      <c r="G42" s="123" t="s">
        <v>875</v>
      </c>
      <c r="H42" s="152" t="str">
        <f>IF(Pins!I43=""," ",Pins!I43)</f>
        <v xml:space="preserve"> </v>
      </c>
      <c r="I42" s="84"/>
      <c r="J42" s="81"/>
      <c r="K42" s="81"/>
      <c r="L42" s="102"/>
      <c r="M42" s="154"/>
      <c r="N42" s="86"/>
      <c r="O42" s="85"/>
      <c r="P42" s="92">
        <v>7</v>
      </c>
      <c r="Q42" s="123" t="s">
        <v>786</v>
      </c>
      <c r="R42" s="130" t="str">
        <f>IF(Pins!I411=""," ",Pins!I411)</f>
        <v xml:space="preserve"> </v>
      </c>
      <c r="S42" s="65"/>
      <c r="X42" s="65"/>
      <c r="Y42" s="65"/>
      <c r="Z42" s="65"/>
      <c r="AA42" s="65"/>
    </row>
    <row r="43" spans="1:27">
      <c r="A43" s="120" t="s">
        <v>180</v>
      </c>
      <c r="B43" s="96" t="str">
        <f>Beltloops!I187</f>
        <v xml:space="preserve"> </v>
      </c>
      <c r="C43" s="122" t="str">
        <f>Pins!I498</f>
        <v xml:space="preserve"> </v>
      </c>
      <c r="D43" s="88"/>
      <c r="E43" s="85"/>
      <c r="F43" s="78">
        <v>7</v>
      </c>
      <c r="G43" s="123" t="s">
        <v>196</v>
      </c>
      <c r="H43" s="152" t="str">
        <f>IF(Pins!I44=""," ",Pins!I44)</f>
        <v xml:space="preserve"> </v>
      </c>
      <c r="I43" s="84"/>
      <c r="J43" s="74" t="s">
        <v>165</v>
      </c>
      <c r="K43" s="73">
        <v>1</v>
      </c>
      <c r="L43" s="124" t="s">
        <v>104</v>
      </c>
      <c r="M43" s="152" t="str">
        <f>IF(Beltloops!I80=""," ",Beltloops!I80)</f>
        <v xml:space="preserve"> </v>
      </c>
      <c r="N43" s="86"/>
      <c r="O43" s="85"/>
      <c r="P43" s="92">
        <v>8</v>
      </c>
      <c r="Q43" s="123" t="s">
        <v>873</v>
      </c>
      <c r="R43" s="130" t="str">
        <f>IF(Pins!I412=""," ",Pins!I412)</f>
        <v xml:space="preserve"> </v>
      </c>
      <c r="S43" s="65"/>
      <c r="X43" s="65"/>
      <c r="Y43" s="65"/>
      <c r="Z43" s="65"/>
      <c r="AA43" s="65"/>
    </row>
    <row r="44" spans="1:27">
      <c r="A44" s="120" t="s">
        <v>181</v>
      </c>
      <c r="B44" s="96" t="str">
        <f>Beltloops!I192</f>
        <v xml:space="preserve"> </v>
      </c>
      <c r="C44" s="122" t="str">
        <f>Pins!I513</f>
        <v xml:space="preserve"> </v>
      </c>
      <c r="D44" s="88"/>
      <c r="E44" s="85"/>
      <c r="F44" s="78">
        <v>8</v>
      </c>
      <c r="G44" s="123" t="s">
        <v>197</v>
      </c>
      <c r="H44" s="152" t="str">
        <f>IF(Pins!I45=""," ",Pins!I45)</f>
        <v xml:space="preserve"> </v>
      </c>
      <c r="I44" s="84"/>
      <c r="J44" s="80" t="s">
        <v>201</v>
      </c>
      <c r="K44" s="78">
        <v>2</v>
      </c>
      <c r="L44" s="123" t="s">
        <v>105</v>
      </c>
      <c r="M44" s="152" t="str">
        <f>IF(Beltloops!I81=""," ",Beltloops!I81)</f>
        <v xml:space="preserve"> </v>
      </c>
      <c r="N44" s="86"/>
      <c r="O44" s="85"/>
      <c r="P44" s="92">
        <v>9</v>
      </c>
      <c r="Q44" s="123" t="s">
        <v>784</v>
      </c>
      <c r="R44" s="130" t="str">
        <f>IF(Pins!E413=""," ",Pins!E413)</f>
        <v xml:space="preserve"> </v>
      </c>
      <c r="S44" s="65"/>
      <c r="X44" s="65"/>
      <c r="Y44" s="65"/>
      <c r="Z44" s="65"/>
      <c r="AA44" s="65"/>
    </row>
    <row r="45" spans="1:27">
      <c r="A45" s="120" t="s">
        <v>182</v>
      </c>
      <c r="B45" s="96" t="str">
        <f>Beltloops!I197</f>
        <v xml:space="preserve"> </v>
      </c>
      <c r="C45" s="122" t="str">
        <f>Pins!I528</f>
        <v xml:space="preserve"> </v>
      </c>
      <c r="D45" s="88"/>
      <c r="E45" s="77"/>
      <c r="F45" s="73">
        <v>9</v>
      </c>
      <c r="G45" s="123" t="s">
        <v>198</v>
      </c>
      <c r="H45" s="152" t="str">
        <f>IF(Pins!I46=""," ",Pins!I46)</f>
        <v xml:space="preserve"> </v>
      </c>
      <c r="I45" s="84"/>
      <c r="J45" s="85" t="s">
        <v>188</v>
      </c>
      <c r="K45" s="73">
        <v>3</v>
      </c>
      <c r="L45" s="125" t="s">
        <v>106</v>
      </c>
      <c r="M45" s="152" t="str">
        <f>IF(Beltloops!I82=""," ",Beltloops!I82)</f>
        <v xml:space="preserve"> </v>
      </c>
      <c r="N45" s="86"/>
      <c r="O45" s="85"/>
      <c r="P45" s="92">
        <v>10</v>
      </c>
      <c r="Q45" s="123" t="s">
        <v>785</v>
      </c>
      <c r="R45" s="130" t="str">
        <f>IF(Pins!E414=""," ",Pins!E414)</f>
        <v xml:space="preserve"> </v>
      </c>
      <c r="S45" s="65"/>
      <c r="X45" s="65"/>
      <c r="Y45" s="65"/>
      <c r="Z45" s="65"/>
      <c r="AA45" s="65"/>
    </row>
    <row r="46" spans="1:27">
      <c r="A46" s="120" t="s">
        <v>183</v>
      </c>
      <c r="B46" s="96" t="str">
        <f>Beltloops!I202</f>
        <v xml:space="preserve"> </v>
      </c>
      <c r="C46" s="122" t="str">
        <f>Pins!I541</f>
        <v xml:space="preserve"> </v>
      </c>
      <c r="D46" s="88"/>
      <c r="E46" s="77"/>
      <c r="F46" s="106">
        <v>10</v>
      </c>
      <c r="G46" s="125" t="s">
        <v>199</v>
      </c>
      <c r="H46" s="152" t="str">
        <f>IF(Pins!I47=""," ",Pins!I47)</f>
        <v xml:space="preserve"> </v>
      </c>
      <c r="I46" s="84"/>
      <c r="J46" s="74" t="s">
        <v>165</v>
      </c>
      <c r="K46" s="78">
        <v>1</v>
      </c>
      <c r="L46" s="124" t="s">
        <v>606</v>
      </c>
      <c r="M46" s="152" t="str">
        <f>IF(Pins!I228=""," ",Pins!I228)</f>
        <v xml:space="preserve"> </v>
      </c>
      <c r="N46" s="86"/>
      <c r="O46" s="77"/>
      <c r="P46" s="92">
        <v>11</v>
      </c>
      <c r="Q46" s="123" t="s">
        <v>302</v>
      </c>
      <c r="R46" s="130" t="str">
        <f>IF(Pins!E415=""," ",Pins!E415)</f>
        <v xml:space="preserve"> </v>
      </c>
      <c r="S46" s="65"/>
      <c r="X46" s="65"/>
      <c r="Y46" s="65"/>
      <c r="Z46" s="65"/>
      <c r="AA46" s="65"/>
    </row>
    <row r="47" spans="1:27">
      <c r="A47" s="120" t="s">
        <v>184</v>
      </c>
      <c r="B47" s="96" t="str">
        <f>Beltloops!I207</f>
        <v xml:space="preserve"> </v>
      </c>
      <c r="C47" s="122" t="str">
        <f>Pins!I554</f>
        <v xml:space="preserve"> </v>
      </c>
      <c r="D47" s="88"/>
      <c r="E47" s="108"/>
      <c r="F47" s="109"/>
      <c r="G47" s="110"/>
      <c r="H47" s="153"/>
      <c r="I47" s="84"/>
      <c r="J47" s="80" t="s">
        <v>238</v>
      </c>
      <c r="K47" s="78">
        <v>2</v>
      </c>
      <c r="L47" s="123" t="s">
        <v>607</v>
      </c>
      <c r="M47" s="152" t="str">
        <f>IF(Pins!I229=""," ",Pins!I229)</f>
        <v xml:space="preserve"> </v>
      </c>
      <c r="N47" s="86"/>
      <c r="O47" s="163"/>
      <c r="P47" s="130">
        <v>12</v>
      </c>
      <c r="Q47" s="158" t="s">
        <v>304</v>
      </c>
      <c r="R47" s="130" t="str">
        <f>IF(Pins!E416=""," ",Pins!E416)</f>
        <v xml:space="preserve"> </v>
      </c>
      <c r="S47" s="65"/>
      <c r="X47" s="65"/>
      <c r="Y47" s="65"/>
      <c r="Z47" s="65"/>
      <c r="AA47" s="65"/>
    </row>
    <row r="48" spans="1:27">
      <c r="A48" s="120" t="s">
        <v>185</v>
      </c>
      <c r="B48" s="96" t="str">
        <f>Beltloops!I212</f>
        <v xml:space="preserve"> </v>
      </c>
      <c r="C48" s="96" t="str">
        <f>Pins!I569</f>
        <v xml:space="preserve"> </v>
      </c>
      <c r="D48" s="88"/>
      <c r="E48" s="74" t="s">
        <v>159</v>
      </c>
      <c r="F48" s="73">
        <v>1</v>
      </c>
      <c r="G48" s="124" t="s">
        <v>99</v>
      </c>
      <c r="H48" s="152" t="str">
        <f>IF(Beltloops!I23=""," ",Beltloops!I23)</f>
        <v xml:space="preserve"> </v>
      </c>
      <c r="I48" s="84"/>
      <c r="J48" s="91" t="s">
        <v>237</v>
      </c>
      <c r="K48" s="78">
        <v>3</v>
      </c>
      <c r="L48" s="123" t="s">
        <v>604</v>
      </c>
      <c r="M48" s="152" t="str">
        <f>IF(Pins!I230=""," ",Pins!I230)</f>
        <v xml:space="preserve"> </v>
      </c>
      <c r="N48" s="86"/>
      <c r="S48" s="65"/>
      <c r="X48" s="65"/>
      <c r="Y48" s="65"/>
      <c r="Z48" s="65"/>
      <c r="AA48" s="65"/>
    </row>
    <row r="49" spans="1:27">
      <c r="A49" s="83"/>
      <c r="B49" s="83"/>
      <c r="C49" s="83"/>
      <c r="D49" s="88"/>
      <c r="E49" s="80" t="s">
        <v>201</v>
      </c>
      <c r="F49" s="78">
        <v>2</v>
      </c>
      <c r="G49" s="123" t="s">
        <v>100</v>
      </c>
      <c r="H49" s="152" t="str">
        <f>IF(Beltloops!I24=""," ",Beltloops!I24)</f>
        <v xml:space="preserve"> </v>
      </c>
      <c r="I49" s="84"/>
      <c r="J49" s="91" t="s">
        <v>201</v>
      </c>
      <c r="K49" s="78">
        <v>4</v>
      </c>
      <c r="L49" s="123" t="s">
        <v>605</v>
      </c>
      <c r="M49" s="152" t="str">
        <f>IF(Pins!I231=""," ",Pins!I231)</f>
        <v xml:space="preserve"> </v>
      </c>
      <c r="N49" s="86"/>
      <c r="O49" s="74" t="s">
        <v>177</v>
      </c>
      <c r="P49" s="73">
        <v>1</v>
      </c>
      <c r="Q49" s="124" t="s">
        <v>107</v>
      </c>
      <c r="R49" s="152" t="str">
        <f>IF(Beltloops!I157=""," ",Beltloops!I157)</f>
        <v xml:space="preserve"> </v>
      </c>
      <c r="S49" s="65"/>
      <c r="X49" s="65"/>
      <c r="Y49" s="65"/>
      <c r="Z49" s="65"/>
      <c r="AA49" s="65"/>
    </row>
    <row r="50" spans="1:27">
      <c r="A50" s="83"/>
      <c r="B50" s="83"/>
      <c r="C50" s="83"/>
      <c r="D50" s="88"/>
      <c r="E50" s="85" t="s">
        <v>188</v>
      </c>
      <c r="F50" s="73">
        <v>3</v>
      </c>
      <c r="G50" s="125" t="s">
        <v>101</v>
      </c>
      <c r="H50" s="152" t="str">
        <f>IF(Beltloops!I25=""," ",Beltloops!I25)</f>
        <v xml:space="preserve"> </v>
      </c>
      <c r="I50" s="84"/>
      <c r="J50" s="91" t="s">
        <v>202</v>
      </c>
      <c r="K50" s="78">
        <v>5</v>
      </c>
      <c r="L50" s="123" t="s">
        <v>612</v>
      </c>
      <c r="M50" s="152" t="str">
        <f>IF(Pins!I232=""," ",Pins!I232)</f>
        <v xml:space="preserve"> </v>
      </c>
      <c r="N50" s="86"/>
      <c r="O50" s="80" t="s">
        <v>201</v>
      </c>
      <c r="P50" s="78">
        <v>2</v>
      </c>
      <c r="Q50" s="123" t="s">
        <v>108</v>
      </c>
      <c r="R50" s="152" t="str">
        <f>IF(Beltloops!I158=""," ",Beltloops!I158)</f>
        <v xml:space="preserve"> </v>
      </c>
      <c r="S50" s="65"/>
      <c r="X50" s="65"/>
      <c r="Y50" s="65"/>
      <c r="Z50" s="65"/>
      <c r="AA50" s="65"/>
    </row>
    <row r="51" spans="1:27">
      <c r="A51" s="83"/>
      <c r="B51" s="83"/>
      <c r="C51" s="83"/>
      <c r="D51" s="88"/>
      <c r="E51" s="101" t="s">
        <v>190</v>
      </c>
      <c r="F51" s="78">
        <v>1</v>
      </c>
      <c r="G51" s="124" t="s">
        <v>586</v>
      </c>
      <c r="H51" s="152" t="str">
        <f>IF(Pins!I53=""," ",Pins!I53)</f>
        <v xml:space="preserve"> </v>
      </c>
      <c r="I51" s="84"/>
      <c r="J51" s="77"/>
      <c r="K51" s="78">
        <v>6</v>
      </c>
      <c r="L51" s="123" t="s">
        <v>613</v>
      </c>
      <c r="M51" s="152" t="str">
        <f>IF(Pins!I233=""," ",Pins!I233)</f>
        <v xml:space="preserve"> </v>
      </c>
      <c r="N51" s="86"/>
      <c r="O51" s="85" t="s">
        <v>188</v>
      </c>
      <c r="P51" s="73">
        <v>3</v>
      </c>
      <c r="Q51" s="125" t="s">
        <v>922</v>
      </c>
      <c r="R51" s="152" t="str">
        <f>IF(Beltloops!I159=""," ",Beltloops!I159)</f>
        <v xml:space="preserve"> </v>
      </c>
      <c r="S51" s="65"/>
      <c r="X51" s="65"/>
      <c r="Y51" s="65"/>
      <c r="Z51" s="65"/>
      <c r="AA51" s="65"/>
    </row>
    <row r="52" spans="1:27">
      <c r="A52" s="83"/>
      <c r="B52" s="83"/>
      <c r="C52" s="83"/>
      <c r="D52" s="88"/>
      <c r="E52" s="91" t="s">
        <v>203</v>
      </c>
      <c r="F52" s="78">
        <v>2</v>
      </c>
      <c r="G52" s="123" t="s">
        <v>587</v>
      </c>
      <c r="H52" s="152" t="str">
        <f>IF(Pins!I54=""," ",Pins!I54)</f>
        <v xml:space="preserve"> </v>
      </c>
      <c r="I52" s="84"/>
      <c r="J52" s="85"/>
      <c r="K52" s="78">
        <v>7</v>
      </c>
      <c r="L52" s="123" t="s">
        <v>614</v>
      </c>
      <c r="M52" s="152" t="str">
        <f>IF(Pins!I234=""," ",Pins!I234)</f>
        <v xml:space="preserve"> </v>
      </c>
      <c r="N52" s="86"/>
      <c r="O52" s="74" t="s">
        <v>177</v>
      </c>
      <c r="P52" s="78">
        <v>1</v>
      </c>
      <c r="Q52" s="124" t="s">
        <v>623</v>
      </c>
      <c r="R52" s="152" t="str">
        <f>IF(Pins!I420=""," ",Pins!I420)</f>
        <v xml:space="preserve"> </v>
      </c>
      <c r="S52" s="65"/>
      <c r="X52" s="65"/>
      <c r="Y52" s="65"/>
      <c r="Z52" s="65"/>
      <c r="AA52" s="65"/>
    </row>
    <row r="53" spans="1:27">
      <c r="A53" s="83"/>
      <c r="B53" s="83"/>
      <c r="C53" s="83"/>
      <c r="D53" s="88"/>
      <c r="E53" s="91" t="s">
        <v>201</v>
      </c>
      <c r="F53" s="78">
        <v>3</v>
      </c>
      <c r="G53" s="123" t="s">
        <v>588</v>
      </c>
      <c r="H53" s="152" t="str">
        <f>IF(Pins!I55=""," ",Pins!I55)</f>
        <v xml:space="preserve"> </v>
      </c>
      <c r="I53" s="84"/>
      <c r="J53" s="85"/>
      <c r="K53" s="78">
        <v>8</v>
      </c>
      <c r="L53" s="123" t="s">
        <v>615</v>
      </c>
      <c r="M53" s="152" t="str">
        <f>IF(Pins!I235=""," ",Pins!I235)</f>
        <v xml:space="preserve"> </v>
      </c>
      <c r="N53" s="86"/>
      <c r="O53" s="80" t="s">
        <v>238</v>
      </c>
      <c r="P53" s="78">
        <v>2</v>
      </c>
      <c r="Q53" s="123" t="s">
        <v>622</v>
      </c>
      <c r="R53" s="152" t="str">
        <f>IF(Pins!I421=""," ",Pins!I421)</f>
        <v xml:space="preserve"> </v>
      </c>
      <c r="S53" s="65"/>
      <c r="X53" s="65"/>
      <c r="Y53" s="65"/>
      <c r="Z53" s="65"/>
      <c r="AA53" s="65"/>
    </row>
    <row r="54" spans="1:27">
      <c r="A54" s="83"/>
      <c r="B54" s="83"/>
      <c r="C54" s="83"/>
      <c r="D54" s="88"/>
      <c r="E54" s="91" t="s">
        <v>202</v>
      </c>
      <c r="F54" s="78">
        <v>4</v>
      </c>
      <c r="G54" s="123" t="s">
        <v>589</v>
      </c>
      <c r="H54" s="152" t="str">
        <f>IF(Pins!I56=""," ",Pins!I56)</f>
        <v xml:space="preserve"> </v>
      </c>
      <c r="I54" s="84"/>
      <c r="J54" s="85"/>
      <c r="K54" s="73">
        <v>9</v>
      </c>
      <c r="L54" s="123" t="s">
        <v>609</v>
      </c>
      <c r="M54" s="152" t="str">
        <f>IF(Pins!I236=""," ",Pins!I236)</f>
        <v xml:space="preserve"> </v>
      </c>
      <c r="N54" s="86"/>
      <c r="O54" s="91" t="s">
        <v>270</v>
      </c>
      <c r="P54" s="78">
        <v>3</v>
      </c>
      <c r="Q54" s="123" t="s">
        <v>621</v>
      </c>
      <c r="R54" s="152" t="str">
        <f>IF(Pins!I422=""," ",Pins!I422)</f>
        <v xml:space="preserve"> </v>
      </c>
      <c r="S54" s="65"/>
      <c r="X54" s="65"/>
      <c r="Y54" s="65"/>
      <c r="Z54" s="65"/>
      <c r="AA54" s="65"/>
    </row>
    <row r="55" spans="1:27">
      <c r="A55" s="83"/>
      <c r="B55" s="83"/>
      <c r="C55" s="83"/>
      <c r="D55" s="88"/>
      <c r="E55" s="91"/>
      <c r="F55" s="78">
        <v>5</v>
      </c>
      <c r="G55" s="123" t="s">
        <v>590</v>
      </c>
      <c r="H55" s="152" t="str">
        <f>IF(Pins!I57=""," ",Pins!I57)</f>
        <v xml:space="preserve"> </v>
      </c>
      <c r="I55" s="84"/>
      <c r="J55" s="85"/>
      <c r="K55" s="73">
        <v>10</v>
      </c>
      <c r="L55" s="123" t="s">
        <v>610</v>
      </c>
      <c r="M55" s="152" t="str">
        <f>IF(Pins!I237=""," ",Pins!I237)</f>
        <v xml:space="preserve"> </v>
      </c>
      <c r="N55" s="86"/>
      <c r="O55" s="91" t="s">
        <v>201</v>
      </c>
      <c r="P55" s="78">
        <v>4</v>
      </c>
      <c r="Q55" s="123" t="s">
        <v>620</v>
      </c>
      <c r="R55" s="152" t="str">
        <f>IF(Pins!I423=""," ",Pins!I423)</f>
        <v xml:space="preserve"> </v>
      </c>
      <c r="S55" s="65"/>
      <c r="X55" s="65"/>
      <c r="Y55" s="65"/>
      <c r="Z55" s="65"/>
      <c r="AA55" s="65"/>
    </row>
    <row r="56" spans="1:27">
      <c r="A56" s="83"/>
      <c r="B56" s="83"/>
      <c r="C56" s="83"/>
      <c r="D56" s="88"/>
      <c r="E56" s="77"/>
      <c r="F56" s="78">
        <v>6</v>
      </c>
      <c r="G56" s="123" t="s">
        <v>591</v>
      </c>
      <c r="H56" s="152" t="str">
        <f>IF(Pins!I58=""," ",Pins!I58)</f>
        <v xml:space="preserve"> </v>
      </c>
      <c r="I56" s="84"/>
      <c r="J56" s="85"/>
      <c r="K56" s="73">
        <v>11</v>
      </c>
      <c r="L56" s="123" t="s">
        <v>611</v>
      </c>
      <c r="M56" s="152" t="str">
        <f>IF(Pins!I238=""," ",Pins!I238)</f>
        <v xml:space="preserve"> </v>
      </c>
      <c r="N56" s="86"/>
      <c r="O56" s="91" t="s">
        <v>202</v>
      </c>
      <c r="P56" s="78">
        <v>5</v>
      </c>
      <c r="Q56" s="123" t="s">
        <v>619</v>
      </c>
      <c r="R56" s="152" t="str">
        <f>IF(Pins!I424=""," ",Pins!I424)</f>
        <v xml:space="preserve"> </v>
      </c>
      <c r="S56" s="65"/>
      <c r="X56" s="65"/>
      <c r="Y56" s="65"/>
      <c r="Z56" s="65"/>
      <c r="AA56" s="65"/>
    </row>
    <row r="57" spans="1:27">
      <c r="A57" s="107"/>
      <c r="B57" s="83"/>
      <c r="C57" s="83"/>
      <c r="D57" s="88"/>
      <c r="E57" s="85"/>
      <c r="F57" s="78">
        <v>7</v>
      </c>
      <c r="G57" s="123" t="s">
        <v>864</v>
      </c>
      <c r="H57" s="152" t="str">
        <f>IF(Pins!I59=""," ",Pins!I59)</f>
        <v xml:space="preserve"> </v>
      </c>
      <c r="I57" s="84"/>
      <c r="J57" s="97"/>
      <c r="K57" s="73">
        <v>12</v>
      </c>
      <c r="L57" s="125" t="s">
        <v>608</v>
      </c>
      <c r="M57" s="152" t="str">
        <f>IF(Pins!I239=""," ",Pins!I239)</f>
        <v xml:space="preserve"> </v>
      </c>
      <c r="N57" s="86"/>
      <c r="O57" s="77"/>
      <c r="P57" s="78">
        <v>6</v>
      </c>
      <c r="Q57" s="123" t="s">
        <v>618</v>
      </c>
      <c r="R57" s="152" t="str">
        <f>IF(Pins!I425=""," ",Pins!I425)</f>
        <v xml:space="preserve"> </v>
      </c>
      <c r="S57" s="65"/>
      <c r="X57" s="65"/>
      <c r="Y57" s="65"/>
      <c r="Z57" s="65"/>
      <c r="AA57" s="65"/>
    </row>
    <row r="58" spans="1:27">
      <c r="A58" s="83"/>
      <c r="B58" s="83"/>
      <c r="C58" s="83"/>
      <c r="D58" s="88"/>
      <c r="E58" s="85"/>
      <c r="F58" s="78">
        <v>8</v>
      </c>
      <c r="G58" s="123" t="s">
        <v>592</v>
      </c>
      <c r="H58" s="152" t="str">
        <f>IF(Pins!I60=""," ",Pins!I60)</f>
        <v xml:space="preserve"> </v>
      </c>
      <c r="I58" s="84"/>
      <c r="J58" s="79"/>
      <c r="K58" s="79"/>
      <c r="L58" s="79"/>
      <c r="N58" s="86"/>
      <c r="O58" s="85"/>
      <c r="P58" s="78">
        <v>7</v>
      </c>
      <c r="Q58" s="123" t="s">
        <v>617</v>
      </c>
      <c r="R58" s="152" t="str">
        <f>IF(Pins!I426=""," ",Pins!I426)</f>
        <v xml:space="preserve"> </v>
      </c>
      <c r="S58" s="65"/>
      <c r="X58" s="65"/>
      <c r="Y58" s="65"/>
      <c r="Z58" s="65"/>
      <c r="AA58" s="65"/>
    </row>
    <row r="59" spans="1:27">
      <c r="A59" s="83"/>
      <c r="B59" s="83"/>
      <c r="C59" s="83"/>
      <c r="D59" s="88"/>
      <c r="E59" s="77"/>
      <c r="F59" s="73">
        <v>9</v>
      </c>
      <c r="G59" s="123" t="s">
        <v>593</v>
      </c>
      <c r="H59" s="152" t="str">
        <f>IF(Pins!I61=""," ",Pins!I61)</f>
        <v xml:space="preserve"> </v>
      </c>
      <c r="I59" s="84"/>
      <c r="J59" s="74" t="s">
        <v>166</v>
      </c>
      <c r="K59" s="73">
        <v>1</v>
      </c>
      <c r="L59" s="124" t="s">
        <v>78</v>
      </c>
      <c r="M59" s="152" t="str">
        <f>IF(Beltloops!I85=""," ",Beltloops!I85)</f>
        <v xml:space="preserve"> </v>
      </c>
      <c r="N59" s="86"/>
      <c r="O59" s="97"/>
      <c r="P59" s="73">
        <v>8</v>
      </c>
      <c r="Q59" s="125" t="s">
        <v>616</v>
      </c>
      <c r="R59" s="152" t="str">
        <f>IF(Pins!I427=""," ",Pins!I427)</f>
        <v xml:space="preserve"> </v>
      </c>
      <c r="S59" s="65"/>
      <c r="X59" s="65"/>
      <c r="Y59" s="65"/>
      <c r="Z59" s="65"/>
      <c r="AA59" s="65"/>
    </row>
    <row r="60" spans="1:27">
      <c r="A60" s="83"/>
      <c r="B60" s="83"/>
      <c r="C60" s="83"/>
      <c r="D60" s="88"/>
      <c r="E60" s="78"/>
      <c r="F60" s="73">
        <v>10</v>
      </c>
      <c r="G60" s="125" t="s">
        <v>594</v>
      </c>
      <c r="H60" s="152" t="str">
        <f>IF(Pins!I62=""," ",Pins!I62)</f>
        <v xml:space="preserve"> </v>
      </c>
      <c r="I60" s="84"/>
      <c r="J60" s="80" t="s">
        <v>201</v>
      </c>
      <c r="K60" s="78">
        <v>2</v>
      </c>
      <c r="L60" s="123" t="s">
        <v>79</v>
      </c>
      <c r="M60" s="152" t="str">
        <f>IF(Beltloops!I86=""," ",Beltloops!I86)</f>
        <v xml:space="preserve"> </v>
      </c>
      <c r="N60" s="86"/>
      <c r="O60" s="79"/>
      <c r="P60" s="79"/>
      <c r="Q60" s="79"/>
      <c r="S60" s="65"/>
      <c r="X60" s="65"/>
      <c r="Y60" s="65"/>
      <c r="Z60" s="65"/>
      <c r="AA60" s="65"/>
    </row>
    <row r="61" spans="1:27">
      <c r="A61" s="83"/>
      <c r="B61" s="83"/>
      <c r="C61" s="83"/>
      <c r="D61" s="88"/>
      <c r="E61" s="81"/>
      <c r="F61" s="81"/>
      <c r="G61" s="102"/>
      <c r="H61" s="154"/>
      <c r="I61" s="84"/>
      <c r="J61" s="85" t="s">
        <v>188</v>
      </c>
      <c r="K61" s="73">
        <v>3</v>
      </c>
      <c r="L61" s="125" t="s">
        <v>80</v>
      </c>
      <c r="M61" s="152" t="str">
        <f>IF(Beltloops!I87=""," ",Beltloops!I87)</f>
        <v xml:space="preserve"> </v>
      </c>
      <c r="N61" s="86"/>
      <c r="O61" s="74" t="s">
        <v>178</v>
      </c>
      <c r="P61" s="73">
        <v>1</v>
      </c>
      <c r="Q61" s="124" t="s">
        <v>129</v>
      </c>
      <c r="R61" s="152" t="str">
        <f>IF(Beltloops!I162=""," ",Beltloops!I162)</f>
        <v xml:space="preserve"> </v>
      </c>
      <c r="S61" s="65"/>
      <c r="X61" s="65"/>
      <c r="Y61" s="65"/>
      <c r="Z61" s="65"/>
      <c r="AA61" s="65"/>
    </row>
    <row r="62" spans="1:27">
      <c r="A62" s="83"/>
      <c r="B62" s="83"/>
      <c r="C62" s="83"/>
      <c r="D62" s="88"/>
      <c r="E62" s="101" t="s">
        <v>739</v>
      </c>
      <c r="F62" s="92">
        <v>1</v>
      </c>
      <c r="G62" s="124" t="s">
        <v>788</v>
      </c>
      <c r="H62" s="130" t="str">
        <f>IF(Beltloops!I28=""," ",Beltloops!I28)</f>
        <v xml:space="preserve"> </v>
      </c>
      <c r="I62" s="84"/>
      <c r="J62" s="74" t="s">
        <v>166</v>
      </c>
      <c r="K62" s="78">
        <v>1</v>
      </c>
      <c r="L62" s="124" t="s">
        <v>422</v>
      </c>
      <c r="M62" s="152" t="str">
        <f>IF(Pins!I243=""," ",Pins!I243)</f>
        <v xml:space="preserve"> </v>
      </c>
      <c r="N62" s="86"/>
      <c r="O62" s="80" t="s">
        <v>201</v>
      </c>
      <c r="P62" s="78">
        <v>2</v>
      </c>
      <c r="Q62" s="123" t="s">
        <v>130</v>
      </c>
      <c r="R62" s="152" t="str">
        <f>IF(Beltloops!I163=""," ",Beltloops!I163)</f>
        <v xml:space="preserve"> </v>
      </c>
      <c r="S62" s="65"/>
      <c r="X62" s="65"/>
      <c r="Y62" s="65"/>
      <c r="Z62" s="65"/>
      <c r="AA62" s="65"/>
    </row>
    <row r="63" spans="1:27">
      <c r="A63" s="83"/>
      <c r="B63" s="83"/>
      <c r="C63" s="83"/>
      <c r="D63" s="88"/>
      <c r="E63" s="95" t="s">
        <v>201</v>
      </c>
      <c r="F63" s="92">
        <v>2</v>
      </c>
      <c r="G63" s="123" t="s">
        <v>789</v>
      </c>
      <c r="H63" s="130" t="str">
        <f>IF(Beltloops!I29=""," ",Beltloops!I29)</f>
        <v xml:space="preserve"> </v>
      </c>
      <c r="I63" s="84"/>
      <c r="J63" s="80" t="s">
        <v>238</v>
      </c>
      <c r="K63" s="78">
        <v>2</v>
      </c>
      <c r="L63" s="123" t="s">
        <v>423</v>
      </c>
      <c r="M63" s="152" t="str">
        <f>IF(Pins!I244=""," ",Pins!I244)</f>
        <v xml:space="preserve"> </v>
      </c>
      <c r="N63" s="86"/>
      <c r="O63" s="85" t="s">
        <v>188</v>
      </c>
      <c r="P63" s="73">
        <v>3</v>
      </c>
      <c r="Q63" s="125" t="s">
        <v>131</v>
      </c>
      <c r="R63" s="152" t="str">
        <f>IF(Beltloops!I164=""," ",Beltloops!I164)</f>
        <v xml:space="preserve"> </v>
      </c>
      <c r="S63" s="65"/>
      <c r="X63" s="65"/>
      <c r="Y63" s="65"/>
      <c r="Z63" s="65"/>
      <c r="AA63" s="65"/>
    </row>
    <row r="64" spans="1:27">
      <c r="A64" s="83"/>
      <c r="B64" s="83"/>
      <c r="C64" s="83"/>
      <c r="D64" s="63"/>
      <c r="E64" s="97" t="s">
        <v>188</v>
      </c>
      <c r="F64" s="92">
        <v>3</v>
      </c>
      <c r="G64" s="125" t="s">
        <v>790</v>
      </c>
      <c r="H64" s="130" t="str">
        <f>IF(Beltloops!I30=""," ",Beltloops!I30)</f>
        <v xml:space="preserve"> </v>
      </c>
      <c r="I64" s="84"/>
      <c r="J64" s="91" t="s">
        <v>239</v>
      </c>
      <c r="K64" s="78">
        <v>3</v>
      </c>
      <c r="L64" s="123" t="s">
        <v>424</v>
      </c>
      <c r="M64" s="152" t="str">
        <f>IF(Pins!I245=""," ",Pins!I245)</f>
        <v xml:space="preserve"> </v>
      </c>
      <c r="N64" s="86"/>
      <c r="O64" s="74" t="s">
        <v>178</v>
      </c>
      <c r="P64" s="78">
        <v>1</v>
      </c>
      <c r="Q64" s="124" t="s">
        <v>692</v>
      </c>
      <c r="R64" s="152" t="str">
        <f>IF(Pins!I433=""," ",Pins!I433)</f>
        <v xml:space="preserve"> </v>
      </c>
      <c r="S64" s="65"/>
      <c r="X64" s="65"/>
      <c r="Y64" s="65"/>
      <c r="Z64" s="65"/>
      <c r="AA64" s="65"/>
    </row>
    <row r="65" spans="1:27">
      <c r="A65" s="83"/>
      <c r="B65" s="83"/>
      <c r="C65" s="83"/>
      <c r="D65" s="63"/>
      <c r="E65" s="95" t="s">
        <v>740</v>
      </c>
      <c r="F65" s="97">
        <v>1</v>
      </c>
      <c r="G65" s="124" t="s">
        <v>791</v>
      </c>
      <c r="H65" s="130" t="str">
        <f>IF(Pins!I66=""," ",Pins!I66)</f>
        <v xml:space="preserve"> </v>
      </c>
      <c r="I65" s="84"/>
      <c r="J65" s="91" t="s">
        <v>201</v>
      </c>
      <c r="K65" s="78">
        <v>4</v>
      </c>
      <c r="L65" s="123" t="s">
        <v>869</v>
      </c>
      <c r="M65" s="152" t="str">
        <f>IF(Pins!I246=""," ",Pins!I246)</f>
        <v xml:space="preserve"> </v>
      </c>
      <c r="N65" s="86"/>
      <c r="O65" s="80" t="s">
        <v>238</v>
      </c>
      <c r="P65" s="78">
        <v>2</v>
      </c>
      <c r="Q65" s="123" t="s">
        <v>697</v>
      </c>
      <c r="R65" s="152" t="str">
        <f>IF(Pins!I434=""," ",Pins!I434)</f>
        <v xml:space="preserve"> </v>
      </c>
      <c r="S65" s="65"/>
      <c r="X65" s="65"/>
      <c r="Y65" s="65"/>
      <c r="Z65" s="65"/>
      <c r="AA65" s="65"/>
    </row>
    <row r="66" spans="1:27">
      <c r="A66" s="83"/>
      <c r="B66" s="83"/>
      <c r="C66" s="83"/>
      <c r="D66" s="63"/>
      <c r="E66" s="85" t="s">
        <v>741</v>
      </c>
      <c r="F66" s="92">
        <v>2</v>
      </c>
      <c r="G66" s="123" t="s">
        <v>792</v>
      </c>
      <c r="H66" s="130" t="str">
        <f>IF(Pins!I67=""," ",Pins!I67)</f>
        <v xml:space="preserve"> </v>
      </c>
      <c r="I66" s="84"/>
      <c r="J66" s="91" t="s">
        <v>202</v>
      </c>
      <c r="K66" s="78">
        <v>5</v>
      </c>
      <c r="L66" s="123" t="s">
        <v>425</v>
      </c>
      <c r="M66" s="152" t="str">
        <f>IF(Pins!I247=""," ",Pins!I247)</f>
        <v xml:space="preserve"> </v>
      </c>
      <c r="N66" s="86"/>
      <c r="O66" s="91" t="s">
        <v>271</v>
      </c>
      <c r="P66" s="78">
        <v>3</v>
      </c>
      <c r="Q66" s="123" t="s">
        <v>698</v>
      </c>
      <c r="R66" s="152" t="str">
        <f>IF(Pins!I435=""," ",Pins!I435)</f>
        <v xml:space="preserve"> </v>
      </c>
      <c r="S66" s="65"/>
      <c r="X66" s="65"/>
      <c r="Y66" s="65"/>
      <c r="Z66" s="65"/>
      <c r="AA66" s="65"/>
    </row>
    <row r="67" spans="1:27">
      <c r="A67" s="83"/>
      <c r="B67" s="83"/>
      <c r="C67" s="83"/>
      <c r="D67" s="63"/>
      <c r="E67" s="85" t="s">
        <v>201</v>
      </c>
      <c r="F67" s="92">
        <v>3</v>
      </c>
      <c r="G67" s="123" t="s">
        <v>793</v>
      </c>
      <c r="H67" s="130" t="str">
        <f>IF(Pins!I68=""," ",Pins!I68)</f>
        <v xml:space="preserve"> </v>
      </c>
      <c r="I67" s="84"/>
      <c r="J67" s="77"/>
      <c r="K67" s="78">
        <v>6</v>
      </c>
      <c r="L67" s="123" t="s">
        <v>426</v>
      </c>
      <c r="M67" s="152" t="str">
        <f>IF(Pins!I248=""," ",Pins!I248)</f>
        <v xml:space="preserve"> </v>
      </c>
      <c r="N67" s="86"/>
      <c r="O67" s="91" t="s">
        <v>201</v>
      </c>
      <c r="P67" s="78">
        <v>4</v>
      </c>
      <c r="Q67" s="123" t="s">
        <v>699</v>
      </c>
      <c r="R67" s="152" t="str">
        <f>IF(Pins!I436=""," ",Pins!I436)</f>
        <v xml:space="preserve"> </v>
      </c>
      <c r="S67" s="65"/>
      <c r="X67" s="65"/>
      <c r="Y67" s="65"/>
      <c r="Z67" s="65"/>
      <c r="AA67" s="65"/>
    </row>
    <row r="68" spans="1:27">
      <c r="A68" s="111"/>
      <c r="B68" s="83"/>
      <c r="C68" s="83"/>
      <c r="D68" s="63"/>
      <c r="E68" s="85" t="s">
        <v>202</v>
      </c>
      <c r="F68" s="92">
        <v>4</v>
      </c>
      <c r="G68" s="123" t="s">
        <v>794</v>
      </c>
      <c r="H68" s="130" t="str">
        <f>IF(Pins!I69=""," ",Pins!I69)</f>
        <v xml:space="preserve"> </v>
      </c>
      <c r="I68" s="84"/>
      <c r="J68" s="85"/>
      <c r="K68" s="78">
        <v>7</v>
      </c>
      <c r="L68" s="123" t="s">
        <v>427</v>
      </c>
      <c r="M68" s="152" t="str">
        <f>IF(Pins!I249=""," ",Pins!I249)</f>
        <v xml:space="preserve"> </v>
      </c>
      <c r="N68" s="86"/>
      <c r="O68" s="91" t="s">
        <v>202</v>
      </c>
      <c r="P68" s="78">
        <v>5</v>
      </c>
      <c r="Q68" s="123" t="s">
        <v>700</v>
      </c>
      <c r="R68" s="152" t="str">
        <f>IF(Pins!I437=""," ",Pins!I437)</f>
        <v xml:space="preserve"> </v>
      </c>
      <c r="S68" s="65"/>
      <c r="X68" s="65"/>
      <c r="Y68" s="65"/>
      <c r="Z68" s="65"/>
      <c r="AA68" s="65"/>
    </row>
    <row r="69" spans="1:27">
      <c r="A69" s="111"/>
      <c r="B69" s="83"/>
      <c r="C69" s="83"/>
      <c r="D69" s="63"/>
      <c r="E69" s="85"/>
      <c r="F69" s="92">
        <v>5</v>
      </c>
      <c r="G69" s="123" t="s">
        <v>800</v>
      </c>
      <c r="H69" s="130" t="str">
        <f>IF(Pins!I70=""," ",Pins!I70)</f>
        <v xml:space="preserve"> </v>
      </c>
      <c r="I69" s="84"/>
      <c r="J69" s="85"/>
      <c r="K69" s="78">
        <v>8</v>
      </c>
      <c r="L69" s="123" t="s">
        <v>428</v>
      </c>
      <c r="M69" s="152" t="str">
        <f>IF(Pins!I250=""," ",Pins!I250)</f>
        <v xml:space="preserve"> </v>
      </c>
      <c r="N69" s="86"/>
      <c r="O69" s="77"/>
      <c r="P69" s="78">
        <v>6</v>
      </c>
      <c r="Q69" s="123" t="s">
        <v>694</v>
      </c>
      <c r="R69" s="152" t="str">
        <f>IF(Pins!I438=""," ",Pins!I438)</f>
        <v xml:space="preserve"> </v>
      </c>
      <c r="S69" s="65"/>
      <c r="X69" s="65"/>
      <c r="Y69" s="65"/>
      <c r="Z69" s="65"/>
      <c r="AA69" s="65"/>
    </row>
    <row r="70" spans="1:27">
      <c r="A70" s="112"/>
      <c r="B70" s="83"/>
      <c r="C70" s="83"/>
      <c r="D70" s="63"/>
      <c r="E70" s="85"/>
      <c r="F70" s="92">
        <v>6</v>
      </c>
      <c r="G70" s="123" t="s">
        <v>799</v>
      </c>
      <c r="H70" s="130" t="str">
        <f>IF(Pins!I71=""," ",Pins!I71)</f>
        <v xml:space="preserve"> </v>
      </c>
      <c r="I70" s="84"/>
      <c r="J70" s="85"/>
      <c r="K70" s="73">
        <v>9</v>
      </c>
      <c r="L70" s="123" t="s">
        <v>429</v>
      </c>
      <c r="M70" s="152" t="str">
        <f>IF(Pins!I251=""," ",Pins!I251)</f>
        <v xml:space="preserve"> </v>
      </c>
      <c r="N70" s="86"/>
      <c r="O70" s="85"/>
      <c r="P70" s="78">
        <v>7</v>
      </c>
      <c r="Q70" s="123" t="s">
        <v>695</v>
      </c>
      <c r="R70" s="152" t="str">
        <f>IF(Pins!I439=""," ",Pins!I439)</f>
        <v xml:space="preserve"> </v>
      </c>
      <c r="S70" s="65"/>
      <c r="X70" s="65"/>
      <c r="Y70" s="65"/>
      <c r="Z70" s="65"/>
      <c r="AA70" s="65"/>
    </row>
    <row r="71" spans="1:27">
      <c r="A71" s="113"/>
      <c r="B71" s="83"/>
      <c r="C71" s="83"/>
      <c r="D71" s="63"/>
      <c r="E71" s="85"/>
      <c r="F71" s="92">
        <v>7</v>
      </c>
      <c r="G71" s="123" t="s">
        <v>801</v>
      </c>
      <c r="H71" s="130" t="str">
        <f>IF(Pins!I72=""," ",Pins!I72)</f>
        <v xml:space="preserve"> </v>
      </c>
      <c r="I71" s="84"/>
      <c r="J71" s="85"/>
      <c r="K71" s="73">
        <v>10</v>
      </c>
      <c r="L71" s="123" t="s">
        <v>430</v>
      </c>
      <c r="M71" s="152" t="str">
        <f>IF(Pins!I252=""," ",Pins!I252)</f>
        <v xml:space="preserve"> </v>
      </c>
      <c r="N71" s="86"/>
      <c r="O71" s="85"/>
      <c r="P71" s="78">
        <v>8</v>
      </c>
      <c r="Q71" s="123" t="s">
        <v>693</v>
      </c>
      <c r="R71" s="152" t="str">
        <f>IF(Pins!I440=""," ",Pins!I440)</f>
        <v xml:space="preserve"> </v>
      </c>
      <c r="S71" s="65"/>
      <c r="X71" s="65"/>
      <c r="Y71" s="65"/>
      <c r="Z71" s="65"/>
      <c r="AA71" s="65"/>
    </row>
    <row r="72" spans="1:27">
      <c r="A72" s="83"/>
      <c r="B72" s="83"/>
      <c r="C72" s="83"/>
      <c r="D72" s="63"/>
      <c r="E72" s="85"/>
      <c r="F72" s="92">
        <v>8</v>
      </c>
      <c r="G72" s="123" t="s">
        <v>798</v>
      </c>
      <c r="H72" s="130" t="str">
        <f>IF(Pins!I73=""," ",Pins!I73)</f>
        <v xml:space="preserve"> </v>
      </c>
      <c r="I72" s="84"/>
      <c r="J72" s="85"/>
      <c r="K72" s="73">
        <v>11</v>
      </c>
      <c r="L72" s="123" t="s">
        <v>431</v>
      </c>
      <c r="M72" s="152" t="str">
        <f>IF(Pins!I253=""," ",Pins!I253)</f>
        <v xml:space="preserve"> </v>
      </c>
      <c r="N72" s="86"/>
      <c r="O72" s="97"/>
      <c r="P72" s="73">
        <v>9</v>
      </c>
      <c r="Q72" s="125" t="s">
        <v>696</v>
      </c>
      <c r="R72" s="152" t="str">
        <f>IF(Pins!I441=""," ",Pins!I441)</f>
        <v xml:space="preserve"> </v>
      </c>
      <c r="S72" s="65"/>
      <c r="T72" s="65"/>
      <c r="U72" s="65"/>
      <c r="V72" s="65"/>
      <c r="W72" s="65"/>
      <c r="X72" s="65"/>
      <c r="Y72" s="65"/>
      <c r="Z72" s="65"/>
      <c r="AA72" s="65"/>
    </row>
    <row r="73" spans="1:27">
      <c r="A73" s="83"/>
      <c r="B73" s="83"/>
      <c r="C73" s="83"/>
      <c r="D73" s="63"/>
      <c r="E73" s="85"/>
      <c r="F73" s="92">
        <v>9</v>
      </c>
      <c r="G73" s="123" t="s">
        <v>797</v>
      </c>
      <c r="H73" s="130" t="str">
        <f>IF(Pins!I74=""," ",Pins!I74)</f>
        <v xml:space="preserve"> </v>
      </c>
      <c r="I73" s="84"/>
      <c r="J73" s="97"/>
      <c r="K73" s="73">
        <v>12</v>
      </c>
      <c r="L73" s="125" t="s">
        <v>432</v>
      </c>
      <c r="M73" s="152" t="str">
        <f>IF(Pins!I254=""," ",Pins!I254)</f>
        <v xml:space="preserve"> </v>
      </c>
      <c r="N73" s="86"/>
      <c r="O73" s="86"/>
      <c r="P73" s="86"/>
      <c r="Q73" s="86"/>
      <c r="R73" s="65"/>
      <c r="S73" s="65"/>
      <c r="T73" s="65"/>
      <c r="U73" s="65"/>
      <c r="V73" s="65"/>
      <c r="W73" s="65"/>
      <c r="X73" s="65"/>
      <c r="Y73" s="65"/>
      <c r="Z73" s="65"/>
      <c r="AA73" s="65"/>
    </row>
    <row r="74" spans="1:27">
      <c r="B74" s="63"/>
      <c r="C74" s="63"/>
      <c r="D74" s="88"/>
      <c r="E74" s="85"/>
      <c r="F74" s="92">
        <v>10</v>
      </c>
      <c r="G74" s="123" t="s">
        <v>796</v>
      </c>
      <c r="H74" s="130" t="str">
        <f>IF(Pins!I75=""," ",Pins!I75)</f>
        <v xml:space="preserve"> </v>
      </c>
      <c r="I74" s="84"/>
      <c r="J74" s="114"/>
      <c r="K74" s="81"/>
      <c r="L74" s="102"/>
      <c r="M74" s="154"/>
      <c r="N74" s="86"/>
      <c r="O74" s="74" t="s">
        <v>761</v>
      </c>
      <c r="P74" s="73">
        <v>1</v>
      </c>
      <c r="Q74" s="124" t="s">
        <v>126</v>
      </c>
      <c r="R74" s="152" t="str">
        <f>IF(Beltloops!I167=""," ",Beltloops!I167)</f>
        <v xml:space="preserve"> </v>
      </c>
      <c r="S74" s="65"/>
      <c r="T74" s="65"/>
      <c r="U74" s="65"/>
      <c r="V74" s="65"/>
      <c r="W74" s="65"/>
      <c r="X74" s="65"/>
      <c r="Y74" s="65"/>
      <c r="Z74" s="65"/>
      <c r="AA74" s="65"/>
    </row>
    <row r="75" spans="1:27">
      <c r="B75" s="63"/>
      <c r="C75" s="63"/>
      <c r="D75" s="88"/>
      <c r="E75" s="97"/>
      <c r="F75" s="92">
        <v>11</v>
      </c>
      <c r="G75" s="125" t="s">
        <v>795</v>
      </c>
      <c r="H75" s="130" t="str">
        <f>IF(Pins!I76=""," ",Pins!I76)</f>
        <v xml:space="preserve"> </v>
      </c>
      <c r="I75" s="84"/>
      <c r="J75" s="74" t="s">
        <v>240</v>
      </c>
      <c r="K75" s="73">
        <v>1</v>
      </c>
      <c r="L75" s="124" t="s">
        <v>75</v>
      </c>
      <c r="M75" s="152" t="str">
        <f>IF(Beltloops!I92=""," ",Beltloops!I92)</f>
        <v xml:space="preserve"> </v>
      </c>
      <c r="N75" s="86"/>
      <c r="O75" s="80" t="s">
        <v>201</v>
      </c>
      <c r="P75" s="78">
        <v>2</v>
      </c>
      <c r="Q75" s="123" t="s">
        <v>128</v>
      </c>
      <c r="R75" s="152" t="str">
        <f>IF(Beltloops!I168=""," ",Beltloops!I168)</f>
        <v xml:space="preserve"> </v>
      </c>
      <c r="S75" s="65"/>
      <c r="T75" s="65"/>
      <c r="U75" s="65"/>
      <c r="V75" s="65"/>
      <c r="W75" s="65"/>
      <c r="X75" s="65"/>
      <c r="Y75" s="65"/>
      <c r="Z75" s="65"/>
      <c r="AA75" s="65"/>
    </row>
    <row r="76" spans="1:27">
      <c r="B76" s="63"/>
      <c r="C76" s="63"/>
      <c r="D76" s="88"/>
      <c r="E76" s="79"/>
      <c r="F76" s="79"/>
      <c r="G76" s="79"/>
      <c r="I76" s="84"/>
      <c r="J76" s="80" t="s">
        <v>201</v>
      </c>
      <c r="K76" s="78">
        <v>2</v>
      </c>
      <c r="L76" s="123" t="s">
        <v>77</v>
      </c>
      <c r="M76" s="152" t="str">
        <f>IF(Beltloops!I93=""," ",Beltloops!I93)</f>
        <v xml:space="preserve"> </v>
      </c>
      <c r="N76" s="86"/>
      <c r="O76" s="85" t="s">
        <v>188</v>
      </c>
      <c r="P76" s="73">
        <v>3</v>
      </c>
      <c r="Q76" s="125" t="s">
        <v>127</v>
      </c>
      <c r="R76" s="152" t="str">
        <f>IF(Beltloops!I169=""," ",Beltloops!I169)</f>
        <v xml:space="preserve"> </v>
      </c>
      <c r="S76" s="65"/>
      <c r="T76" s="65"/>
      <c r="U76" s="65"/>
      <c r="V76" s="65"/>
      <c r="W76" s="65"/>
      <c r="X76" s="65"/>
      <c r="Y76" s="65"/>
      <c r="Z76" s="65"/>
      <c r="AA76" s="65"/>
    </row>
    <row r="77" spans="1:27">
      <c r="B77" s="63"/>
      <c r="C77" s="63"/>
      <c r="D77" s="88"/>
      <c r="E77" s="74" t="s">
        <v>160</v>
      </c>
      <c r="F77" s="73">
        <v>1</v>
      </c>
      <c r="G77" s="124" t="s">
        <v>97</v>
      </c>
      <c r="H77" s="152" t="str">
        <f>IF(Beltloops!I33=""," ",Beltloops!I33)</f>
        <v xml:space="preserve"> </v>
      </c>
      <c r="I77" s="84"/>
      <c r="J77" s="85" t="s">
        <v>188</v>
      </c>
      <c r="K77" s="73">
        <v>3</v>
      </c>
      <c r="L77" s="125" t="s">
        <v>76</v>
      </c>
      <c r="M77" s="152" t="str">
        <f>IF(Beltloops!I94=""," ",Beltloops!I94)</f>
        <v xml:space="preserve"> </v>
      </c>
      <c r="N77" s="86"/>
      <c r="O77" s="74" t="s">
        <v>761</v>
      </c>
      <c r="P77" s="78">
        <v>1</v>
      </c>
      <c r="Q77" s="124" t="s">
        <v>690</v>
      </c>
      <c r="R77" s="152" t="str">
        <f>IF(Pins!I445=""," ",Pins!I445)</f>
        <v xml:space="preserve"> </v>
      </c>
      <c r="S77" s="65"/>
      <c r="T77" s="65"/>
      <c r="U77" s="65"/>
      <c r="V77" s="65"/>
      <c r="W77" s="65"/>
      <c r="X77" s="65"/>
      <c r="Y77" s="65"/>
      <c r="Z77" s="65"/>
      <c r="AA77" s="65"/>
    </row>
    <row r="78" spans="1:27" ht="12.75" customHeight="1">
      <c r="B78" s="63"/>
      <c r="C78" s="63"/>
      <c r="D78" s="88"/>
      <c r="E78" s="80" t="s">
        <v>201</v>
      </c>
      <c r="F78" s="78">
        <v>2</v>
      </c>
      <c r="G78" s="123" t="s">
        <v>96</v>
      </c>
      <c r="H78" s="152" t="str">
        <f>IF(Beltloops!I34=""," ",Beltloops!I34)</f>
        <v xml:space="preserve"> </v>
      </c>
      <c r="I78" s="84"/>
      <c r="J78" s="74" t="s">
        <v>240</v>
      </c>
      <c r="K78" s="78">
        <v>1</v>
      </c>
      <c r="L78" s="124" t="s">
        <v>413</v>
      </c>
      <c r="M78" s="152" t="str">
        <f>IF(Pins!I258=""," ",Pins!I258)</f>
        <v xml:space="preserve"> </v>
      </c>
      <c r="N78" s="86"/>
      <c r="O78" s="80" t="s">
        <v>238</v>
      </c>
      <c r="P78" s="78">
        <v>2</v>
      </c>
      <c r="Q78" s="123" t="s">
        <v>762</v>
      </c>
      <c r="R78" s="152" t="str">
        <f>IF(Pins!I446=""," ",Pins!I446)</f>
        <v xml:space="preserve"> </v>
      </c>
      <c r="S78" s="65"/>
      <c r="T78" s="65"/>
      <c r="U78" s="65"/>
      <c r="V78" s="65"/>
      <c r="W78" s="65"/>
      <c r="X78" s="65"/>
      <c r="Y78" s="65"/>
      <c r="Z78" s="65"/>
      <c r="AA78" s="65"/>
    </row>
    <row r="79" spans="1:27">
      <c r="B79" s="63"/>
      <c r="C79" s="63"/>
      <c r="D79" s="88"/>
      <c r="E79" s="85" t="s">
        <v>188</v>
      </c>
      <c r="F79" s="73">
        <v>3</v>
      </c>
      <c r="G79" s="125" t="s">
        <v>98</v>
      </c>
      <c r="H79" s="152" t="str">
        <f>IF(Beltloops!I35=""," ",Beltloops!I35)</f>
        <v xml:space="preserve"> </v>
      </c>
      <c r="I79" s="84"/>
      <c r="J79" s="80" t="s">
        <v>238</v>
      </c>
      <c r="K79" s="78">
        <v>2</v>
      </c>
      <c r="L79" s="123" t="s">
        <v>414</v>
      </c>
      <c r="M79" s="152" t="str">
        <f>IF(Pins!I259=""," ",Pins!I259)</f>
        <v xml:space="preserve"> </v>
      </c>
      <c r="N79" s="86"/>
      <c r="O79" s="91" t="s">
        <v>272</v>
      </c>
      <c r="P79" s="78">
        <v>3</v>
      </c>
      <c r="Q79" s="123" t="s">
        <v>765</v>
      </c>
      <c r="R79" s="152" t="str">
        <f>IF(Pins!I447=""," ",Pins!I447)</f>
        <v xml:space="preserve"> </v>
      </c>
      <c r="S79" s="65"/>
      <c r="T79" s="65"/>
      <c r="U79" s="65"/>
      <c r="V79" s="65"/>
      <c r="W79" s="65"/>
      <c r="X79" s="65"/>
      <c r="Y79" s="65"/>
      <c r="Z79" s="65"/>
      <c r="AA79" s="65"/>
    </row>
    <row r="80" spans="1:27">
      <c r="B80" s="63"/>
      <c r="C80" s="63"/>
      <c r="D80" s="88"/>
      <c r="E80" s="74" t="s">
        <v>160</v>
      </c>
      <c r="F80" s="78">
        <v>1</v>
      </c>
      <c r="G80" s="124" t="s">
        <v>575</v>
      </c>
      <c r="H80" s="152" t="str">
        <f>IF(Pins!I80=""," ",Pins!I80)</f>
        <v xml:space="preserve"> </v>
      </c>
      <c r="I80" s="84"/>
      <c r="J80" s="91" t="s">
        <v>241</v>
      </c>
      <c r="K80" s="78">
        <v>3</v>
      </c>
      <c r="L80" s="123" t="s">
        <v>415</v>
      </c>
      <c r="M80" s="152" t="str">
        <f>IF(Pins!I260=""," ",Pins!I260)</f>
        <v xml:space="preserve"> </v>
      </c>
      <c r="N80" s="86"/>
      <c r="O80" s="91" t="s">
        <v>201</v>
      </c>
      <c r="P80" s="78">
        <v>4</v>
      </c>
      <c r="Q80" s="123" t="s">
        <v>874</v>
      </c>
      <c r="R80" s="152" t="str">
        <f>IF(Pins!I448=""," ",Pins!I448)</f>
        <v xml:space="preserve"> </v>
      </c>
      <c r="S80" s="65"/>
      <c r="T80" s="65"/>
      <c r="U80" s="65"/>
      <c r="V80" s="65"/>
      <c r="W80" s="65"/>
      <c r="X80" s="65"/>
      <c r="Y80" s="65"/>
      <c r="Z80" s="65"/>
      <c r="AA80" s="65"/>
    </row>
    <row r="81" spans="2:27">
      <c r="B81" s="63"/>
      <c r="C81" s="63"/>
      <c r="D81" s="88"/>
      <c r="E81" s="80" t="s">
        <v>238</v>
      </c>
      <c r="F81" s="78">
        <v>2</v>
      </c>
      <c r="G81" s="123" t="s">
        <v>576</v>
      </c>
      <c r="H81" s="152" t="str">
        <f>IF(Pins!I81=""," ",Pins!I81)</f>
        <v xml:space="preserve"> </v>
      </c>
      <c r="I81" s="84"/>
      <c r="J81" s="91" t="s">
        <v>201</v>
      </c>
      <c r="K81" s="78">
        <v>4</v>
      </c>
      <c r="L81" s="123" t="s">
        <v>416</v>
      </c>
      <c r="M81" s="152" t="str">
        <f>IF(Pins!I261=""," ",Pins!I261)</f>
        <v xml:space="preserve"> </v>
      </c>
      <c r="N81" s="86"/>
      <c r="O81" s="91" t="s">
        <v>202</v>
      </c>
      <c r="P81" s="78">
        <v>5</v>
      </c>
      <c r="Q81" s="123" t="s">
        <v>763</v>
      </c>
      <c r="R81" s="152" t="str">
        <f>IF(Pins!I449=""," ",Pins!I449)</f>
        <v xml:space="preserve"> </v>
      </c>
      <c r="S81" s="65"/>
      <c r="T81" s="65"/>
      <c r="U81" s="65"/>
      <c r="V81" s="65"/>
      <c r="W81" s="65"/>
      <c r="X81" s="65"/>
      <c r="Y81" s="65"/>
      <c r="Z81" s="65"/>
      <c r="AA81" s="65"/>
    </row>
    <row r="82" spans="2:27">
      <c r="B82" s="63"/>
      <c r="C82" s="63"/>
      <c r="D82" s="88"/>
      <c r="E82" s="91" t="s">
        <v>204</v>
      </c>
      <c r="F82" s="78">
        <v>3</v>
      </c>
      <c r="G82" s="123" t="s">
        <v>577</v>
      </c>
      <c r="H82" s="152" t="str">
        <f>IF(Pins!I82=""," ",Pins!I82)</f>
        <v xml:space="preserve"> </v>
      </c>
      <c r="I82" s="84"/>
      <c r="J82" s="91" t="s">
        <v>202</v>
      </c>
      <c r="K82" s="78">
        <v>5</v>
      </c>
      <c r="L82" s="123" t="s">
        <v>421</v>
      </c>
      <c r="M82" s="152" t="str">
        <f>IF(Pins!I262=""," ",Pins!I262)</f>
        <v xml:space="preserve"> </v>
      </c>
      <c r="N82" s="86"/>
      <c r="O82" s="77"/>
      <c r="P82" s="78">
        <v>6</v>
      </c>
      <c r="Q82" s="123" t="s">
        <v>764</v>
      </c>
      <c r="R82" s="152" t="str">
        <f>IF(Pins!I450=""," ",Pins!I450)</f>
        <v xml:space="preserve"> </v>
      </c>
      <c r="S82" s="65"/>
      <c r="T82" s="65"/>
      <c r="U82" s="65"/>
      <c r="V82" s="65"/>
      <c r="W82" s="65"/>
      <c r="X82" s="65"/>
      <c r="Y82" s="65"/>
      <c r="Z82" s="65"/>
      <c r="AA82" s="65"/>
    </row>
    <row r="83" spans="2:27">
      <c r="B83" s="63"/>
      <c r="C83" s="63"/>
      <c r="D83" s="88"/>
      <c r="E83" s="91" t="s">
        <v>201</v>
      </c>
      <c r="F83" s="78">
        <v>4</v>
      </c>
      <c r="G83" s="123" t="s">
        <v>578</v>
      </c>
      <c r="H83" s="152" t="str">
        <f>IF(Pins!I83=""," ",Pins!I83)</f>
        <v xml:space="preserve"> </v>
      </c>
      <c r="I83" s="84"/>
      <c r="J83" s="77"/>
      <c r="K83" s="78">
        <v>6</v>
      </c>
      <c r="L83" s="123" t="s">
        <v>417</v>
      </c>
      <c r="M83" s="152" t="str">
        <f>IF(Pins!I263=""," ",Pins!I263)</f>
        <v xml:space="preserve"> </v>
      </c>
      <c r="N83" s="86"/>
      <c r="O83" s="85"/>
      <c r="P83" s="78">
        <v>7</v>
      </c>
      <c r="Q83" s="123" t="s">
        <v>691</v>
      </c>
      <c r="R83" s="152" t="str">
        <f>IF(Pins!I451=""," ",Pins!I451)</f>
        <v xml:space="preserve"> </v>
      </c>
      <c r="S83" s="65"/>
      <c r="T83" s="65"/>
      <c r="U83" s="65"/>
      <c r="V83" s="65"/>
      <c r="W83" s="65"/>
      <c r="X83" s="65"/>
      <c r="Y83" s="65"/>
      <c r="Z83" s="65"/>
      <c r="AA83" s="65"/>
    </row>
    <row r="84" spans="2:27">
      <c r="B84" s="63"/>
      <c r="C84" s="63"/>
      <c r="D84" s="88"/>
      <c r="E84" s="91" t="s">
        <v>202</v>
      </c>
      <c r="F84" s="78">
        <v>5</v>
      </c>
      <c r="G84" s="123" t="s">
        <v>579</v>
      </c>
      <c r="H84" s="152" t="str">
        <f>IF(Pins!I84=""," ",Pins!I84)</f>
        <v xml:space="preserve"> </v>
      </c>
      <c r="I84" s="84"/>
      <c r="J84" s="85"/>
      <c r="K84" s="78">
        <v>7</v>
      </c>
      <c r="L84" s="123" t="s">
        <v>418</v>
      </c>
      <c r="M84" s="152" t="str">
        <f>IF(Pins!I264=""," ",Pins!I264)</f>
        <v xml:space="preserve"> </v>
      </c>
      <c r="N84" s="86"/>
      <c r="O84" s="85"/>
      <c r="P84" s="78">
        <v>8</v>
      </c>
      <c r="Q84" s="123" t="s">
        <v>766</v>
      </c>
      <c r="R84" s="152" t="str">
        <f>IF(Pins!I452=""," ",Pins!I452)</f>
        <v xml:space="preserve"> </v>
      </c>
      <c r="S84" s="65"/>
      <c r="T84" s="65"/>
      <c r="U84" s="65"/>
      <c r="V84" s="65"/>
      <c r="W84" s="65"/>
      <c r="X84" s="65"/>
      <c r="Y84" s="65"/>
      <c r="Z84" s="65"/>
      <c r="AA84" s="65"/>
    </row>
    <row r="85" spans="2:27">
      <c r="B85" s="63"/>
      <c r="C85" s="63"/>
      <c r="D85" s="88"/>
      <c r="E85" s="77"/>
      <c r="F85" s="78">
        <v>6</v>
      </c>
      <c r="G85" s="123" t="s">
        <v>580</v>
      </c>
      <c r="H85" s="152" t="str">
        <f>IF(Pins!I85=""," ",Pins!I85)</f>
        <v xml:space="preserve"> </v>
      </c>
      <c r="I85" s="84"/>
      <c r="J85" s="85"/>
      <c r="K85" s="78">
        <v>8</v>
      </c>
      <c r="L85" s="123" t="s">
        <v>419</v>
      </c>
      <c r="M85" s="152" t="str">
        <f>IF(Pins!I265=""," ",Pins!I265)</f>
        <v xml:space="preserve"> </v>
      </c>
      <c r="N85" s="86"/>
      <c r="O85" s="85"/>
      <c r="P85" s="85">
        <v>9</v>
      </c>
      <c r="Q85" s="123" t="s">
        <v>768</v>
      </c>
      <c r="R85" s="152" t="str">
        <f>IF(Pins!I453=""," ",Pins!I453)</f>
        <v xml:space="preserve"> </v>
      </c>
      <c r="S85" s="65"/>
      <c r="T85" s="65"/>
      <c r="U85" s="65"/>
      <c r="V85" s="65"/>
      <c r="W85" s="65"/>
      <c r="X85" s="65"/>
      <c r="Y85" s="65"/>
      <c r="Z85" s="65"/>
      <c r="AA85" s="65"/>
    </row>
    <row r="86" spans="2:27">
      <c r="B86" s="63"/>
      <c r="C86" s="63"/>
      <c r="D86" s="88"/>
      <c r="E86" s="85"/>
      <c r="F86" s="78">
        <v>7</v>
      </c>
      <c r="G86" s="123" t="s">
        <v>581</v>
      </c>
      <c r="H86" s="152" t="str">
        <f>IF(Pins!I86=""," ",Pins!I86)</f>
        <v xml:space="preserve"> </v>
      </c>
      <c r="I86" s="84"/>
      <c r="J86" s="97"/>
      <c r="K86" s="73">
        <v>9</v>
      </c>
      <c r="L86" s="125" t="s">
        <v>420</v>
      </c>
      <c r="M86" s="152" t="str">
        <f>IF(Pins!I266=""," ",Pins!I266)</f>
        <v xml:space="preserve"> </v>
      </c>
      <c r="N86" s="86"/>
      <c r="O86" s="97"/>
      <c r="P86" s="73">
        <v>10</v>
      </c>
      <c r="Q86" s="125" t="s">
        <v>767</v>
      </c>
      <c r="R86" s="152" t="str">
        <f>IF(Pins!I454=""," ",Pins!I454)</f>
        <v xml:space="preserve"> </v>
      </c>
      <c r="S86" s="65"/>
      <c r="T86" s="65"/>
      <c r="U86" s="65"/>
      <c r="V86" s="65"/>
      <c r="W86" s="65"/>
      <c r="X86" s="65"/>
      <c r="Y86" s="65"/>
      <c r="Z86" s="65"/>
      <c r="AA86" s="65"/>
    </row>
    <row r="87" spans="2:27">
      <c r="B87" s="63"/>
      <c r="C87" s="63"/>
      <c r="D87" s="88"/>
      <c r="E87" s="85"/>
      <c r="F87" s="78">
        <v>8</v>
      </c>
      <c r="G87" s="123" t="s">
        <v>582</v>
      </c>
      <c r="H87" s="152" t="str">
        <f>IF(Pins!I87=""," ",Pins!I87)</f>
        <v xml:space="preserve"> </v>
      </c>
      <c r="I87" s="84"/>
      <c r="J87" s="114"/>
      <c r="K87" s="81"/>
      <c r="L87" s="102"/>
      <c r="M87" s="154"/>
      <c r="N87" s="86"/>
      <c r="O87" s="86"/>
      <c r="P87" s="86"/>
      <c r="Q87" s="86"/>
      <c r="R87" s="65"/>
      <c r="S87" s="65"/>
      <c r="T87" s="65"/>
      <c r="U87" s="65"/>
      <c r="V87" s="65"/>
      <c r="W87" s="65"/>
      <c r="X87" s="65"/>
      <c r="Y87" s="65"/>
      <c r="Z87" s="65"/>
      <c r="AA87" s="65"/>
    </row>
    <row r="88" spans="2:27">
      <c r="B88" s="63"/>
      <c r="C88" s="63"/>
      <c r="D88" s="88"/>
      <c r="E88" s="85"/>
      <c r="F88" s="73">
        <v>9</v>
      </c>
      <c r="G88" s="123" t="s">
        <v>583</v>
      </c>
      <c r="H88" s="152" t="str">
        <f>IF(Pins!I88=""," ",Pins!I88)</f>
        <v xml:space="preserve"> </v>
      </c>
      <c r="I88" s="84"/>
      <c r="J88" s="74" t="s">
        <v>169</v>
      </c>
      <c r="K88" s="73">
        <v>1</v>
      </c>
      <c r="L88" s="124" t="s">
        <v>73</v>
      </c>
      <c r="M88" s="152" t="str">
        <f>IF(Beltloops!I105=""," ",Beltloops!I105)</f>
        <v xml:space="preserve"> </v>
      </c>
      <c r="N88" s="86"/>
      <c r="O88" s="74" t="s">
        <v>769</v>
      </c>
      <c r="P88" s="73">
        <v>1</v>
      </c>
      <c r="Q88" s="124" t="s">
        <v>895</v>
      </c>
      <c r="R88" s="152" t="str">
        <f>IF(Beltloops!I174=""," ",Beltloops!I174)</f>
        <v xml:space="preserve"> </v>
      </c>
      <c r="S88" s="65"/>
      <c r="T88" s="65"/>
      <c r="U88" s="65"/>
      <c r="V88" s="65"/>
      <c r="W88" s="65"/>
      <c r="X88" s="65"/>
      <c r="Y88" s="65"/>
      <c r="Z88" s="65"/>
      <c r="AA88" s="65"/>
    </row>
    <row r="89" spans="2:27">
      <c r="B89" s="63"/>
      <c r="C89" s="63"/>
      <c r="D89" s="88"/>
      <c r="E89" s="85"/>
      <c r="F89" s="73">
        <v>10</v>
      </c>
      <c r="G89" s="123" t="s">
        <v>584</v>
      </c>
      <c r="H89" s="152" t="str">
        <f>IF(Pins!I89=""," ",Pins!I89)</f>
        <v xml:space="preserve"> </v>
      </c>
      <c r="I89" s="84"/>
      <c r="J89" s="80" t="s">
        <v>201</v>
      </c>
      <c r="K89" s="78">
        <v>2</v>
      </c>
      <c r="L89" s="123" t="s">
        <v>71</v>
      </c>
      <c r="M89" s="152" t="str">
        <f>IF(Beltloops!I106=""," ",Beltloops!I106)</f>
        <v xml:space="preserve"> </v>
      </c>
      <c r="N89" s="86"/>
      <c r="O89" s="80" t="s">
        <v>770</v>
      </c>
      <c r="P89" s="78">
        <v>2</v>
      </c>
      <c r="Q89" s="123" t="s">
        <v>125</v>
      </c>
      <c r="R89" s="152" t="str">
        <f>IF(Beltloops!I175=""," ",Beltloops!I175)</f>
        <v xml:space="preserve"> </v>
      </c>
      <c r="S89" s="65"/>
      <c r="T89" s="65"/>
      <c r="U89" s="65"/>
      <c r="V89" s="65"/>
      <c r="W89" s="65"/>
      <c r="X89" s="65"/>
      <c r="Y89" s="65"/>
      <c r="Z89" s="65"/>
      <c r="AA89" s="65"/>
    </row>
    <row r="90" spans="2:27">
      <c r="B90" s="63"/>
      <c r="C90" s="63"/>
      <c r="D90" s="88"/>
      <c r="E90" s="85"/>
      <c r="F90" s="73">
        <v>11</v>
      </c>
      <c r="G90" s="123" t="s">
        <v>865</v>
      </c>
      <c r="H90" s="152" t="str">
        <f>IF(Pins!I90=""," ",Pins!I90)</f>
        <v xml:space="preserve"> </v>
      </c>
      <c r="I90" s="84"/>
      <c r="J90" s="85" t="s">
        <v>188</v>
      </c>
      <c r="K90" s="73">
        <v>3</v>
      </c>
      <c r="L90" s="125" t="s">
        <v>74</v>
      </c>
      <c r="M90" s="152" t="str">
        <f>IF(Beltloops!I107=""," ",Beltloops!I107)</f>
        <v xml:space="preserve"> </v>
      </c>
      <c r="N90" s="86"/>
      <c r="O90" s="85" t="s">
        <v>188</v>
      </c>
      <c r="P90" s="73">
        <v>3</v>
      </c>
      <c r="Q90" s="125" t="s">
        <v>896</v>
      </c>
      <c r="R90" s="152" t="str">
        <f>IF(Beltloops!I176=""," ",Beltloops!I176)</f>
        <v xml:space="preserve"> </v>
      </c>
      <c r="S90" s="65"/>
      <c r="T90" s="65"/>
      <c r="U90" s="65"/>
      <c r="V90" s="65"/>
      <c r="W90" s="65"/>
      <c r="X90" s="65"/>
      <c r="Y90" s="65"/>
      <c r="Z90" s="65"/>
      <c r="AA90" s="65"/>
    </row>
    <row r="91" spans="2:27">
      <c r="B91" s="63"/>
      <c r="C91" s="63"/>
      <c r="D91" s="88"/>
      <c r="E91" s="97"/>
      <c r="F91" s="73">
        <v>12</v>
      </c>
      <c r="G91" s="125" t="s">
        <v>585</v>
      </c>
      <c r="H91" s="152" t="str">
        <f>IF(Pins!I91=""," ",Pins!I91)</f>
        <v xml:space="preserve"> </v>
      </c>
      <c r="I91" s="84"/>
      <c r="J91" s="74" t="s">
        <v>169</v>
      </c>
      <c r="K91" s="78">
        <v>1</v>
      </c>
      <c r="L91" s="124" t="s">
        <v>404</v>
      </c>
      <c r="M91" s="152" t="str">
        <f>IF(Pins!I278=""," ",Pins!I278)</f>
        <v xml:space="preserve"> </v>
      </c>
      <c r="N91" s="86"/>
      <c r="O91" s="74" t="s">
        <v>769</v>
      </c>
      <c r="P91" s="78">
        <v>1</v>
      </c>
      <c r="Q91" s="124" t="s">
        <v>688</v>
      </c>
      <c r="R91" s="152" t="str">
        <f>IF(Pins!I458=""," ",Pins!I458)</f>
        <v xml:space="preserve"> </v>
      </c>
      <c r="S91" s="65"/>
      <c r="T91" s="65"/>
      <c r="U91" s="65"/>
      <c r="V91" s="65"/>
      <c r="W91" s="65"/>
      <c r="X91" s="65"/>
      <c r="Y91" s="65"/>
      <c r="Z91" s="65"/>
      <c r="AA91" s="65"/>
    </row>
    <row r="92" spans="2:27">
      <c r="B92" s="63"/>
      <c r="C92" s="63"/>
      <c r="D92" s="88"/>
      <c r="E92" s="114"/>
      <c r="F92" s="81"/>
      <c r="G92" s="102"/>
      <c r="H92" s="154"/>
      <c r="I92" s="84"/>
      <c r="J92" s="80" t="s">
        <v>238</v>
      </c>
      <c r="K92" s="78">
        <v>2</v>
      </c>
      <c r="L92" s="123" t="s">
        <v>405</v>
      </c>
      <c r="M92" s="152" t="str">
        <f>IF(Pins!I279=""," ",Pins!I279)</f>
        <v xml:space="preserve"> </v>
      </c>
      <c r="N92" s="86"/>
      <c r="O92" s="80" t="s">
        <v>771</v>
      </c>
      <c r="P92" s="78">
        <v>2</v>
      </c>
      <c r="Q92" s="123" t="s">
        <v>687</v>
      </c>
      <c r="R92" s="152" t="str">
        <f>IF(Pins!I459=""," ",Pins!I459)</f>
        <v xml:space="preserve"> </v>
      </c>
      <c r="S92" s="65"/>
      <c r="T92" s="65"/>
      <c r="U92" s="65"/>
      <c r="V92" s="65"/>
      <c r="W92" s="65"/>
      <c r="X92" s="65"/>
      <c r="Y92" s="65"/>
      <c r="Z92" s="65"/>
      <c r="AA92" s="65"/>
    </row>
    <row r="93" spans="2:27">
      <c r="B93" s="63"/>
      <c r="C93" s="63"/>
      <c r="D93" s="88"/>
      <c r="E93" s="74" t="s">
        <v>208</v>
      </c>
      <c r="F93" s="73">
        <v>1</v>
      </c>
      <c r="G93" s="124" t="s">
        <v>93</v>
      </c>
      <c r="H93" s="152" t="str">
        <f>IF(Beltloops!I38=""," ",Beltloops!I38)</f>
        <v xml:space="preserve"> </v>
      </c>
      <c r="I93" s="84"/>
      <c r="J93" s="91" t="s">
        <v>244</v>
      </c>
      <c r="K93" s="78">
        <v>3</v>
      </c>
      <c r="L93" s="123" t="s">
        <v>406</v>
      </c>
      <c r="M93" s="152" t="str">
        <f>IF(Pins!I280=""," ",Pins!I280)</f>
        <v xml:space="preserve"> </v>
      </c>
      <c r="N93" s="86"/>
      <c r="O93" s="91" t="s">
        <v>273</v>
      </c>
      <c r="P93" s="78">
        <v>3</v>
      </c>
      <c r="Q93" s="123" t="s">
        <v>777</v>
      </c>
      <c r="R93" s="152" t="str">
        <f>IF(Pins!I460=""," ",Pins!I460)</f>
        <v xml:space="preserve"> </v>
      </c>
      <c r="S93" s="65"/>
      <c r="T93" s="65"/>
      <c r="U93" s="65"/>
      <c r="V93" s="65"/>
      <c r="W93" s="65"/>
      <c r="X93" s="65"/>
      <c r="Y93" s="65"/>
      <c r="Z93" s="65"/>
      <c r="AA93" s="65"/>
    </row>
    <row r="94" spans="2:27">
      <c r="B94" s="63"/>
      <c r="C94" s="63"/>
      <c r="D94" s="88"/>
      <c r="E94" s="80" t="s">
        <v>201</v>
      </c>
      <c r="F94" s="78">
        <v>2</v>
      </c>
      <c r="G94" s="123" t="s">
        <v>94</v>
      </c>
      <c r="H94" s="152" t="str">
        <f>IF(Beltloops!I39=""," ",Beltloops!I39)</f>
        <v xml:space="preserve"> </v>
      </c>
      <c r="I94" s="84"/>
      <c r="J94" s="91" t="s">
        <v>201</v>
      </c>
      <c r="K94" s="78">
        <v>4</v>
      </c>
      <c r="L94" s="123" t="s">
        <v>407</v>
      </c>
      <c r="M94" s="152" t="str">
        <f>IF(Pins!I281=""," ",Pins!I281)</f>
        <v xml:space="preserve"> </v>
      </c>
      <c r="N94" s="86"/>
      <c r="O94" s="91" t="s">
        <v>201</v>
      </c>
      <c r="P94" s="78">
        <v>4</v>
      </c>
      <c r="Q94" s="123" t="s">
        <v>776</v>
      </c>
      <c r="R94" s="152" t="str">
        <f>IF(Pins!I461=""," ",Pins!I461)</f>
        <v xml:space="preserve"> </v>
      </c>
      <c r="S94" s="65"/>
      <c r="T94" s="65"/>
      <c r="U94" s="65"/>
      <c r="V94" s="65"/>
      <c r="W94" s="65"/>
      <c r="X94" s="65"/>
      <c r="Y94" s="65"/>
      <c r="Z94" s="65"/>
      <c r="AA94" s="65"/>
    </row>
    <row r="95" spans="2:27">
      <c r="B95" s="63"/>
      <c r="C95" s="63"/>
      <c r="D95" s="88"/>
      <c r="E95" s="85" t="s">
        <v>188</v>
      </c>
      <c r="F95" s="73">
        <v>3</v>
      </c>
      <c r="G95" s="125" t="s">
        <v>95</v>
      </c>
      <c r="H95" s="152" t="str">
        <f>IF(Beltloops!I40=""," ",Beltloops!I40)</f>
        <v xml:space="preserve"> </v>
      </c>
      <c r="I95" s="84"/>
      <c r="J95" s="91" t="s">
        <v>202</v>
      </c>
      <c r="K95" s="78">
        <v>5</v>
      </c>
      <c r="L95" s="123" t="s">
        <v>408</v>
      </c>
      <c r="M95" s="152" t="str">
        <f>IF(Pins!I282=""," ",Pins!I282)</f>
        <v xml:space="preserve"> </v>
      </c>
      <c r="N95" s="86"/>
      <c r="O95" s="91" t="s">
        <v>202</v>
      </c>
      <c r="P95" s="78">
        <v>5</v>
      </c>
      <c r="Q95" s="123" t="s">
        <v>294</v>
      </c>
      <c r="R95" s="152" t="str">
        <f>IF(Pins!I462=""," ",Pins!I462)</f>
        <v xml:space="preserve"> </v>
      </c>
      <c r="S95" s="65"/>
      <c r="T95" s="65"/>
      <c r="U95" s="65"/>
      <c r="V95" s="65"/>
      <c r="W95" s="65"/>
      <c r="X95" s="65"/>
      <c r="Y95" s="65"/>
      <c r="Z95" s="65"/>
      <c r="AA95" s="65"/>
    </row>
    <row r="96" spans="2:27">
      <c r="B96" s="63"/>
      <c r="C96" s="63"/>
      <c r="D96" s="88"/>
      <c r="E96" s="74" t="s">
        <v>205</v>
      </c>
      <c r="F96" s="78">
        <v>1</v>
      </c>
      <c r="G96" s="124" t="s">
        <v>564</v>
      </c>
      <c r="H96" s="152" t="str">
        <f>IF(Pins!I97=""," ",Pins!I97)</f>
        <v xml:space="preserve"> </v>
      </c>
      <c r="I96" s="84"/>
      <c r="J96" s="77"/>
      <c r="K96" s="78">
        <v>6</v>
      </c>
      <c r="L96" s="123" t="s">
        <v>409</v>
      </c>
      <c r="M96" s="152" t="str">
        <f>IF(Pins!I283=""," ",Pins!I283)</f>
        <v xml:space="preserve"> </v>
      </c>
      <c r="N96" s="86"/>
      <c r="O96" s="85"/>
      <c r="P96" s="78">
        <v>6</v>
      </c>
      <c r="Q96" s="123" t="s">
        <v>339</v>
      </c>
      <c r="R96" s="152" t="str">
        <f>IF(Pins!I463=""," ",Pins!I463)</f>
        <v xml:space="preserve"> </v>
      </c>
      <c r="S96" s="65"/>
      <c r="T96" s="63"/>
      <c r="U96" s="63"/>
      <c r="V96" s="63"/>
      <c r="W96" s="63"/>
      <c r="X96" s="65"/>
      <c r="Y96" s="65"/>
      <c r="Z96" s="65"/>
      <c r="AA96" s="65"/>
    </row>
    <row r="97" spans="1:27">
      <c r="B97" s="63"/>
      <c r="C97" s="63"/>
      <c r="D97" s="88"/>
      <c r="E97" s="91" t="s">
        <v>206</v>
      </c>
      <c r="F97" s="78">
        <v>2</v>
      </c>
      <c r="G97" s="123" t="s">
        <v>565</v>
      </c>
      <c r="H97" s="152" t="str">
        <f>IF(Pins!I98=""," ",Pins!I98)</f>
        <v xml:space="preserve"> </v>
      </c>
      <c r="I97" s="84"/>
      <c r="J97" s="85"/>
      <c r="K97" s="78">
        <v>7</v>
      </c>
      <c r="L97" s="123" t="s">
        <v>410</v>
      </c>
      <c r="M97" s="152" t="str">
        <f>IF(Pins!I284=""," ",Pins!I284)</f>
        <v xml:space="preserve"> </v>
      </c>
      <c r="N97" s="86"/>
      <c r="O97" s="95"/>
      <c r="P97" s="78">
        <v>7</v>
      </c>
      <c r="Q97" s="123" t="s">
        <v>775</v>
      </c>
      <c r="R97" s="152" t="str">
        <f>IF(Pins!I464=""," ",Pins!I464)</f>
        <v xml:space="preserve"> </v>
      </c>
      <c r="S97" s="65"/>
      <c r="T97" s="63"/>
      <c r="U97" s="63"/>
      <c r="V97" s="63"/>
      <c r="W97" s="63"/>
      <c r="X97" s="65"/>
      <c r="Y97" s="65"/>
      <c r="Z97" s="65"/>
      <c r="AA97" s="65"/>
    </row>
    <row r="98" spans="1:27">
      <c r="B98" s="63"/>
      <c r="C98" s="63"/>
      <c r="D98" s="88"/>
      <c r="E98" s="91" t="s">
        <v>201</v>
      </c>
      <c r="F98" s="78">
        <v>3</v>
      </c>
      <c r="G98" s="123" t="s">
        <v>566</v>
      </c>
      <c r="H98" s="152" t="str">
        <f>IF(Pins!I99=""," ",Pins!I99)</f>
        <v xml:space="preserve"> </v>
      </c>
      <c r="I98" s="84"/>
      <c r="J98" s="85"/>
      <c r="K98" s="78">
        <v>8</v>
      </c>
      <c r="L98" s="123" t="s">
        <v>411</v>
      </c>
      <c r="M98" s="152" t="str">
        <f>IF(Pins!I285=""," ",Pins!I285)</f>
        <v xml:space="preserve"> </v>
      </c>
      <c r="N98" s="84"/>
      <c r="O98" s="95"/>
      <c r="P98" s="78">
        <v>8</v>
      </c>
      <c r="Q98" s="123" t="s">
        <v>774</v>
      </c>
      <c r="R98" s="152" t="str">
        <f>IF(Pins!I465=""," ",Pins!I465)</f>
        <v xml:space="preserve"> </v>
      </c>
      <c r="S98" s="63"/>
      <c r="T98" s="63"/>
      <c r="U98" s="63"/>
      <c r="V98" s="63"/>
      <c r="W98" s="63"/>
    </row>
    <row r="99" spans="1:27">
      <c r="B99" s="63"/>
      <c r="C99" s="63"/>
      <c r="D99" s="88"/>
      <c r="E99" s="91" t="s">
        <v>202</v>
      </c>
      <c r="F99" s="78">
        <v>4</v>
      </c>
      <c r="G99" s="123" t="s">
        <v>567</v>
      </c>
      <c r="H99" s="152" t="str">
        <f>IF(Pins!I100=""," ",Pins!I100)</f>
        <v xml:space="preserve"> </v>
      </c>
      <c r="I99" s="84"/>
      <c r="J99" s="97"/>
      <c r="K99" s="73">
        <v>9</v>
      </c>
      <c r="L99" s="125" t="s">
        <v>412</v>
      </c>
      <c r="M99" s="152" t="str">
        <f>IF(Pins!I286=""," ",Pins!I286)</f>
        <v xml:space="preserve"> </v>
      </c>
      <c r="N99" s="84"/>
      <c r="O99" s="85"/>
      <c r="P99" s="73">
        <v>9</v>
      </c>
      <c r="Q99" s="123" t="s">
        <v>773</v>
      </c>
      <c r="R99" s="152" t="str">
        <f>IF(Pins!I466=""," ",Pins!I466)</f>
        <v xml:space="preserve"> </v>
      </c>
      <c r="S99" s="63"/>
      <c r="T99" s="63"/>
      <c r="U99" s="63"/>
      <c r="V99" s="63"/>
      <c r="W99" s="63"/>
    </row>
    <row r="100" spans="1:27">
      <c r="B100" s="63"/>
      <c r="C100" s="63"/>
      <c r="D100" s="88"/>
      <c r="E100" s="85"/>
      <c r="F100" s="78">
        <v>5</v>
      </c>
      <c r="G100" s="123" t="s">
        <v>568</v>
      </c>
      <c r="H100" s="152" t="str">
        <f>IF(Pins!I101=""," ",Pins!I101)</f>
        <v xml:space="preserve"> </v>
      </c>
      <c r="I100" s="84"/>
      <c r="N100" s="84"/>
      <c r="O100" s="85"/>
      <c r="P100" s="73">
        <v>10</v>
      </c>
      <c r="Q100" s="123" t="s">
        <v>689</v>
      </c>
      <c r="R100" s="152" t="str">
        <f>IF(Pins!I467=""," ",Pins!I467)</f>
        <v xml:space="preserve"> </v>
      </c>
      <c r="S100" s="63"/>
      <c r="T100" s="63"/>
      <c r="U100" s="63"/>
      <c r="V100" s="63"/>
      <c r="W100" s="63"/>
    </row>
    <row r="101" spans="1:27">
      <c r="B101" s="63"/>
      <c r="C101" s="63"/>
      <c r="D101" s="88"/>
      <c r="E101" s="72"/>
      <c r="F101" s="78">
        <v>6</v>
      </c>
      <c r="G101" s="123" t="s">
        <v>570</v>
      </c>
      <c r="H101" s="152" t="str">
        <f>IF(Pins!I102=""," ",Pins!I102)</f>
        <v xml:space="preserve"> </v>
      </c>
      <c r="I101" s="84"/>
      <c r="J101" s="86"/>
      <c r="K101" s="86"/>
      <c r="L101" s="86"/>
      <c r="M101" s="86"/>
      <c r="N101" s="84"/>
      <c r="O101" s="97"/>
      <c r="P101" s="73">
        <v>11</v>
      </c>
      <c r="Q101" s="125" t="s">
        <v>335</v>
      </c>
      <c r="R101" s="152" t="str">
        <f>IF(Pins!I468=""," ",Pins!I468)</f>
        <v xml:space="preserve"> </v>
      </c>
      <c r="S101" s="63"/>
      <c r="T101" s="63"/>
      <c r="U101" s="63"/>
      <c r="V101" s="63"/>
      <c r="W101" s="63"/>
    </row>
    <row r="102" spans="1:27">
      <c r="B102" s="63"/>
      <c r="C102" s="63"/>
      <c r="D102" s="88"/>
      <c r="E102" s="95"/>
      <c r="F102" s="78">
        <v>7</v>
      </c>
      <c r="G102" s="123" t="s">
        <v>569</v>
      </c>
      <c r="H102" s="152" t="str">
        <f>IF(Pins!I103=""," ",Pins!I103)</f>
        <v xml:space="preserve"> </v>
      </c>
      <c r="I102" s="84"/>
      <c r="J102" s="79"/>
      <c r="K102" s="79"/>
      <c r="L102" s="79"/>
      <c r="M102" s="79"/>
      <c r="N102" s="84"/>
      <c r="S102" s="63"/>
      <c r="T102" s="63"/>
      <c r="U102" s="63"/>
      <c r="V102" s="63"/>
      <c r="W102" s="63"/>
    </row>
    <row r="103" spans="1:27">
      <c r="B103" s="63"/>
      <c r="C103" s="63"/>
      <c r="D103" s="88"/>
      <c r="E103" s="95"/>
      <c r="F103" s="78">
        <v>8</v>
      </c>
      <c r="G103" s="123" t="s">
        <v>571</v>
      </c>
      <c r="H103" s="152" t="str">
        <f>IF(Pins!I104=""," ",Pins!I104)</f>
        <v xml:space="preserve"> </v>
      </c>
      <c r="I103" s="84"/>
      <c r="J103" s="79"/>
      <c r="K103" s="79"/>
      <c r="L103" s="79"/>
      <c r="M103" s="79"/>
      <c r="N103" s="84"/>
      <c r="S103" s="63"/>
      <c r="T103" s="63"/>
      <c r="U103" s="63"/>
      <c r="V103" s="63"/>
      <c r="W103" s="63"/>
    </row>
    <row r="104" spans="1:27">
      <c r="B104" s="63"/>
      <c r="C104" s="63"/>
      <c r="D104" s="88"/>
      <c r="E104" s="85"/>
      <c r="F104" s="73">
        <v>9</v>
      </c>
      <c r="G104" s="123" t="s">
        <v>572</v>
      </c>
      <c r="H104" s="152" t="str">
        <f>IF(Pins!I105=""," ",Pins!I105)</f>
        <v xml:space="preserve"> </v>
      </c>
      <c r="I104" s="84"/>
      <c r="J104" s="79"/>
      <c r="K104" s="79"/>
      <c r="L104" s="79"/>
      <c r="M104" s="79"/>
      <c r="N104" s="84"/>
      <c r="S104" s="63"/>
      <c r="T104" s="63"/>
      <c r="U104" s="63"/>
      <c r="V104" s="63"/>
      <c r="W104" s="63"/>
    </row>
    <row r="105" spans="1:27">
      <c r="B105" s="63"/>
      <c r="C105" s="63"/>
      <c r="D105" s="88"/>
      <c r="E105" s="85"/>
      <c r="F105" s="73">
        <v>10</v>
      </c>
      <c r="G105" s="123" t="s">
        <v>573</v>
      </c>
      <c r="H105" s="152" t="str">
        <f>IF(Pins!I106=""," ",Pins!I106)</f>
        <v xml:space="preserve"> </v>
      </c>
      <c r="I105" s="84"/>
      <c r="J105" s="79"/>
      <c r="K105" s="79"/>
      <c r="L105" s="79"/>
      <c r="M105" s="79"/>
      <c r="N105" s="84"/>
      <c r="S105" s="63"/>
      <c r="T105" s="63"/>
      <c r="U105" s="63"/>
      <c r="V105" s="63"/>
      <c r="W105" s="63"/>
    </row>
    <row r="106" spans="1:27">
      <c r="B106" s="63"/>
      <c r="C106" s="63"/>
      <c r="D106" s="88"/>
      <c r="E106" s="97"/>
      <c r="F106" s="73">
        <v>11</v>
      </c>
      <c r="G106" s="125" t="s">
        <v>574</v>
      </c>
      <c r="H106" s="152" t="str">
        <f>IF(Pins!I107=""," ",Pins!I107)</f>
        <v xml:space="preserve"> </v>
      </c>
      <c r="I106" s="84"/>
      <c r="J106" s="79"/>
      <c r="K106" s="79"/>
      <c r="L106" s="79"/>
      <c r="M106" s="79"/>
      <c r="N106" s="84"/>
      <c r="S106" s="63"/>
      <c r="T106" s="63"/>
      <c r="U106" s="63"/>
      <c r="V106" s="63"/>
      <c r="W106" s="63"/>
    </row>
    <row r="107" spans="1:27">
      <c r="B107" s="63"/>
      <c r="C107" s="63"/>
      <c r="D107" s="88"/>
      <c r="I107" s="84"/>
      <c r="J107" s="79"/>
      <c r="K107" s="79"/>
      <c r="L107" s="79"/>
      <c r="M107" s="79"/>
      <c r="N107" s="84"/>
      <c r="S107" s="63"/>
      <c r="T107" s="63"/>
      <c r="U107" s="63"/>
      <c r="V107" s="63"/>
      <c r="W107" s="63"/>
    </row>
    <row r="108" spans="1:27" ht="23.25">
      <c r="A108" s="241" t="str">
        <f ca="1">RIGHT(CELL("filename",A108),SUM(LEN(CELL("filename",A108))-SEARCH("]",CELL("filename",A108),1)))</f>
        <v>Scout 5</v>
      </c>
      <c r="B108" s="241"/>
      <c r="C108" s="63"/>
      <c r="D108" s="88"/>
      <c r="E108" s="235" t="s">
        <v>348</v>
      </c>
      <c r="F108" s="236"/>
      <c r="G108" s="236"/>
      <c r="H108" s="237"/>
      <c r="I108" s="79"/>
      <c r="J108" s="235" t="s">
        <v>348</v>
      </c>
      <c r="K108" s="236"/>
      <c r="L108" s="236"/>
      <c r="M108" s="237"/>
      <c r="N108" s="79"/>
      <c r="O108" s="235" t="s">
        <v>348</v>
      </c>
      <c r="P108" s="236"/>
      <c r="Q108" s="236"/>
      <c r="R108" s="237"/>
      <c r="S108" s="63"/>
      <c r="T108" s="63"/>
      <c r="U108" s="63"/>
      <c r="V108" s="63"/>
      <c r="W108" s="63"/>
    </row>
    <row r="109" spans="1:27">
      <c r="A109" s="104" t="s">
        <v>448</v>
      </c>
      <c r="B109" s="63"/>
      <c r="C109" s="63"/>
      <c r="D109" s="88"/>
      <c r="E109" s="238"/>
      <c r="F109" s="239"/>
      <c r="G109" s="239"/>
      <c r="H109" s="240"/>
      <c r="I109" s="79"/>
      <c r="J109" s="238"/>
      <c r="K109" s="239"/>
      <c r="L109" s="239"/>
      <c r="M109" s="240"/>
      <c r="N109" s="79"/>
      <c r="O109" s="238"/>
      <c r="P109" s="239"/>
      <c r="Q109" s="239"/>
      <c r="R109" s="240"/>
      <c r="S109" s="63"/>
      <c r="T109" s="63"/>
      <c r="U109" s="63"/>
      <c r="V109" s="63"/>
      <c r="W109" s="63"/>
    </row>
    <row r="110" spans="1:27" ht="12.75" customHeight="1">
      <c r="B110" s="63"/>
      <c r="C110" s="63"/>
      <c r="D110" s="88"/>
      <c r="E110" s="233" t="s">
        <v>207</v>
      </c>
      <c r="F110" s="73">
        <v>1</v>
      </c>
      <c r="G110" s="124" t="s">
        <v>90</v>
      </c>
      <c r="H110" s="152" t="str">
        <f>IF(Beltloops!I43=""," ",Beltloops!I43)</f>
        <v xml:space="preserve"> </v>
      </c>
      <c r="I110" s="84"/>
      <c r="J110" s="74" t="s">
        <v>170</v>
      </c>
      <c r="K110" s="73">
        <v>1</v>
      </c>
      <c r="L110" s="124" t="s">
        <v>72</v>
      </c>
      <c r="M110" s="152" t="str">
        <f>IF(Beltloops!I110=""," ",Beltloops!I110)</f>
        <v xml:space="preserve"> </v>
      </c>
      <c r="N110" s="84"/>
      <c r="O110" s="74" t="s">
        <v>179</v>
      </c>
      <c r="P110" s="73">
        <v>1</v>
      </c>
      <c r="Q110" s="124" t="s">
        <v>122</v>
      </c>
      <c r="R110" s="152" t="str">
        <f>IF(Beltloops!I179=""," ",Beltloops!I179)</f>
        <v xml:space="preserve"> </v>
      </c>
      <c r="S110" s="63"/>
      <c r="T110" s="63"/>
      <c r="U110" s="63"/>
      <c r="V110" s="63"/>
      <c r="W110" s="63"/>
    </row>
    <row r="111" spans="1:27">
      <c r="A111" s="70"/>
      <c r="B111" s="242" t="s">
        <v>155</v>
      </c>
      <c r="C111" s="71"/>
      <c r="D111" s="88"/>
      <c r="E111" s="234"/>
      <c r="F111" s="78">
        <v>2</v>
      </c>
      <c r="G111" s="123" t="s">
        <v>91</v>
      </c>
      <c r="H111" s="152" t="str">
        <f>IF(Beltloops!I44=""," ",Beltloops!I44)</f>
        <v xml:space="preserve"> </v>
      </c>
      <c r="I111" s="84"/>
      <c r="J111" s="80" t="s">
        <v>201</v>
      </c>
      <c r="K111" s="78">
        <v>2</v>
      </c>
      <c r="L111" s="123" t="s">
        <v>71</v>
      </c>
      <c r="M111" s="152" t="str">
        <f>IF(Beltloops!I111=""," ",Beltloops!I111)</f>
        <v xml:space="preserve"> </v>
      </c>
      <c r="N111" s="84"/>
      <c r="O111" s="80" t="s">
        <v>201</v>
      </c>
      <c r="P111" s="78">
        <v>2</v>
      </c>
      <c r="Q111" s="123" t="s">
        <v>123</v>
      </c>
      <c r="R111" s="152" t="str">
        <f>IF(Beltloops!I180=""," ",Beltloops!I180)</f>
        <v xml:space="preserve"> </v>
      </c>
      <c r="S111" s="63"/>
      <c r="T111" s="63"/>
      <c r="U111" s="63"/>
      <c r="V111" s="63"/>
      <c r="W111" s="63"/>
    </row>
    <row r="112" spans="1:27">
      <c r="A112" s="76" t="s">
        <v>157</v>
      </c>
      <c r="B112" s="242"/>
      <c r="C112" s="71" t="s">
        <v>156</v>
      </c>
      <c r="D112" s="88"/>
      <c r="E112" s="85" t="s">
        <v>188</v>
      </c>
      <c r="F112" s="73">
        <v>3</v>
      </c>
      <c r="G112" s="125" t="s">
        <v>92</v>
      </c>
      <c r="H112" s="152" t="str">
        <f>IF(Beltloops!I45=""," ",Beltloops!I45)</f>
        <v xml:space="preserve"> </v>
      </c>
      <c r="I112" s="84"/>
      <c r="J112" s="85" t="s">
        <v>188</v>
      </c>
      <c r="K112" s="73">
        <v>3</v>
      </c>
      <c r="L112" s="125" t="s">
        <v>70</v>
      </c>
      <c r="M112" s="152" t="str">
        <f>IF(Beltloops!I112=""," ",Beltloops!I112)</f>
        <v xml:space="preserve"> </v>
      </c>
      <c r="N112" s="84"/>
      <c r="O112" s="85" t="s">
        <v>188</v>
      </c>
      <c r="P112" s="73">
        <v>3</v>
      </c>
      <c r="Q112" s="125" t="s">
        <v>124</v>
      </c>
      <c r="R112" s="152" t="str">
        <f>IF(Beltloops!I181=""," ",Beltloops!I181)</f>
        <v xml:space="preserve"> </v>
      </c>
      <c r="S112" s="63"/>
      <c r="T112" s="63"/>
      <c r="U112" s="63"/>
      <c r="V112" s="63"/>
      <c r="W112" s="63"/>
    </row>
    <row r="113" spans="1:23">
      <c r="A113" s="120" t="s">
        <v>141</v>
      </c>
      <c r="B113" s="93" t="str">
        <f>Beltloops!I11</f>
        <v xml:space="preserve"> </v>
      </c>
      <c r="C113" s="122" t="str">
        <f>Pins!I20</f>
        <v xml:space="preserve"> </v>
      </c>
      <c r="D113" s="88"/>
      <c r="E113" s="74" t="s">
        <v>210</v>
      </c>
      <c r="F113" s="78">
        <v>1</v>
      </c>
      <c r="G113" s="94" t="s">
        <v>553</v>
      </c>
      <c r="H113" s="152" t="str">
        <f>IF(Pins!I111=""," ",Pins!I111)</f>
        <v xml:space="preserve"> </v>
      </c>
      <c r="I113" s="84"/>
      <c r="J113" s="74" t="s">
        <v>242</v>
      </c>
      <c r="K113" s="78">
        <v>1</v>
      </c>
      <c r="L113" s="124" t="s">
        <v>395</v>
      </c>
      <c r="M113" s="152" t="str">
        <f>IF(Pins!I290=""," ",Pins!I290)</f>
        <v xml:space="preserve"> </v>
      </c>
      <c r="N113" s="84"/>
      <c r="O113" s="74" t="s">
        <v>274</v>
      </c>
      <c r="P113" s="78">
        <v>1</v>
      </c>
      <c r="Q113" s="124" t="s">
        <v>685</v>
      </c>
      <c r="R113" s="152" t="str">
        <f>IF(Pins!I474=""," ",Pins!I474)</f>
        <v xml:space="preserve"> </v>
      </c>
      <c r="S113" s="63"/>
      <c r="T113" s="63"/>
      <c r="U113" s="63"/>
      <c r="V113" s="63"/>
      <c r="W113" s="63"/>
    </row>
    <row r="114" spans="1:23">
      <c r="A114" s="120" t="s">
        <v>725</v>
      </c>
      <c r="B114" s="93" t="str">
        <f>Beltloops!I16</f>
        <v xml:space="preserve"> </v>
      </c>
      <c r="C114" s="96" t="str">
        <f>Pins!I35</f>
        <v xml:space="preserve"> </v>
      </c>
      <c r="D114" s="88"/>
      <c r="E114" s="91" t="s">
        <v>211</v>
      </c>
      <c r="F114" s="78">
        <v>2</v>
      </c>
      <c r="G114" s="94" t="s">
        <v>554</v>
      </c>
      <c r="H114" s="152" t="str">
        <f>IF(Pins!I112=""," ",Pins!I112)</f>
        <v xml:space="preserve"> </v>
      </c>
      <c r="I114" s="84"/>
      <c r="J114" s="91" t="s">
        <v>243</v>
      </c>
      <c r="K114" s="78">
        <v>2</v>
      </c>
      <c r="L114" s="123" t="s">
        <v>396</v>
      </c>
      <c r="M114" s="152" t="str">
        <f>IF(Pins!I291=""," ",Pins!I291)</f>
        <v xml:space="preserve"> </v>
      </c>
      <c r="N114" s="84"/>
      <c r="O114" s="91" t="s">
        <v>275</v>
      </c>
      <c r="P114" s="78">
        <v>2</v>
      </c>
      <c r="Q114" s="123" t="s">
        <v>686</v>
      </c>
      <c r="R114" s="152" t="str">
        <f>IF(Pins!I475=""," ",Pins!I475)</f>
        <v xml:space="preserve"> </v>
      </c>
      <c r="S114" s="63"/>
      <c r="T114" s="63"/>
      <c r="U114" s="63"/>
      <c r="V114" s="63"/>
      <c r="W114" s="63"/>
    </row>
    <row r="115" spans="1:23">
      <c r="A115" s="120" t="s">
        <v>158</v>
      </c>
      <c r="B115" s="93" t="str">
        <f>Beltloops!I21</f>
        <v xml:space="preserve"> </v>
      </c>
      <c r="C115" s="122" t="str">
        <f>Pins!I48</f>
        <v xml:space="preserve"> </v>
      </c>
      <c r="D115" s="88"/>
      <c r="E115" s="91" t="s">
        <v>201</v>
      </c>
      <c r="F115" s="78">
        <v>3</v>
      </c>
      <c r="G115" s="94" t="s">
        <v>555</v>
      </c>
      <c r="H115" s="152" t="str">
        <f>IF(Pins!I113=""," ",Pins!I113)</f>
        <v xml:space="preserve"> </v>
      </c>
      <c r="I115" s="84"/>
      <c r="J115" s="91" t="s">
        <v>201</v>
      </c>
      <c r="K115" s="78">
        <v>3</v>
      </c>
      <c r="L115" s="123" t="s">
        <v>397</v>
      </c>
      <c r="M115" s="152" t="str">
        <f>IF(Pins!I292=""," ",Pins!I292)</f>
        <v xml:space="preserve"> </v>
      </c>
      <c r="N115" s="84"/>
      <c r="O115" s="91" t="s">
        <v>201</v>
      </c>
      <c r="P115" s="78">
        <v>3</v>
      </c>
      <c r="Q115" s="123" t="s">
        <v>684</v>
      </c>
      <c r="R115" s="152" t="str">
        <f>IF(Pins!I476=""," ",Pins!I476)</f>
        <v xml:space="preserve"> </v>
      </c>
      <c r="S115" s="63"/>
      <c r="T115" s="63"/>
      <c r="U115" s="63"/>
      <c r="V115" s="63"/>
      <c r="W115" s="63"/>
    </row>
    <row r="116" spans="1:23">
      <c r="A116" s="120" t="s">
        <v>159</v>
      </c>
      <c r="B116" s="93" t="str">
        <f>Beltloops!I26</f>
        <v xml:space="preserve"> </v>
      </c>
      <c r="C116" s="122" t="str">
        <f>Pins!I63</f>
        <v xml:space="preserve"> </v>
      </c>
      <c r="D116" s="88"/>
      <c r="E116" s="91" t="s">
        <v>202</v>
      </c>
      <c r="F116" s="78">
        <v>4</v>
      </c>
      <c r="G116" s="94" t="s">
        <v>556</v>
      </c>
      <c r="H116" s="152" t="str">
        <f>IF(Pins!I114=""," ",Pins!I114)</f>
        <v xml:space="preserve"> </v>
      </c>
      <c r="I116" s="84"/>
      <c r="J116" s="91" t="s">
        <v>202</v>
      </c>
      <c r="K116" s="78">
        <v>4</v>
      </c>
      <c r="L116" s="123" t="s">
        <v>398</v>
      </c>
      <c r="M116" s="152" t="str">
        <f>IF(Pins!I293=""," ",Pins!I293)</f>
        <v xml:space="preserve"> </v>
      </c>
      <c r="N116" s="84"/>
      <c r="O116" s="91" t="s">
        <v>202</v>
      </c>
      <c r="P116" s="78">
        <v>4</v>
      </c>
      <c r="Q116" s="123" t="s">
        <v>683</v>
      </c>
      <c r="R116" s="152" t="str">
        <f>IF(Pins!I477=""," ",Pins!I477)</f>
        <v xml:space="preserve"> </v>
      </c>
      <c r="S116" s="63"/>
      <c r="T116" s="63"/>
      <c r="U116" s="63"/>
      <c r="V116" s="63"/>
      <c r="W116" s="63"/>
    </row>
    <row r="117" spans="1:23">
      <c r="A117" s="121" t="s">
        <v>739</v>
      </c>
      <c r="B117" s="93" t="str">
        <f>Beltloops!I31</f>
        <v xml:space="preserve"> </v>
      </c>
      <c r="C117" s="96" t="str">
        <f>Pins!I77</f>
        <v xml:space="preserve"> </v>
      </c>
      <c r="D117" s="88"/>
      <c r="E117" s="91"/>
      <c r="F117" s="78">
        <v>5</v>
      </c>
      <c r="G117" s="94" t="s">
        <v>561</v>
      </c>
      <c r="H117" s="152" t="str">
        <f>IF(Pins!I115=""," ",Pins!I115)</f>
        <v xml:space="preserve"> </v>
      </c>
      <c r="I117" s="84"/>
      <c r="J117" s="85"/>
      <c r="K117" s="78">
        <v>5</v>
      </c>
      <c r="L117" s="123" t="s">
        <v>399</v>
      </c>
      <c r="M117" s="152" t="str">
        <f>IF(Pins!I294=""," ",Pins!I294)</f>
        <v xml:space="preserve"> </v>
      </c>
      <c r="N117" s="84"/>
      <c r="O117" s="91"/>
      <c r="P117" s="78">
        <v>5</v>
      </c>
      <c r="Q117" s="123" t="s">
        <v>682</v>
      </c>
      <c r="R117" s="152" t="str">
        <f>IF(Pins!I478=""," ",Pins!I478)</f>
        <v xml:space="preserve"> </v>
      </c>
      <c r="S117" s="63"/>
      <c r="T117" s="63"/>
      <c r="U117" s="63"/>
      <c r="V117" s="63"/>
      <c r="W117" s="63"/>
    </row>
    <row r="118" spans="1:23">
      <c r="A118" s="120" t="s">
        <v>160</v>
      </c>
      <c r="B118" s="93" t="str">
        <f>Beltloops!I36</f>
        <v xml:space="preserve"> </v>
      </c>
      <c r="C118" s="122" t="str">
        <f>Pins!I92</f>
        <v xml:space="preserve"> </v>
      </c>
      <c r="D118" s="88"/>
      <c r="E118" s="72"/>
      <c r="F118" s="78">
        <v>6</v>
      </c>
      <c r="G118" s="94" t="s">
        <v>562</v>
      </c>
      <c r="H118" s="152" t="str">
        <f>IF(Pins!I116=""," ",Pins!I116)</f>
        <v xml:space="preserve"> </v>
      </c>
      <c r="I118" s="84"/>
      <c r="J118" s="72"/>
      <c r="K118" s="78">
        <v>6</v>
      </c>
      <c r="L118" s="123" t="s">
        <v>400</v>
      </c>
      <c r="M118" s="152" t="str">
        <f>IF(Pins!I295=""," ",Pins!I295)</f>
        <v xml:space="preserve"> </v>
      </c>
      <c r="N118" s="84"/>
      <c r="O118" s="77"/>
      <c r="P118" s="78">
        <v>6</v>
      </c>
      <c r="Q118" s="123" t="s">
        <v>681</v>
      </c>
      <c r="R118" s="152" t="str">
        <f>IF(Pins!I479=""," ",Pins!I479)</f>
        <v xml:space="preserve"> </v>
      </c>
      <c r="S118" s="63"/>
      <c r="T118" s="63"/>
      <c r="U118" s="63"/>
      <c r="V118" s="63"/>
      <c r="W118" s="63"/>
    </row>
    <row r="119" spans="1:23">
      <c r="A119" s="120" t="s">
        <v>161</v>
      </c>
      <c r="B119" s="93" t="str">
        <f>Beltloops!I41</f>
        <v xml:space="preserve"> </v>
      </c>
      <c r="C119" s="122" t="str">
        <f>Pins!I108</f>
        <v xml:space="preserve"> </v>
      </c>
      <c r="D119" s="88"/>
      <c r="E119" s="95"/>
      <c r="F119" s="78">
        <v>7</v>
      </c>
      <c r="G119" s="123" t="s">
        <v>563</v>
      </c>
      <c r="H119" s="152" t="str">
        <f>IF(Pins!I117=""," ",Pins!I117)</f>
        <v xml:space="preserve"> </v>
      </c>
      <c r="I119" s="84"/>
      <c r="J119" s="95"/>
      <c r="K119" s="78">
        <v>7</v>
      </c>
      <c r="L119" s="123" t="s">
        <v>401</v>
      </c>
      <c r="M119" s="152" t="str">
        <f>IF(Pins!I296=""," ",Pins!I296)</f>
        <v xml:space="preserve"> </v>
      </c>
      <c r="N119" s="84"/>
      <c r="O119" s="85"/>
      <c r="P119" s="78">
        <v>7</v>
      </c>
      <c r="Q119" s="123" t="s">
        <v>680</v>
      </c>
      <c r="R119" s="152" t="str">
        <f>IF(Pins!I480=""," ",Pins!I480)</f>
        <v xml:space="preserve"> </v>
      </c>
      <c r="S119" s="63"/>
      <c r="T119" s="63"/>
      <c r="U119" s="63"/>
      <c r="V119" s="63"/>
      <c r="W119" s="63"/>
    </row>
    <row r="120" spans="1:23">
      <c r="A120" s="120" t="s">
        <v>162</v>
      </c>
      <c r="B120" s="93" t="str">
        <f>Beltloops!I46</f>
        <v xml:space="preserve"> </v>
      </c>
      <c r="C120" s="122" t="str">
        <f>Pins!I122</f>
        <v xml:space="preserve"> </v>
      </c>
      <c r="D120" s="63"/>
      <c r="E120" s="95"/>
      <c r="F120" s="78">
        <v>8</v>
      </c>
      <c r="G120" s="123" t="s">
        <v>557</v>
      </c>
      <c r="H120" s="152" t="str">
        <f>IF(Pins!I118=""," ",Pins!I118)</f>
        <v xml:space="preserve"> </v>
      </c>
      <c r="I120" s="84"/>
      <c r="J120" s="95"/>
      <c r="K120" s="78">
        <v>8</v>
      </c>
      <c r="L120" s="123" t="s">
        <v>402</v>
      </c>
      <c r="M120" s="152" t="str">
        <f>IF(Pins!I297=""," ",Pins!I297)</f>
        <v xml:space="preserve"> </v>
      </c>
      <c r="N120" s="84"/>
      <c r="O120" s="85"/>
      <c r="P120" s="78">
        <v>8</v>
      </c>
      <c r="Q120" s="123" t="s">
        <v>679</v>
      </c>
      <c r="R120" s="152" t="str">
        <f>IF(Pins!I481=""," ",Pins!I481)</f>
        <v xml:space="preserve"> </v>
      </c>
      <c r="S120" s="63"/>
      <c r="T120" s="63"/>
      <c r="U120" s="63"/>
      <c r="V120" s="63"/>
      <c r="W120" s="63"/>
    </row>
    <row r="121" spans="1:23">
      <c r="A121" s="121" t="s">
        <v>742</v>
      </c>
      <c r="B121" s="96" t="str">
        <f>Beltloops!I53</f>
        <v xml:space="preserve"> </v>
      </c>
      <c r="C121" s="96" t="str">
        <f>Pins!I138</f>
        <v xml:space="preserve"> </v>
      </c>
      <c r="D121" s="63"/>
      <c r="E121" s="85"/>
      <c r="F121" s="73">
        <v>9</v>
      </c>
      <c r="G121" s="123" t="s">
        <v>558</v>
      </c>
      <c r="H121" s="152" t="str">
        <f>IF(Pins!I119=""," ",Pins!I119)</f>
        <v xml:space="preserve"> </v>
      </c>
      <c r="I121" s="84"/>
      <c r="J121" s="85"/>
      <c r="K121" s="73">
        <v>9</v>
      </c>
      <c r="L121" s="123" t="s">
        <v>403</v>
      </c>
      <c r="M121" s="152" t="str">
        <f>IF(Pins!I298=""," ",Pins!I298)</f>
        <v xml:space="preserve"> </v>
      </c>
      <c r="N121" s="84"/>
      <c r="O121" s="85"/>
      <c r="P121" s="73">
        <v>9</v>
      </c>
      <c r="Q121" s="123" t="s">
        <v>677</v>
      </c>
      <c r="R121" s="152" t="str">
        <f>IF(Pins!I482=""," ",Pins!I482)</f>
        <v xml:space="preserve"> </v>
      </c>
      <c r="S121" s="63"/>
      <c r="T121" s="63"/>
      <c r="U121" s="63"/>
      <c r="V121" s="63"/>
      <c r="W121" s="63"/>
    </row>
    <row r="122" spans="1:23">
      <c r="A122" s="120" t="s">
        <v>163</v>
      </c>
      <c r="B122" s="93" t="str">
        <f>Beltloops!I58</f>
        <v xml:space="preserve"> </v>
      </c>
      <c r="C122" s="122" t="str">
        <f>Pins!I153</f>
        <v xml:space="preserve"> </v>
      </c>
      <c r="D122" s="63"/>
      <c r="E122" s="85"/>
      <c r="F122" s="73">
        <v>10</v>
      </c>
      <c r="G122" s="123" t="s">
        <v>560</v>
      </c>
      <c r="H122" s="152" t="str">
        <f>IF(Pins!I120=""," ",Pins!I120)</f>
        <v xml:space="preserve"> </v>
      </c>
      <c r="I122" s="84"/>
      <c r="J122" s="85"/>
      <c r="K122" s="73">
        <v>10</v>
      </c>
      <c r="L122" s="123" t="s">
        <v>392</v>
      </c>
      <c r="M122" s="152" t="str">
        <f>IF(Pins!I299=""," ",Pins!I299)</f>
        <v xml:space="preserve"> </v>
      </c>
      <c r="N122" s="84"/>
      <c r="O122" s="85"/>
      <c r="P122" s="73">
        <v>10</v>
      </c>
      <c r="Q122" s="123" t="s">
        <v>676</v>
      </c>
      <c r="R122" s="152" t="str">
        <f>IF(Pins!I483=""," ",Pins!I483)</f>
        <v xml:space="preserve"> </v>
      </c>
      <c r="S122" s="63"/>
      <c r="T122" s="63"/>
      <c r="U122" s="63"/>
      <c r="V122" s="63"/>
      <c r="W122" s="63"/>
    </row>
    <row r="123" spans="1:23">
      <c r="A123" s="121" t="s">
        <v>745</v>
      </c>
      <c r="B123" s="96" t="str">
        <f>Beltloops!I63</f>
        <v xml:space="preserve"> </v>
      </c>
      <c r="C123" s="96" t="str">
        <f>Pins!I168</f>
        <v xml:space="preserve"> </v>
      </c>
      <c r="D123" s="63"/>
      <c r="E123" s="97"/>
      <c r="F123" s="73">
        <v>11</v>
      </c>
      <c r="G123" s="125" t="s">
        <v>559</v>
      </c>
      <c r="H123" s="152" t="str">
        <f>IF(Pins!I121=""," ",Pins!I121)</f>
        <v xml:space="preserve"> </v>
      </c>
      <c r="I123" s="84"/>
      <c r="J123" s="97"/>
      <c r="K123" s="73">
        <v>11</v>
      </c>
      <c r="L123" s="125" t="s">
        <v>394</v>
      </c>
      <c r="M123" s="152" t="str">
        <f>IF(Pins!I300=""," ",Pins!I300)</f>
        <v xml:space="preserve"> </v>
      </c>
      <c r="N123" s="84"/>
      <c r="O123" s="85"/>
      <c r="P123" s="73">
        <v>11</v>
      </c>
      <c r="Q123" s="123" t="s">
        <v>678</v>
      </c>
      <c r="R123" s="152" t="str">
        <f>IF(Pins!I484=""," ",Pins!I484)</f>
        <v xml:space="preserve"> </v>
      </c>
      <c r="S123" s="63"/>
    </row>
    <row r="124" spans="1:23">
      <c r="A124" s="121" t="s">
        <v>746</v>
      </c>
      <c r="B124" s="96" t="str">
        <f>Beltloops!I68</f>
        <v xml:space="preserve"> </v>
      </c>
      <c r="C124" s="96" t="str">
        <f>Pins!I183</f>
        <v xml:space="preserve"> </v>
      </c>
      <c r="D124" s="63"/>
      <c r="E124" s="114"/>
      <c r="F124" s="81" t="s">
        <v>925</v>
      </c>
      <c r="G124" s="102" t="s">
        <v>925</v>
      </c>
      <c r="H124" s="154" t="s">
        <v>925</v>
      </c>
      <c r="I124" s="84"/>
      <c r="J124" s="86"/>
      <c r="K124" s="86"/>
      <c r="L124" s="86"/>
      <c r="M124" s="65"/>
      <c r="N124" s="84"/>
      <c r="O124" s="97"/>
      <c r="P124" s="73">
        <v>12</v>
      </c>
      <c r="Q124" s="125" t="s">
        <v>675</v>
      </c>
      <c r="R124" s="152" t="str">
        <f>IF(Pins!I485=""," ",Pins!I485)</f>
        <v xml:space="preserve"> </v>
      </c>
      <c r="S124" s="63"/>
    </row>
    <row r="125" spans="1:23">
      <c r="A125" s="120" t="s">
        <v>164</v>
      </c>
      <c r="B125" s="93" t="str">
        <f>Beltloops!I73</f>
        <v xml:space="preserve"> </v>
      </c>
      <c r="C125" s="122" t="str">
        <f>Pins!I210</f>
        <v xml:space="preserve"> </v>
      </c>
      <c r="D125" s="63"/>
      <c r="E125" s="101" t="s">
        <v>742</v>
      </c>
      <c r="F125" s="92">
        <v>1</v>
      </c>
      <c r="G125" s="124" t="s">
        <v>897</v>
      </c>
      <c r="H125" s="130" t="str">
        <f>IF(Beltloops!I50=""," ",Beltloops!I50)</f>
        <v xml:space="preserve"> </v>
      </c>
      <c r="I125" s="84"/>
      <c r="J125" s="74" t="s">
        <v>171</v>
      </c>
      <c r="K125" s="73">
        <v>1</v>
      </c>
      <c r="L125" s="124" t="s">
        <v>67</v>
      </c>
      <c r="M125" s="152" t="str">
        <f>IF(Beltloops!I115=""," ",Beltloops!I115)</f>
        <v xml:space="preserve"> </v>
      </c>
      <c r="N125" s="84"/>
      <c r="S125" s="63"/>
    </row>
    <row r="126" spans="1:23">
      <c r="A126" s="120" t="s">
        <v>134</v>
      </c>
      <c r="B126" s="93" t="str">
        <f>Beltloops!I78</f>
        <v xml:space="preserve"> </v>
      </c>
      <c r="C126" s="122" t="str">
        <f>Pins!I223</f>
        <v xml:space="preserve"> </v>
      </c>
      <c r="D126" s="63"/>
      <c r="E126" s="95" t="s">
        <v>201</v>
      </c>
      <c r="F126" s="92">
        <v>2</v>
      </c>
      <c r="G126" s="123" t="s">
        <v>898</v>
      </c>
      <c r="H126" s="130" t="str">
        <f>IF(Beltloops!I51=""," ",Beltloops!I51)</f>
        <v xml:space="preserve"> </v>
      </c>
      <c r="I126" s="84"/>
      <c r="J126" s="80" t="s">
        <v>201</v>
      </c>
      <c r="K126" s="78">
        <v>2</v>
      </c>
      <c r="L126" s="123" t="s">
        <v>68</v>
      </c>
      <c r="M126" s="152" t="str">
        <f>IF(Beltloops!I116=""," ",Beltloops!I116)</f>
        <v xml:space="preserve"> </v>
      </c>
      <c r="N126" s="84"/>
      <c r="O126" s="74" t="s">
        <v>180</v>
      </c>
      <c r="P126" s="73">
        <v>1</v>
      </c>
      <c r="Q126" s="124" t="s">
        <v>60</v>
      </c>
      <c r="R126" s="152" t="str">
        <f>IF(Beltloops!I184=""," ",Beltloops!I184)</f>
        <v xml:space="preserve"> </v>
      </c>
      <c r="S126" s="63"/>
    </row>
    <row r="127" spans="1:23">
      <c r="A127" s="120" t="s">
        <v>165</v>
      </c>
      <c r="B127" s="93" t="str">
        <f>Beltloops!I83</f>
        <v xml:space="preserve"> </v>
      </c>
      <c r="C127" s="122" t="str">
        <f>Pins!I240</f>
        <v xml:space="preserve"> </v>
      </c>
      <c r="D127" s="63"/>
      <c r="E127" s="97" t="s">
        <v>188</v>
      </c>
      <c r="F127" s="92">
        <v>3</v>
      </c>
      <c r="G127" s="125" t="s">
        <v>915</v>
      </c>
      <c r="H127" s="130" t="str">
        <f>IF(Beltloops!I52=""," ",Beltloops!I52)</f>
        <v xml:space="preserve"> </v>
      </c>
      <c r="I127" s="84"/>
      <c r="J127" s="85" t="s">
        <v>188</v>
      </c>
      <c r="K127" s="73">
        <v>3</v>
      </c>
      <c r="L127" s="125" t="s">
        <v>69</v>
      </c>
      <c r="M127" s="152" t="str">
        <f>IF(Beltloops!I117=""," ",Beltloops!I117)</f>
        <v xml:space="preserve"> </v>
      </c>
      <c r="N127" s="84"/>
      <c r="O127" s="80" t="s">
        <v>201</v>
      </c>
      <c r="P127" s="78">
        <v>2</v>
      </c>
      <c r="Q127" s="123" t="s">
        <v>61</v>
      </c>
      <c r="R127" s="152" t="str">
        <f>IF(Beltloops!I185=""," ",Beltloops!I185)</f>
        <v xml:space="preserve"> </v>
      </c>
      <c r="S127" s="63"/>
    </row>
    <row r="128" spans="1:23">
      <c r="A128" s="120" t="s">
        <v>166</v>
      </c>
      <c r="B128" s="93" t="str">
        <f>Beltloops!I88</f>
        <v xml:space="preserve"> </v>
      </c>
      <c r="C128" s="122" t="str">
        <f>Pins!I255</f>
        <v xml:space="preserve"> </v>
      </c>
      <c r="D128" s="63"/>
      <c r="E128" s="95" t="s">
        <v>743</v>
      </c>
      <c r="F128" s="97">
        <v>1</v>
      </c>
      <c r="G128" s="124" t="s">
        <v>810</v>
      </c>
      <c r="H128" s="155" t="str">
        <f>IF(Pins!I125=""," ",Pins!I125)</f>
        <v xml:space="preserve"> </v>
      </c>
      <c r="I128" s="84"/>
      <c r="J128" s="74" t="s">
        <v>245</v>
      </c>
      <c r="K128" s="78">
        <v>1</v>
      </c>
      <c r="L128" s="124" t="s">
        <v>365</v>
      </c>
      <c r="M128" s="152" t="str">
        <f>IF(Pins!I306=""," ",Pins!I306)</f>
        <v xml:space="preserve"> </v>
      </c>
      <c r="N128" s="84"/>
      <c r="O128" s="85" t="s">
        <v>188</v>
      </c>
      <c r="P128" s="73">
        <v>3</v>
      </c>
      <c r="Q128" s="125" t="s">
        <v>62</v>
      </c>
      <c r="R128" s="152" t="str">
        <f>IF(Beltloops!I186=""," ",Beltloops!I186)</f>
        <v xml:space="preserve"> </v>
      </c>
      <c r="S128" s="63"/>
    </row>
    <row r="129" spans="1:19">
      <c r="A129" s="120" t="s">
        <v>167</v>
      </c>
      <c r="B129" s="93" t="str">
        <f>Beltloops!I95</f>
        <v xml:space="preserve"> </v>
      </c>
      <c r="C129" s="122" t="str">
        <f>Pins!I267</f>
        <v xml:space="preserve"> </v>
      </c>
      <c r="D129" s="63"/>
      <c r="E129" s="85" t="s">
        <v>744</v>
      </c>
      <c r="F129" s="92">
        <v>2</v>
      </c>
      <c r="G129" s="123" t="s">
        <v>811</v>
      </c>
      <c r="H129" s="155" t="str">
        <f>IF(Pins!I126=""," ",Pins!I126)</f>
        <v xml:space="preserve"> </v>
      </c>
      <c r="I129" s="84"/>
      <c r="J129" s="91" t="s">
        <v>246</v>
      </c>
      <c r="K129" s="78">
        <v>2</v>
      </c>
      <c r="L129" s="123" t="s">
        <v>384</v>
      </c>
      <c r="M129" s="152" t="str">
        <f>IF(Pins!I307=""," ",Pins!I307)</f>
        <v xml:space="preserve"> </v>
      </c>
      <c r="N129" s="84"/>
      <c r="O129" s="74" t="s">
        <v>276</v>
      </c>
      <c r="P129" s="78">
        <v>1</v>
      </c>
      <c r="Q129" s="124" t="s">
        <v>278</v>
      </c>
      <c r="R129" s="152" t="str">
        <f>IF(Pins!I489=""," ",Pins!I489)</f>
        <v xml:space="preserve"> </v>
      </c>
      <c r="S129" s="63"/>
    </row>
    <row r="130" spans="1:19">
      <c r="C130" s="64"/>
      <c r="D130" s="63"/>
      <c r="E130" s="85" t="s">
        <v>201</v>
      </c>
      <c r="F130" s="92">
        <v>3</v>
      </c>
      <c r="G130" s="123" t="s">
        <v>812</v>
      </c>
      <c r="H130" s="155" t="str">
        <f>IF(Pins!I127=""," ",Pins!I127)</f>
        <v xml:space="preserve"> </v>
      </c>
      <c r="I130" s="84"/>
      <c r="J130" s="91" t="s">
        <v>201</v>
      </c>
      <c r="K130" s="78">
        <v>3</v>
      </c>
      <c r="L130" s="123" t="s">
        <v>385</v>
      </c>
      <c r="M130" s="152" t="str">
        <f>IF(Pins!I308=""," ",Pins!I308)</f>
        <v xml:space="preserve"> </v>
      </c>
      <c r="N130" s="84"/>
      <c r="O130" s="91" t="s">
        <v>277</v>
      </c>
      <c r="P130" s="78">
        <v>2</v>
      </c>
      <c r="Q130" s="123" t="s">
        <v>279</v>
      </c>
      <c r="R130" s="152" t="str">
        <f>IF(Pins!I490=""," ",Pins!I490)</f>
        <v xml:space="preserve"> </v>
      </c>
      <c r="S130" s="63"/>
    </row>
    <row r="131" spans="1:19">
      <c r="B131" s="242" t="s">
        <v>155</v>
      </c>
      <c r="C131" s="71"/>
      <c r="D131" s="63"/>
      <c r="E131" s="85" t="s">
        <v>202</v>
      </c>
      <c r="F131" s="92">
        <v>4</v>
      </c>
      <c r="G131" s="123" t="s">
        <v>813</v>
      </c>
      <c r="H131" s="155" t="str">
        <f>IF(Pins!I128=""," ",Pins!I128)</f>
        <v xml:space="preserve"> </v>
      </c>
      <c r="I131" s="84"/>
      <c r="J131" s="91" t="s">
        <v>202</v>
      </c>
      <c r="K131" s="78">
        <v>4</v>
      </c>
      <c r="L131" s="123" t="s">
        <v>386</v>
      </c>
      <c r="M131" s="152" t="str">
        <f>IF(Pins!I309=""," ",Pins!I309)</f>
        <v xml:space="preserve"> </v>
      </c>
      <c r="N131" s="84"/>
      <c r="O131" s="91" t="s">
        <v>201</v>
      </c>
      <c r="P131" s="78">
        <v>3</v>
      </c>
      <c r="Q131" s="123" t="s">
        <v>280</v>
      </c>
      <c r="R131" s="152" t="str">
        <f>IF(Pins!I491=""," ",Pins!I491)</f>
        <v xml:space="preserve"> </v>
      </c>
      <c r="S131" s="63"/>
    </row>
    <row r="132" spans="1:19">
      <c r="A132" s="104" t="s">
        <v>168</v>
      </c>
      <c r="B132" s="242"/>
      <c r="C132" s="71" t="s">
        <v>156</v>
      </c>
      <c r="D132" s="63"/>
      <c r="E132" s="85"/>
      <c r="F132" s="92">
        <v>5</v>
      </c>
      <c r="G132" s="123" t="s">
        <v>802</v>
      </c>
      <c r="H132" s="155" t="str">
        <f>IF(Pins!I129=""," ",Pins!I129)</f>
        <v xml:space="preserve"> </v>
      </c>
      <c r="I132" s="84"/>
      <c r="J132" s="91"/>
      <c r="K132" s="78">
        <v>5</v>
      </c>
      <c r="L132" s="123" t="s">
        <v>387</v>
      </c>
      <c r="M132" s="152" t="str">
        <f>IF(Pins!I310=""," ",Pins!I310)</f>
        <v xml:space="preserve"> </v>
      </c>
      <c r="N132" s="84"/>
      <c r="O132" s="91" t="s">
        <v>202</v>
      </c>
      <c r="P132" s="78">
        <v>4</v>
      </c>
      <c r="Q132" s="123" t="s">
        <v>281</v>
      </c>
      <c r="R132" s="152" t="str">
        <f>IF(Pins!I492=""," ",Pins!I492)</f>
        <v xml:space="preserve"> </v>
      </c>
      <c r="S132" s="63"/>
    </row>
    <row r="133" spans="1:19">
      <c r="A133" s="128" t="s">
        <v>862</v>
      </c>
      <c r="B133" s="129" t="str">
        <f>Beltloops!I100</f>
        <v xml:space="preserve"> </v>
      </c>
      <c r="C133" s="130" t="str">
        <f>Pins!I272</f>
        <v xml:space="preserve"> </v>
      </c>
      <c r="D133" s="63"/>
      <c r="E133" s="85"/>
      <c r="F133" s="92">
        <v>6</v>
      </c>
      <c r="G133" s="123" t="s">
        <v>803</v>
      </c>
      <c r="H133" s="155" t="str">
        <f>IF(Pins!I130=""," ",Pins!I130)</f>
        <v xml:space="preserve"> </v>
      </c>
      <c r="I133" s="84"/>
      <c r="J133" s="77"/>
      <c r="K133" s="78">
        <v>6</v>
      </c>
      <c r="L133" s="123" t="s">
        <v>388</v>
      </c>
      <c r="M133" s="152" t="str">
        <f>IF(Pins!I311=""," ",Pins!I311)</f>
        <v xml:space="preserve"> </v>
      </c>
      <c r="N133" s="84"/>
      <c r="O133" s="91"/>
      <c r="P133" s="78">
        <v>5</v>
      </c>
      <c r="Q133" s="123" t="s">
        <v>282</v>
      </c>
      <c r="R133" s="152" t="str">
        <f>IF(Pins!I493=""," ",Pins!I493)</f>
        <v xml:space="preserve"> </v>
      </c>
      <c r="S133" s="63"/>
    </row>
    <row r="134" spans="1:19">
      <c r="A134" s="128" t="s">
        <v>863</v>
      </c>
      <c r="B134" s="129" t="str">
        <f>Beltloops!I103</f>
        <v xml:space="preserve"> </v>
      </c>
      <c r="C134" s="130" t="str">
        <f>Pins!I275</f>
        <v xml:space="preserve"> </v>
      </c>
      <c r="D134" s="63"/>
      <c r="E134" s="85"/>
      <c r="F134" s="92">
        <v>7</v>
      </c>
      <c r="G134" s="123" t="s">
        <v>804</v>
      </c>
      <c r="H134" s="155" t="str">
        <f>IF(Pins!I131=""," ",Pins!I131)</f>
        <v xml:space="preserve"> </v>
      </c>
      <c r="I134" s="84"/>
      <c r="J134" s="85"/>
      <c r="K134" s="78">
        <v>7</v>
      </c>
      <c r="L134" s="123" t="s">
        <v>389</v>
      </c>
      <c r="M134" s="152" t="str">
        <f>IF(Pins!I312=""," ",Pins!I312)</f>
        <v xml:space="preserve"> </v>
      </c>
      <c r="N134" s="84"/>
      <c r="O134" s="77"/>
      <c r="P134" s="78">
        <v>6</v>
      </c>
      <c r="Q134" s="123" t="s">
        <v>283</v>
      </c>
      <c r="R134" s="152" t="str">
        <f>IF(Pins!I494=""," ",Pins!I494)</f>
        <v xml:space="preserve"> </v>
      </c>
      <c r="S134" s="63"/>
    </row>
    <row r="135" spans="1:19">
      <c r="A135" s="120" t="s">
        <v>169</v>
      </c>
      <c r="B135" s="93" t="str">
        <f>Beltloops!I108</f>
        <v xml:space="preserve"> </v>
      </c>
      <c r="C135" s="122" t="str">
        <f>Pins!I287</f>
        <v xml:space="preserve"> </v>
      </c>
      <c r="D135" s="63"/>
      <c r="E135" s="85"/>
      <c r="F135" s="92">
        <v>8</v>
      </c>
      <c r="G135" s="123" t="s">
        <v>805</v>
      </c>
      <c r="H135" s="155" t="str">
        <f>IF(Pins!I132=""," ",Pins!I132)</f>
        <v xml:space="preserve"> </v>
      </c>
      <c r="I135" s="84"/>
      <c r="J135" s="85"/>
      <c r="K135" s="78">
        <v>8</v>
      </c>
      <c r="L135" s="123" t="s">
        <v>390</v>
      </c>
      <c r="M135" s="152" t="str">
        <f>IF(Pins!I313=""," ",Pins!I313)</f>
        <v xml:space="preserve"> </v>
      </c>
      <c r="N135" s="84"/>
      <c r="O135" s="85"/>
      <c r="P135" s="78">
        <v>7</v>
      </c>
      <c r="Q135" s="123" t="s">
        <v>284</v>
      </c>
      <c r="R135" s="152" t="str">
        <f>IF(Pins!I495=""," ",Pins!I495)</f>
        <v xml:space="preserve"> </v>
      </c>
      <c r="S135" s="63"/>
    </row>
    <row r="136" spans="1:19">
      <c r="A136" s="120" t="s">
        <v>170</v>
      </c>
      <c r="B136" s="96" t="str">
        <f>Beltloops!I113</f>
        <v xml:space="preserve"> </v>
      </c>
      <c r="C136" s="122" t="str">
        <f>Pins!I301</f>
        <v xml:space="preserve"> </v>
      </c>
      <c r="D136" s="63"/>
      <c r="E136" s="85"/>
      <c r="F136" s="92">
        <v>9</v>
      </c>
      <c r="G136" s="123" t="s">
        <v>806</v>
      </c>
      <c r="H136" s="155" t="str">
        <f>IF(Pins!I133=""," ",Pins!I133)</f>
        <v xml:space="preserve"> </v>
      </c>
      <c r="I136" s="84"/>
      <c r="J136" s="85"/>
      <c r="K136" s="73">
        <v>9</v>
      </c>
      <c r="L136" s="123" t="s">
        <v>391</v>
      </c>
      <c r="M136" s="152" t="str">
        <f>IF(Pins!I314=""," ",Pins!I314)</f>
        <v xml:space="preserve"> </v>
      </c>
      <c r="N136" s="84"/>
      <c r="O136" s="85"/>
      <c r="P136" s="78">
        <v>8</v>
      </c>
      <c r="Q136" s="123" t="s">
        <v>285</v>
      </c>
      <c r="R136" s="152" t="str">
        <f>IF(Pins!I496=""," ",Pins!I496)</f>
        <v xml:space="preserve"> </v>
      </c>
      <c r="S136" s="63"/>
    </row>
    <row r="137" spans="1:19">
      <c r="A137" s="120" t="s">
        <v>171</v>
      </c>
      <c r="B137" s="96" t="str">
        <f>Beltloops!I118</f>
        <v xml:space="preserve"> </v>
      </c>
      <c r="C137" s="122" t="str">
        <f>Pins!I316</f>
        <v xml:space="preserve"> </v>
      </c>
      <c r="D137" s="63"/>
      <c r="E137" s="85"/>
      <c r="F137" s="92">
        <v>10</v>
      </c>
      <c r="G137" s="123" t="s">
        <v>807</v>
      </c>
      <c r="H137" s="155" t="str">
        <f>IF(Pins!I134=""," ",Pins!I134)</f>
        <v xml:space="preserve"> </v>
      </c>
      <c r="I137" s="84"/>
      <c r="J137" s="97"/>
      <c r="K137" s="73">
        <v>10</v>
      </c>
      <c r="L137" s="125" t="s">
        <v>393</v>
      </c>
      <c r="M137" s="152" t="str">
        <f>IF(Pins!I315=""," ",Pins!I315)</f>
        <v xml:space="preserve"> </v>
      </c>
      <c r="N137" s="84"/>
      <c r="O137" s="97"/>
      <c r="P137" s="73">
        <v>9</v>
      </c>
      <c r="Q137" s="125" t="s">
        <v>354</v>
      </c>
      <c r="R137" s="152" t="str">
        <f>IF(Pins!I497=""," ",Pins!I497)</f>
        <v xml:space="preserve"> </v>
      </c>
      <c r="S137" s="63"/>
    </row>
    <row r="138" spans="1:19">
      <c r="A138" s="120" t="s">
        <v>172</v>
      </c>
      <c r="B138" s="96" t="str">
        <f>Beltloops!I123</f>
        <v xml:space="preserve"> </v>
      </c>
      <c r="C138" s="122" t="str">
        <f>Pins!I329</f>
        <v xml:space="preserve"> </v>
      </c>
      <c r="D138" s="63"/>
      <c r="E138" s="85"/>
      <c r="F138" s="92">
        <v>11</v>
      </c>
      <c r="G138" s="123" t="s">
        <v>808</v>
      </c>
      <c r="H138" s="155" t="str">
        <f>IF(Pins!I135=""," ",Pins!I135)</f>
        <v xml:space="preserve"> </v>
      </c>
      <c r="I138" s="84"/>
      <c r="J138" s="84"/>
      <c r="K138" s="84"/>
      <c r="L138" s="84"/>
      <c r="M138" s="63"/>
      <c r="N138" s="84"/>
      <c r="O138" s="79"/>
      <c r="P138" s="79"/>
      <c r="Q138" s="79"/>
      <c r="S138" s="63"/>
    </row>
    <row r="139" spans="1:19">
      <c r="A139" s="120" t="s">
        <v>173</v>
      </c>
      <c r="B139" s="96" t="str">
        <f>Beltloops!I128</f>
        <v xml:space="preserve"> </v>
      </c>
      <c r="C139" s="122" t="str">
        <f>Pins!I342</f>
        <v xml:space="preserve"> </v>
      </c>
      <c r="D139" s="63"/>
      <c r="E139" s="85"/>
      <c r="F139" s="92">
        <v>12</v>
      </c>
      <c r="G139" s="123" t="s">
        <v>809</v>
      </c>
      <c r="H139" s="155" t="str">
        <f>IF(Pins!I136=""," ",Pins!I136)</f>
        <v xml:space="preserve"> </v>
      </c>
      <c r="I139" s="84"/>
      <c r="J139" s="74" t="s">
        <v>172</v>
      </c>
      <c r="K139" s="73">
        <v>1</v>
      </c>
      <c r="L139" s="124" t="s">
        <v>65</v>
      </c>
      <c r="M139" s="152" t="str">
        <f>IF(Beltloops!I120=""," ",Beltloops!I120)</f>
        <v xml:space="preserve"> </v>
      </c>
      <c r="N139" s="84"/>
      <c r="O139" s="74" t="s">
        <v>181</v>
      </c>
      <c r="P139" s="73">
        <v>1</v>
      </c>
      <c r="Q139" s="124" t="s">
        <v>909</v>
      </c>
      <c r="R139" s="152" t="str">
        <f>IF(Beltloops!I189=""," ",Beltloops!I189)</f>
        <v xml:space="preserve"> </v>
      </c>
      <c r="S139" s="63"/>
    </row>
    <row r="140" spans="1:19">
      <c r="A140" s="120" t="s">
        <v>174</v>
      </c>
      <c r="B140" s="96" t="str">
        <f>Beltloops!I135</f>
        <v xml:space="preserve"> </v>
      </c>
      <c r="C140" s="122" t="str">
        <f>Pins!I358</f>
        <v xml:space="preserve"> </v>
      </c>
      <c r="D140" s="63"/>
      <c r="E140" s="97"/>
      <c r="F140" s="92">
        <v>13</v>
      </c>
      <c r="G140" s="125" t="s">
        <v>866</v>
      </c>
      <c r="H140" s="155" t="str">
        <f>IF(Pins!I137=""," ",Pins!I137)</f>
        <v xml:space="preserve"> </v>
      </c>
      <c r="I140" s="84"/>
      <c r="J140" s="80" t="s">
        <v>201</v>
      </c>
      <c r="K140" s="78">
        <v>2</v>
      </c>
      <c r="L140" s="123" t="s">
        <v>908</v>
      </c>
      <c r="M140" s="152" t="str">
        <f>IF(Beltloops!I121=""," ",Beltloops!I121)</f>
        <v xml:space="preserve"> </v>
      </c>
      <c r="N140" s="84"/>
      <c r="O140" s="80" t="s">
        <v>201</v>
      </c>
      <c r="P140" s="78">
        <v>2</v>
      </c>
      <c r="Q140" s="123" t="s">
        <v>914</v>
      </c>
      <c r="R140" s="152" t="str">
        <f>IF(Beltloops!I190=""," ",Beltloops!I190)</f>
        <v xml:space="preserve"> </v>
      </c>
      <c r="S140" s="63"/>
    </row>
    <row r="141" spans="1:19">
      <c r="A141" s="121" t="s">
        <v>759</v>
      </c>
      <c r="B141" s="96" t="str">
        <f>Beltloops!I140</f>
        <v xml:space="preserve"> </v>
      </c>
      <c r="C141" s="96" t="str">
        <f>Pins!I372</f>
        <v xml:space="preserve"> </v>
      </c>
      <c r="D141" s="63"/>
      <c r="E141" s="79"/>
      <c r="F141" s="79"/>
      <c r="G141" s="79"/>
      <c r="I141" s="84"/>
      <c r="J141" s="85" t="s">
        <v>188</v>
      </c>
      <c r="K141" s="73">
        <v>3</v>
      </c>
      <c r="L141" s="125" t="s">
        <v>66</v>
      </c>
      <c r="M141" s="152" t="str">
        <f>IF(Beltloops!I122=""," ",Beltloops!I122)</f>
        <v xml:space="preserve"> </v>
      </c>
      <c r="N141" s="84"/>
      <c r="O141" s="85" t="s">
        <v>188</v>
      </c>
      <c r="P141" s="73">
        <v>3</v>
      </c>
      <c r="Q141" s="125" t="s">
        <v>910</v>
      </c>
      <c r="R141" s="152" t="str">
        <f>IF(Beltloops!I191=""," ",Beltloops!I191)</f>
        <v xml:space="preserve"> </v>
      </c>
      <c r="S141" s="63"/>
    </row>
    <row r="142" spans="1:19">
      <c r="A142" s="120" t="s">
        <v>175</v>
      </c>
      <c r="B142" s="96" t="str">
        <f>Beltloops!I145</f>
        <v xml:space="preserve"> </v>
      </c>
      <c r="C142" s="122" t="str">
        <f>Pins!I386</f>
        <v xml:space="preserve"> </v>
      </c>
      <c r="D142" s="63"/>
      <c r="E142" s="74" t="s">
        <v>163</v>
      </c>
      <c r="F142" s="73">
        <v>1</v>
      </c>
      <c r="G142" s="124" t="s">
        <v>102</v>
      </c>
      <c r="H142" s="152" t="str">
        <f>IF(Beltloops!I55=""," ",Beltloops!I55)</f>
        <v xml:space="preserve"> </v>
      </c>
      <c r="I142" s="84"/>
      <c r="J142" s="74" t="s">
        <v>247</v>
      </c>
      <c r="K142" s="78">
        <v>1</v>
      </c>
      <c r="L142" s="124" t="s">
        <v>851</v>
      </c>
      <c r="M142" s="152" t="str">
        <f>IF(Pins!I319=""," ",Pins!I319)</f>
        <v xml:space="preserve"> </v>
      </c>
      <c r="N142" s="84"/>
      <c r="O142" s="74" t="s">
        <v>355</v>
      </c>
      <c r="P142" s="78">
        <v>1</v>
      </c>
      <c r="Q142" s="124" t="s">
        <v>852</v>
      </c>
      <c r="R142" s="152" t="str">
        <f>IF(Pins!I501=""," ",Pins!I501)</f>
        <v xml:space="preserve"> </v>
      </c>
      <c r="S142" s="63"/>
    </row>
    <row r="143" spans="1:19">
      <c r="A143" s="120" t="s">
        <v>176</v>
      </c>
      <c r="B143" s="96" t="str">
        <f>Beltloops!I150</f>
        <v xml:space="preserve"> </v>
      </c>
      <c r="C143" s="122" t="str">
        <f>Pins!I402</f>
        <v xml:space="preserve"> </v>
      </c>
      <c r="D143" s="63"/>
      <c r="E143" s="80" t="s">
        <v>201</v>
      </c>
      <c r="F143" s="78">
        <v>2</v>
      </c>
      <c r="G143" s="123" t="s">
        <v>916</v>
      </c>
      <c r="H143" s="152" t="str">
        <f>IF(Beltloops!I56=""," ",Beltloops!I56)</f>
        <v xml:space="preserve"> </v>
      </c>
      <c r="I143" s="84"/>
      <c r="J143" s="91" t="s">
        <v>248</v>
      </c>
      <c r="K143" s="78">
        <v>2</v>
      </c>
      <c r="L143" s="123" t="s">
        <v>375</v>
      </c>
      <c r="M143" s="152" t="str">
        <f>IF(Pins!I320=""," ",Pins!I320)</f>
        <v xml:space="preserve"> </v>
      </c>
      <c r="N143" s="84"/>
      <c r="O143" s="91" t="s">
        <v>356</v>
      </c>
      <c r="P143" s="78">
        <v>2</v>
      </c>
      <c r="Q143" s="123" t="s">
        <v>667</v>
      </c>
      <c r="R143" s="152" t="str">
        <f>IF(Pins!I502=""," ",Pins!I502)</f>
        <v xml:space="preserve"> </v>
      </c>
      <c r="S143" s="63"/>
    </row>
    <row r="144" spans="1:19">
      <c r="A144" s="121" t="s">
        <v>760</v>
      </c>
      <c r="B144" s="96" t="str">
        <f>Beltloops!I155</f>
        <v xml:space="preserve"> </v>
      </c>
      <c r="C144" s="96" t="str">
        <f>Pins!I417</f>
        <v xml:space="preserve"> </v>
      </c>
      <c r="D144" s="63"/>
      <c r="E144" s="85" t="s">
        <v>188</v>
      </c>
      <c r="F144" s="73">
        <v>3</v>
      </c>
      <c r="G144" s="125" t="s">
        <v>103</v>
      </c>
      <c r="H144" s="152" t="str">
        <f>IF(Beltloops!I57=""," ",Beltloops!I57)</f>
        <v xml:space="preserve"> </v>
      </c>
      <c r="I144" s="84"/>
      <c r="J144" s="91" t="s">
        <v>249</v>
      </c>
      <c r="K144" s="78">
        <v>3</v>
      </c>
      <c r="L144" s="123" t="s">
        <v>376</v>
      </c>
      <c r="M144" s="152" t="str">
        <f>IF(Pins!I321=""," ",Pins!I321)</f>
        <v xml:space="preserve"> </v>
      </c>
      <c r="N144" s="84"/>
      <c r="O144" s="91" t="s">
        <v>201</v>
      </c>
      <c r="P144" s="78">
        <v>3</v>
      </c>
      <c r="Q144" s="123" t="s">
        <v>668</v>
      </c>
      <c r="R144" s="152" t="str">
        <f>IF(Pins!I503=""," ",Pins!I503)</f>
        <v xml:space="preserve"> </v>
      </c>
      <c r="S144" s="63"/>
    </row>
    <row r="145" spans="1:19">
      <c r="A145" s="120" t="s">
        <v>177</v>
      </c>
      <c r="B145" s="96" t="str">
        <f>Beltloops!I160</f>
        <v xml:space="preserve"> </v>
      </c>
      <c r="C145" s="122" t="str">
        <f>Pins!I428</f>
        <v xml:space="preserve"> </v>
      </c>
      <c r="D145" s="63"/>
      <c r="E145" s="74" t="s">
        <v>212</v>
      </c>
      <c r="F145" s="78">
        <v>1</v>
      </c>
      <c r="G145" s="124" t="s">
        <v>595</v>
      </c>
      <c r="H145" s="152" t="str">
        <f>IF(Pins!I143=""," ",Pins!I143)</f>
        <v xml:space="preserve"> </v>
      </c>
      <c r="I145" s="84"/>
      <c r="J145" s="91" t="s">
        <v>250</v>
      </c>
      <c r="K145" s="78">
        <v>4</v>
      </c>
      <c r="L145" s="123" t="s">
        <v>377</v>
      </c>
      <c r="M145" s="152" t="str">
        <f>IF(Pins!I322=""," ",Pins!I322)</f>
        <v xml:space="preserve"> </v>
      </c>
      <c r="N145" s="84"/>
      <c r="O145" s="91" t="s">
        <v>202</v>
      </c>
      <c r="P145" s="78">
        <v>4</v>
      </c>
      <c r="Q145" s="123" t="s">
        <v>669</v>
      </c>
      <c r="R145" s="152" t="str">
        <f>IF(Pins!I504=""," ",Pins!I504)</f>
        <v xml:space="preserve"> </v>
      </c>
      <c r="S145" s="63"/>
    </row>
    <row r="146" spans="1:19">
      <c r="A146" s="120" t="s">
        <v>178</v>
      </c>
      <c r="B146" s="96" t="str">
        <f>Beltloops!I165</f>
        <v xml:space="preserve"> </v>
      </c>
      <c r="C146" s="122" t="str">
        <f>Pins!I442</f>
        <v xml:space="preserve"> </v>
      </c>
      <c r="D146" s="63"/>
      <c r="E146" s="91" t="s">
        <v>213</v>
      </c>
      <c r="F146" s="78">
        <v>2</v>
      </c>
      <c r="G146" s="123" t="s">
        <v>596</v>
      </c>
      <c r="H146" s="152" t="str">
        <f>IF(Pins!I144=""," ",Pins!I144)</f>
        <v xml:space="preserve"> </v>
      </c>
      <c r="I146" s="84"/>
      <c r="J146" s="91" t="s">
        <v>251</v>
      </c>
      <c r="K146" s="78">
        <v>5</v>
      </c>
      <c r="L146" s="123" t="s">
        <v>382</v>
      </c>
      <c r="M146" s="152" t="str">
        <f>IF(Pins!I323=""," ",Pins!I323)</f>
        <v xml:space="preserve"> </v>
      </c>
      <c r="N146" s="84"/>
      <c r="O146" s="85"/>
      <c r="P146" s="78">
        <v>5</v>
      </c>
      <c r="Q146" s="123" t="s">
        <v>860</v>
      </c>
      <c r="R146" s="152" t="str">
        <f>IF(Pins!I505=""," ",Pins!I505)</f>
        <v xml:space="preserve"> </v>
      </c>
      <c r="S146" s="63"/>
    </row>
    <row r="147" spans="1:19">
      <c r="A147" s="120" t="s">
        <v>761</v>
      </c>
      <c r="B147" s="96" t="str">
        <f>Beltloops!I170</f>
        <v xml:space="preserve"> </v>
      </c>
      <c r="C147" s="122" t="str">
        <f>Pins!I455</f>
        <v xml:space="preserve"> </v>
      </c>
      <c r="D147" s="63"/>
      <c r="E147" s="91" t="s">
        <v>201</v>
      </c>
      <c r="F147" s="78">
        <v>3</v>
      </c>
      <c r="G147" s="123" t="s">
        <v>597</v>
      </c>
      <c r="H147" s="152" t="str">
        <f>IF(Pins!I145=""," ",Pins!I145)</f>
        <v xml:space="preserve"> </v>
      </c>
      <c r="I147" s="84"/>
      <c r="J147" s="77"/>
      <c r="K147" s="78">
        <v>6</v>
      </c>
      <c r="L147" s="123" t="s">
        <v>383</v>
      </c>
      <c r="M147" s="152" t="str">
        <f>IF(Pins!I324=""," ",Pins!I324)</f>
        <v xml:space="preserve"> </v>
      </c>
      <c r="N147" s="84"/>
      <c r="O147" s="72"/>
      <c r="P147" s="78">
        <v>6</v>
      </c>
      <c r="Q147" s="123" t="s">
        <v>670</v>
      </c>
      <c r="R147" s="152" t="str">
        <f>IF(Pins!I506=""," ",Pins!I506)</f>
        <v xml:space="preserve"> </v>
      </c>
      <c r="S147" s="63"/>
    </row>
    <row r="148" spans="1:19">
      <c r="A148" s="120" t="s">
        <v>772</v>
      </c>
      <c r="B148" s="96" t="str">
        <f>Beltloops!I177</f>
        <v xml:space="preserve"> </v>
      </c>
      <c r="C148" s="122" t="str">
        <f>Pins!I469</f>
        <v xml:space="preserve"> </v>
      </c>
      <c r="D148" s="63"/>
      <c r="E148" s="91" t="s">
        <v>202</v>
      </c>
      <c r="F148" s="78">
        <v>4</v>
      </c>
      <c r="G148" s="123" t="s">
        <v>598</v>
      </c>
      <c r="H148" s="152" t="str">
        <f>IF(Pins!I146=""," ",Pins!I146)</f>
        <v xml:space="preserve"> </v>
      </c>
      <c r="I148" s="84"/>
      <c r="J148" s="85"/>
      <c r="K148" s="78">
        <v>7</v>
      </c>
      <c r="L148" s="123" t="s">
        <v>381</v>
      </c>
      <c r="M148" s="152" t="str">
        <f>IF(Pins!I325=""," ",Pins!I325)</f>
        <v xml:space="preserve"> </v>
      </c>
      <c r="N148" s="84"/>
      <c r="O148" s="95"/>
      <c r="P148" s="78">
        <v>7</v>
      </c>
      <c r="Q148" s="123" t="s">
        <v>861</v>
      </c>
      <c r="R148" s="152" t="str">
        <f>IF(Pins!I507=""," ",Pins!I507)</f>
        <v xml:space="preserve"> </v>
      </c>
      <c r="S148" s="63"/>
    </row>
    <row r="149" spans="1:19">
      <c r="A149" s="120" t="s">
        <v>179</v>
      </c>
      <c r="B149" s="96" t="str">
        <f>Beltloops!I182</f>
        <v xml:space="preserve"> </v>
      </c>
      <c r="C149" s="122" t="str">
        <f>Pins!I486</f>
        <v xml:space="preserve"> </v>
      </c>
      <c r="D149" s="63"/>
      <c r="E149" s="91"/>
      <c r="F149" s="78">
        <v>5</v>
      </c>
      <c r="G149" s="123" t="s">
        <v>599</v>
      </c>
      <c r="H149" s="152" t="str">
        <f>IF(Pins!I147=""," ",Pins!I147)</f>
        <v xml:space="preserve"> </v>
      </c>
      <c r="I149" s="84"/>
      <c r="J149" s="85"/>
      <c r="K149" s="78">
        <v>8</v>
      </c>
      <c r="L149" s="123" t="s">
        <v>380</v>
      </c>
      <c r="M149" s="152" t="str">
        <f>IF(Pins!I326=""," ",Pins!I326)</f>
        <v xml:space="preserve"> </v>
      </c>
      <c r="N149" s="84"/>
      <c r="O149" s="95"/>
      <c r="P149" s="78">
        <v>8</v>
      </c>
      <c r="Q149" s="123" t="s">
        <v>671</v>
      </c>
      <c r="R149" s="152" t="str">
        <f>IF(Pins!I508=""," ",Pins!I508)</f>
        <v xml:space="preserve"> </v>
      </c>
      <c r="S149" s="63"/>
    </row>
    <row r="150" spans="1:19">
      <c r="A150" s="120" t="s">
        <v>180</v>
      </c>
      <c r="B150" s="96" t="str">
        <f>Beltloops!I187</f>
        <v xml:space="preserve"> </v>
      </c>
      <c r="C150" s="122" t="str">
        <f>Pins!I498</f>
        <v xml:space="preserve"> </v>
      </c>
      <c r="D150" s="63"/>
      <c r="E150" s="77"/>
      <c r="F150" s="78">
        <v>6</v>
      </c>
      <c r="G150" s="123" t="s">
        <v>724</v>
      </c>
      <c r="H150" s="152" t="str">
        <f>IF(Pins!I148=""," ",Pins!I148)</f>
        <v xml:space="preserve"> </v>
      </c>
      <c r="I150" s="84"/>
      <c r="J150" s="85"/>
      <c r="K150" s="73">
        <v>9</v>
      </c>
      <c r="L150" s="123" t="s">
        <v>379</v>
      </c>
      <c r="M150" s="152" t="str">
        <f>IF(Pins!I327=""," ",Pins!I327)</f>
        <v xml:space="preserve"> </v>
      </c>
      <c r="N150" s="84"/>
      <c r="O150" s="85"/>
      <c r="P150" s="73">
        <v>9</v>
      </c>
      <c r="Q150" s="123" t="s">
        <v>672</v>
      </c>
      <c r="R150" s="152" t="str">
        <f>IF(Pins!I509=""," ",Pins!I509)</f>
        <v xml:space="preserve"> </v>
      </c>
      <c r="S150" s="63"/>
    </row>
    <row r="151" spans="1:19">
      <c r="A151" s="120" t="s">
        <v>181</v>
      </c>
      <c r="B151" s="96" t="str">
        <f>Beltloops!I192</f>
        <v xml:space="preserve"> </v>
      </c>
      <c r="C151" s="122" t="str">
        <f>Pins!I513</f>
        <v xml:space="preserve"> </v>
      </c>
      <c r="D151" s="63"/>
      <c r="E151" s="85"/>
      <c r="F151" s="78">
        <v>7</v>
      </c>
      <c r="G151" s="123" t="s">
        <v>600</v>
      </c>
      <c r="H151" s="152" t="str">
        <f>IF(Pins!I149=""," ",Pins!I149)</f>
        <v xml:space="preserve"> </v>
      </c>
      <c r="I151" s="84"/>
      <c r="J151" s="97"/>
      <c r="K151" s="73">
        <v>10</v>
      </c>
      <c r="L151" s="125" t="s">
        <v>378</v>
      </c>
      <c r="M151" s="152" t="str">
        <f>IF(Pins!I328=""," ",Pins!I328)</f>
        <v xml:space="preserve"> </v>
      </c>
      <c r="N151" s="84"/>
      <c r="O151" s="85"/>
      <c r="P151" s="73">
        <v>10</v>
      </c>
      <c r="Q151" s="123" t="s">
        <v>673</v>
      </c>
      <c r="R151" s="152" t="str">
        <f>IF(Pins!I510=""," ",Pins!I510)</f>
        <v xml:space="preserve"> </v>
      </c>
      <c r="S151" s="63"/>
    </row>
    <row r="152" spans="1:19">
      <c r="A152" s="120" t="s">
        <v>182</v>
      </c>
      <c r="B152" s="96" t="str">
        <f>Beltloops!I197</f>
        <v xml:space="preserve"> </v>
      </c>
      <c r="C152" s="122" t="str">
        <f>Pins!I528</f>
        <v xml:space="preserve"> </v>
      </c>
      <c r="D152" s="63"/>
      <c r="E152" s="85"/>
      <c r="F152" s="78">
        <v>8</v>
      </c>
      <c r="G152" s="123" t="s">
        <v>601</v>
      </c>
      <c r="H152" s="152" t="str">
        <f>IF(Pins!I150=""," ",Pins!I150)</f>
        <v xml:space="preserve"> </v>
      </c>
      <c r="I152" s="84"/>
      <c r="J152" s="84"/>
      <c r="K152" s="84"/>
      <c r="L152" s="84"/>
      <c r="M152" s="63"/>
      <c r="N152" s="84"/>
      <c r="O152" s="85"/>
      <c r="P152" s="73">
        <v>11</v>
      </c>
      <c r="Q152" s="123" t="s">
        <v>674</v>
      </c>
      <c r="R152" s="152" t="str">
        <f>IF(Pins!I511=""," ",Pins!I511)</f>
        <v xml:space="preserve"> </v>
      </c>
      <c r="S152" s="63"/>
    </row>
    <row r="153" spans="1:19">
      <c r="A153" s="120" t="s">
        <v>183</v>
      </c>
      <c r="B153" s="96" t="str">
        <f>Beltloops!I202</f>
        <v xml:space="preserve"> </v>
      </c>
      <c r="C153" s="122" t="str">
        <f>Pins!I541</f>
        <v xml:space="preserve"> </v>
      </c>
      <c r="E153" s="85"/>
      <c r="F153" s="73">
        <v>9</v>
      </c>
      <c r="G153" s="123" t="s">
        <v>602</v>
      </c>
      <c r="H153" s="152" t="str">
        <f>IF(Pins!I151=""," ",Pins!I151)</f>
        <v xml:space="preserve"> </v>
      </c>
      <c r="I153" s="84"/>
      <c r="J153" s="74" t="s">
        <v>173</v>
      </c>
      <c r="K153" s="73">
        <v>1</v>
      </c>
      <c r="L153" s="124" t="s">
        <v>109</v>
      </c>
      <c r="M153" s="152" t="str">
        <f>IF(Beltloops!I125=""," ",Beltloops!I125)</f>
        <v xml:space="preserve"> </v>
      </c>
      <c r="N153" s="84"/>
      <c r="O153" s="97"/>
      <c r="P153" s="73">
        <v>12</v>
      </c>
      <c r="Q153" s="158" t="s">
        <v>853</v>
      </c>
      <c r="R153" s="152" t="str">
        <f>IF(Pins!I512=""," ",Pins!I512)</f>
        <v xml:space="preserve"> </v>
      </c>
    </row>
    <row r="154" spans="1:19">
      <c r="A154" s="120" t="s">
        <v>184</v>
      </c>
      <c r="B154" s="96" t="str">
        <f>Beltloops!I207</f>
        <v xml:space="preserve"> </v>
      </c>
      <c r="C154" s="122" t="str">
        <f>Pins!I554</f>
        <v xml:space="preserve"> </v>
      </c>
      <c r="E154" s="97"/>
      <c r="F154" s="73">
        <v>10</v>
      </c>
      <c r="G154" s="125" t="s">
        <v>603</v>
      </c>
      <c r="H154" s="152" t="str">
        <f>IF(Pins!I152=""," ",Pins!I152)</f>
        <v xml:space="preserve"> </v>
      </c>
      <c r="I154" s="84"/>
      <c r="J154" s="80" t="s">
        <v>201</v>
      </c>
      <c r="K154" s="78">
        <v>2</v>
      </c>
      <c r="L154" s="123" t="s">
        <v>110</v>
      </c>
      <c r="M154" s="152" t="str">
        <f>IF(Beltloops!I126=""," ",Beltloops!I126)</f>
        <v xml:space="preserve"> </v>
      </c>
      <c r="N154" s="84"/>
      <c r="O154" s="114"/>
      <c r="P154" s="81"/>
      <c r="Q154" s="102"/>
      <c r="R154" s="154"/>
    </row>
    <row r="155" spans="1:19">
      <c r="A155" s="120" t="s">
        <v>185</v>
      </c>
      <c r="B155" s="96" t="str">
        <f>Beltloops!I212</f>
        <v xml:space="preserve"> </v>
      </c>
      <c r="C155" s="96" t="str">
        <f>Pins!I569</f>
        <v xml:space="preserve"> </v>
      </c>
      <c r="E155" s="115"/>
      <c r="F155" s="116"/>
      <c r="G155" s="116"/>
      <c r="H155" s="156"/>
      <c r="I155" s="79"/>
      <c r="J155" s="85" t="s">
        <v>188</v>
      </c>
      <c r="K155" s="73">
        <v>3</v>
      </c>
      <c r="L155" s="125" t="s">
        <v>111</v>
      </c>
      <c r="M155" s="152" t="str">
        <f>IF(Beltloops!I127=""," ",Beltloops!I127)</f>
        <v xml:space="preserve"> </v>
      </c>
      <c r="N155" s="79"/>
      <c r="O155" s="74" t="s">
        <v>182</v>
      </c>
      <c r="P155" s="73">
        <v>1</v>
      </c>
      <c r="Q155" s="124" t="s">
        <v>119</v>
      </c>
      <c r="R155" s="152" t="str">
        <f>IF(Beltloops!I194=""," ",Beltloops!I194)</f>
        <v xml:space="preserve"> </v>
      </c>
    </row>
    <row r="156" spans="1:19">
      <c r="E156" s="101" t="s">
        <v>753</v>
      </c>
      <c r="F156" s="92">
        <v>1</v>
      </c>
      <c r="G156" s="124" t="s">
        <v>899</v>
      </c>
      <c r="H156" s="130" t="str">
        <f>IF(Beltloops!I60=""," ",Beltloops!I60)</f>
        <v xml:space="preserve"> </v>
      </c>
      <c r="I156" s="79"/>
      <c r="J156" s="74" t="s">
        <v>252</v>
      </c>
      <c r="K156" s="78">
        <v>1</v>
      </c>
      <c r="L156" s="124" t="s">
        <v>629</v>
      </c>
      <c r="M156" s="152" t="str">
        <f>IF(Pins!I332=""," ",Pins!I332)</f>
        <v xml:space="preserve"> </v>
      </c>
      <c r="N156" s="79"/>
      <c r="O156" s="80" t="s">
        <v>201</v>
      </c>
      <c r="P156" s="78">
        <v>2</v>
      </c>
      <c r="Q156" s="123" t="s">
        <v>120</v>
      </c>
      <c r="R156" s="152" t="str">
        <f>IF(Beltloops!I195=""," ",Beltloops!I195)</f>
        <v xml:space="preserve"> </v>
      </c>
    </row>
    <row r="157" spans="1:19">
      <c r="E157" s="95" t="s">
        <v>754</v>
      </c>
      <c r="F157" s="92">
        <v>2</v>
      </c>
      <c r="G157" s="123" t="s">
        <v>900</v>
      </c>
      <c r="H157" s="130" t="str">
        <f>IF(Beltloops!I61=""," ",Beltloops!I61)</f>
        <v xml:space="preserve"> </v>
      </c>
      <c r="I157" s="79"/>
      <c r="J157" s="91" t="s">
        <v>253</v>
      </c>
      <c r="K157" s="78">
        <v>2</v>
      </c>
      <c r="L157" s="123" t="s">
        <v>630</v>
      </c>
      <c r="M157" s="152" t="str">
        <f>IF(Pins!I333=""," ",Pins!I333)</f>
        <v xml:space="preserve"> </v>
      </c>
      <c r="N157" s="79"/>
      <c r="O157" s="85" t="s">
        <v>188</v>
      </c>
      <c r="P157" s="73">
        <v>3</v>
      </c>
      <c r="Q157" s="125" t="s">
        <v>121</v>
      </c>
      <c r="R157" s="152" t="str">
        <f>IF(Beltloops!I196=""," ",Beltloops!I196)</f>
        <v xml:space="preserve"> </v>
      </c>
    </row>
    <row r="158" spans="1:19">
      <c r="E158" s="97" t="s">
        <v>188</v>
      </c>
      <c r="F158" s="92">
        <v>3</v>
      </c>
      <c r="G158" s="125" t="s">
        <v>901</v>
      </c>
      <c r="H158" s="130" t="str">
        <f>IF(Beltloops!I62=""," ",Beltloops!I62)</f>
        <v xml:space="preserve"> </v>
      </c>
      <c r="I158" s="79"/>
      <c r="J158" s="91" t="s">
        <v>201</v>
      </c>
      <c r="K158" s="78">
        <v>3</v>
      </c>
      <c r="L158" s="123" t="s">
        <v>631</v>
      </c>
      <c r="M158" s="152" t="str">
        <f>IF(Pins!I334=""," ",Pins!I334)</f>
        <v xml:space="preserve"> </v>
      </c>
      <c r="N158" s="79"/>
      <c r="O158" s="74" t="s">
        <v>357</v>
      </c>
      <c r="P158" s="78">
        <v>1</v>
      </c>
      <c r="Q158" s="124" t="s">
        <v>658</v>
      </c>
      <c r="R158" s="152" t="str">
        <f>IF(Pins!I518=""," ",Pins!I518)</f>
        <v xml:space="preserve"> </v>
      </c>
    </row>
    <row r="159" spans="1:19">
      <c r="E159" s="95" t="s">
        <v>753</v>
      </c>
      <c r="F159" s="97">
        <v>1</v>
      </c>
      <c r="G159" s="124" t="s">
        <v>747</v>
      </c>
      <c r="H159" s="130" t="str">
        <f>IF(Pins!I156=""," ",Pins!I156)</f>
        <v xml:space="preserve"> </v>
      </c>
      <c r="I159" s="79"/>
      <c r="J159" s="91" t="s">
        <v>202</v>
      </c>
      <c r="K159" s="78">
        <v>4</v>
      </c>
      <c r="L159" s="123" t="s">
        <v>632</v>
      </c>
      <c r="M159" s="152" t="str">
        <f>IF(Pins!I335=""," ",Pins!I335)</f>
        <v xml:space="preserve"> </v>
      </c>
      <c r="N159" s="79"/>
      <c r="O159" s="91" t="s">
        <v>358</v>
      </c>
      <c r="P159" s="78">
        <v>2</v>
      </c>
      <c r="Q159" s="123" t="s">
        <v>659</v>
      </c>
      <c r="R159" s="152" t="str">
        <f>IF(Pins!I519=""," ",Pins!I519)</f>
        <v xml:space="preserve"> </v>
      </c>
    </row>
    <row r="160" spans="1:19">
      <c r="E160" s="95" t="s">
        <v>755</v>
      </c>
      <c r="F160" s="92">
        <v>2</v>
      </c>
      <c r="G160" s="123" t="s">
        <v>748</v>
      </c>
      <c r="H160" s="130" t="str">
        <f>IF(Pins!I157=""," ",Pins!I157)</f>
        <v xml:space="preserve"> </v>
      </c>
      <c r="I160" s="79"/>
      <c r="J160" s="91"/>
      <c r="K160" s="78">
        <v>5</v>
      </c>
      <c r="L160" s="123" t="s">
        <v>637</v>
      </c>
      <c r="M160" s="152" t="str">
        <f>IF(Pins!I336=""," ",Pins!I336)</f>
        <v xml:space="preserve"> </v>
      </c>
      <c r="N160" s="79"/>
      <c r="O160" s="91" t="s">
        <v>201</v>
      </c>
      <c r="P160" s="78">
        <v>3</v>
      </c>
      <c r="Q160" s="123" t="s">
        <v>651</v>
      </c>
      <c r="R160" s="152" t="str">
        <f>IF(Pins!I520=""," ",Pins!I520)</f>
        <v xml:space="preserve"> </v>
      </c>
    </row>
    <row r="161" spans="5:18">
      <c r="E161" s="85" t="s">
        <v>756</v>
      </c>
      <c r="F161" s="92">
        <v>3</v>
      </c>
      <c r="G161" s="123" t="s">
        <v>867</v>
      </c>
      <c r="H161" s="130" t="str">
        <f>IF(Pins!I158=""," ",Pins!I158)</f>
        <v xml:space="preserve"> </v>
      </c>
      <c r="I161" s="79"/>
      <c r="J161" s="77"/>
      <c r="K161" s="78">
        <v>6</v>
      </c>
      <c r="L161" s="123" t="s">
        <v>638</v>
      </c>
      <c r="M161" s="152" t="str">
        <f>IF(Pins!I337=""," ",Pins!I337)</f>
        <v xml:space="preserve"> </v>
      </c>
      <c r="N161" s="79"/>
      <c r="O161" s="91" t="s">
        <v>202</v>
      </c>
      <c r="P161" s="78">
        <v>4</v>
      </c>
      <c r="Q161" s="123" t="s">
        <v>660</v>
      </c>
      <c r="R161" s="152" t="str">
        <f>IF(Pins!I521=""," ",Pins!I521)</f>
        <v xml:space="preserve"> </v>
      </c>
    </row>
    <row r="162" spans="5:18">
      <c r="E162" s="85" t="s">
        <v>757</v>
      </c>
      <c r="F162" s="92">
        <v>4</v>
      </c>
      <c r="G162" s="123" t="s">
        <v>749</v>
      </c>
      <c r="H162" s="130" t="str">
        <f>IF(Pins!I159=""," ",Pins!I159)</f>
        <v xml:space="preserve"> </v>
      </c>
      <c r="I162" s="79"/>
      <c r="J162" s="85"/>
      <c r="K162" s="78">
        <v>7</v>
      </c>
      <c r="L162" s="123" t="s">
        <v>634</v>
      </c>
      <c r="M162" s="152" t="str">
        <f>IF(Pins!I338=""," ",Pins!I338)</f>
        <v xml:space="preserve"> </v>
      </c>
      <c r="N162" s="79"/>
      <c r="O162" s="85"/>
      <c r="P162" s="78">
        <v>5</v>
      </c>
      <c r="Q162" s="123" t="s">
        <v>661</v>
      </c>
      <c r="R162" s="152" t="str">
        <f>IF(Pins!I522=""," ",Pins!I522)</f>
        <v xml:space="preserve"> </v>
      </c>
    </row>
    <row r="163" spans="5:18">
      <c r="E163" s="85" t="s">
        <v>201</v>
      </c>
      <c r="F163" s="92">
        <v>5</v>
      </c>
      <c r="G163" s="123" t="s">
        <v>821</v>
      </c>
      <c r="H163" s="130" t="str">
        <f>IF(Pins!I160=""," ",Pins!I160)</f>
        <v xml:space="preserve"> </v>
      </c>
      <c r="I163" s="79"/>
      <c r="J163" s="85"/>
      <c r="K163" s="78">
        <v>8</v>
      </c>
      <c r="L163" s="123" t="s">
        <v>635</v>
      </c>
      <c r="M163" s="152" t="str">
        <f>IF(Pins!I339=""," ",Pins!I339)</f>
        <v xml:space="preserve"> </v>
      </c>
      <c r="N163" s="79"/>
      <c r="O163" s="72"/>
      <c r="P163" s="78">
        <v>6</v>
      </c>
      <c r="Q163" s="123" t="s">
        <v>662</v>
      </c>
      <c r="R163" s="152" t="str">
        <f>IF(Pins!I523=""," ",Pins!I523)</f>
        <v xml:space="preserve"> </v>
      </c>
    </row>
    <row r="164" spans="5:18">
      <c r="E164" s="85" t="s">
        <v>758</v>
      </c>
      <c r="F164" s="92">
        <v>6</v>
      </c>
      <c r="G164" s="123" t="s">
        <v>822</v>
      </c>
      <c r="H164" s="130" t="str">
        <f>IF(Pins!I161=""," ",Pins!I161)</f>
        <v xml:space="preserve"> </v>
      </c>
      <c r="I164" s="79"/>
      <c r="J164" s="85"/>
      <c r="K164" s="73">
        <v>9</v>
      </c>
      <c r="L164" s="123" t="s">
        <v>636</v>
      </c>
      <c r="M164" s="152" t="str">
        <f>IF(Pins!I340=""," ",Pins!I340)</f>
        <v xml:space="preserve"> </v>
      </c>
      <c r="N164" s="79"/>
      <c r="O164" s="95"/>
      <c r="P164" s="78">
        <v>7</v>
      </c>
      <c r="Q164" s="123" t="s">
        <v>663</v>
      </c>
      <c r="R164" s="152" t="str">
        <f>IF(Pins!I524=""," ",Pins!I524)</f>
        <v xml:space="preserve"> </v>
      </c>
    </row>
    <row r="165" spans="5:18">
      <c r="E165" s="85"/>
      <c r="F165" s="92">
        <v>7</v>
      </c>
      <c r="G165" s="123" t="s">
        <v>823</v>
      </c>
      <c r="H165" s="130" t="str">
        <f>IF(Pins!I162=""," ",Pins!I162)</f>
        <v xml:space="preserve"> </v>
      </c>
      <c r="I165" s="79"/>
      <c r="J165" s="97"/>
      <c r="K165" s="73">
        <v>10</v>
      </c>
      <c r="L165" s="125" t="s">
        <v>633</v>
      </c>
      <c r="M165" s="152" t="str">
        <f>IF(Pins!I341=""," ",Pins!I341)</f>
        <v xml:space="preserve"> </v>
      </c>
      <c r="N165" s="79"/>
      <c r="O165" s="95"/>
      <c r="P165" s="78">
        <v>8</v>
      </c>
      <c r="Q165" s="123" t="s">
        <v>664</v>
      </c>
      <c r="R165" s="152" t="str">
        <f>IF(Pins!I525=""," ",Pins!I525)</f>
        <v xml:space="preserve"> </v>
      </c>
    </row>
    <row r="166" spans="5:18">
      <c r="E166" s="85"/>
      <c r="F166" s="92">
        <v>8</v>
      </c>
      <c r="G166" s="123" t="s">
        <v>820</v>
      </c>
      <c r="H166" s="130" t="str">
        <f>IF(Pins!I163=""," ",Pins!I163)</f>
        <v xml:space="preserve"> </v>
      </c>
      <c r="I166" s="79"/>
      <c r="J166" s="81"/>
      <c r="K166" s="81"/>
      <c r="L166" s="102"/>
      <c r="M166" s="154"/>
      <c r="N166" s="79"/>
      <c r="O166" s="85"/>
      <c r="P166" s="73">
        <v>9</v>
      </c>
      <c r="Q166" s="123" t="s">
        <v>665</v>
      </c>
      <c r="R166" s="152" t="str">
        <f>IF(Pins!I526=""," ",Pins!I526)</f>
        <v xml:space="preserve"> </v>
      </c>
    </row>
    <row r="167" spans="5:18">
      <c r="E167" s="85"/>
      <c r="F167" s="92">
        <v>9</v>
      </c>
      <c r="G167" s="123" t="s">
        <v>819</v>
      </c>
      <c r="H167" s="130" t="str">
        <f>IF(Pins!I164=""," ",Pins!I164)</f>
        <v xml:space="preserve"> </v>
      </c>
      <c r="I167" s="79"/>
      <c r="J167" s="74" t="s">
        <v>174</v>
      </c>
      <c r="K167" s="73">
        <v>1</v>
      </c>
      <c r="L167" s="124" t="s">
        <v>89</v>
      </c>
      <c r="M167" s="152" t="str">
        <f>IF(Beltloops!I132=""," ",Beltloops!I132)</f>
        <v xml:space="preserve"> </v>
      </c>
      <c r="N167" s="79"/>
      <c r="O167" s="97"/>
      <c r="P167" s="73">
        <v>10</v>
      </c>
      <c r="Q167" s="125" t="s">
        <v>666</v>
      </c>
      <c r="R167" s="152" t="str">
        <f>IF(Pins!I527=""," ",Pins!I527)</f>
        <v xml:space="preserve"> </v>
      </c>
    </row>
    <row r="168" spans="5:18">
      <c r="E168" s="85"/>
      <c r="F168" s="92">
        <v>10</v>
      </c>
      <c r="G168" s="123" t="s">
        <v>752</v>
      </c>
      <c r="H168" s="130" t="str">
        <f>IF(Pins!I165=""," ",Pins!I165)</f>
        <v xml:space="preserve"> </v>
      </c>
      <c r="I168" s="79"/>
      <c r="J168" s="80" t="s">
        <v>201</v>
      </c>
      <c r="K168" s="78">
        <v>2</v>
      </c>
      <c r="L168" s="123" t="s">
        <v>88</v>
      </c>
      <c r="M168" s="152" t="str">
        <f>IF(Beltloops!I133=""," ",Beltloops!I133)</f>
        <v xml:space="preserve"> </v>
      </c>
      <c r="N168" s="79"/>
      <c r="O168" s="81"/>
      <c r="P168" s="81"/>
      <c r="Q168" s="102"/>
      <c r="R168" s="154"/>
    </row>
    <row r="169" spans="5:18">
      <c r="E169" s="85"/>
      <c r="F169" s="92">
        <v>11</v>
      </c>
      <c r="G169" s="123" t="s">
        <v>751</v>
      </c>
      <c r="H169" s="130" t="str">
        <f>IF(Pins!I166=""," ",Pins!I166)</f>
        <v xml:space="preserve"> </v>
      </c>
      <c r="I169" s="79"/>
      <c r="J169" s="85" t="s">
        <v>188</v>
      </c>
      <c r="K169" s="73">
        <v>3</v>
      </c>
      <c r="L169" s="125" t="s">
        <v>87</v>
      </c>
      <c r="M169" s="152" t="str">
        <f>IF(Beltloops!I134=""," ",Beltloops!I134)</f>
        <v xml:space="preserve"> </v>
      </c>
      <c r="N169" s="79"/>
      <c r="O169" s="74" t="s">
        <v>183</v>
      </c>
      <c r="P169" s="73">
        <v>1</v>
      </c>
      <c r="Q169" s="124" t="s">
        <v>116</v>
      </c>
      <c r="R169" s="152" t="str">
        <f>IF(Beltloops!I199=""," ",Beltloops!I199)</f>
        <v xml:space="preserve"> </v>
      </c>
    </row>
    <row r="170" spans="5:18">
      <c r="E170" s="97"/>
      <c r="F170" s="92">
        <v>12</v>
      </c>
      <c r="G170" s="125" t="s">
        <v>750</v>
      </c>
      <c r="H170" s="130" t="str">
        <f>IF(Pins!I167=""," ",Pins!I167)</f>
        <v xml:space="preserve"> </v>
      </c>
      <c r="I170" s="79"/>
      <c r="J170" s="74" t="s">
        <v>254</v>
      </c>
      <c r="K170" s="78">
        <v>1</v>
      </c>
      <c r="L170" s="124" t="s">
        <v>550</v>
      </c>
      <c r="M170" s="152" t="str">
        <f>IF(Pins!I347=""," ",Pins!I347)</f>
        <v xml:space="preserve"> </v>
      </c>
      <c r="N170" s="79"/>
      <c r="O170" s="80" t="s">
        <v>201</v>
      </c>
      <c r="P170" s="78">
        <v>2</v>
      </c>
      <c r="Q170" s="123" t="s">
        <v>117</v>
      </c>
      <c r="R170" s="152" t="str">
        <f>IF(Beltloops!I200=""," ",Beltloops!I200)</f>
        <v xml:space="preserve"> </v>
      </c>
    </row>
    <row r="171" spans="5:18">
      <c r="E171" s="79"/>
      <c r="F171" s="79"/>
      <c r="G171" s="79"/>
      <c r="I171" s="79"/>
      <c r="J171" s="91" t="s">
        <v>255</v>
      </c>
      <c r="K171" s="78">
        <v>2</v>
      </c>
      <c r="L171" s="123" t="s">
        <v>549</v>
      </c>
      <c r="M171" s="152" t="str">
        <f>IF(Pins!I348=""," ",Pins!I348)</f>
        <v xml:space="preserve"> </v>
      </c>
      <c r="N171" s="79"/>
      <c r="O171" s="85" t="s">
        <v>188</v>
      </c>
      <c r="P171" s="73">
        <v>3</v>
      </c>
      <c r="Q171" s="125" t="s">
        <v>118</v>
      </c>
      <c r="R171" s="152" t="str">
        <f>IF(Beltloops!I201=""," ",Beltloops!I201)</f>
        <v xml:space="preserve"> </v>
      </c>
    </row>
    <row r="172" spans="5:18">
      <c r="E172" s="101" t="s">
        <v>746</v>
      </c>
      <c r="F172" s="92">
        <v>1</v>
      </c>
      <c r="G172" s="124" t="s">
        <v>902</v>
      </c>
      <c r="H172" s="130" t="str">
        <f>IF(Beltloops!I65=""," ",Beltloops!I65)</f>
        <v xml:space="preserve"> </v>
      </c>
      <c r="I172" s="79"/>
      <c r="J172" s="91" t="s">
        <v>201</v>
      </c>
      <c r="K172" s="78">
        <v>3</v>
      </c>
      <c r="L172" s="123" t="s">
        <v>551</v>
      </c>
      <c r="M172" s="152" t="str">
        <f>IF(Pins!I349=""," ",Pins!I349)</f>
        <v xml:space="preserve"> </v>
      </c>
      <c r="N172" s="79"/>
      <c r="O172" s="74" t="s">
        <v>359</v>
      </c>
      <c r="P172" s="78">
        <v>1</v>
      </c>
      <c r="Q172" s="124" t="s">
        <v>648</v>
      </c>
      <c r="R172" s="152" t="str">
        <f>IF(Pins!I531=""," ",Pins!I531)</f>
        <v xml:space="preserve"> </v>
      </c>
    </row>
    <row r="173" spans="5:18">
      <c r="E173" s="95" t="s">
        <v>201</v>
      </c>
      <c r="F173" s="92">
        <v>2</v>
      </c>
      <c r="G173" s="123" t="s">
        <v>903</v>
      </c>
      <c r="H173" s="130" t="str">
        <f>IF(Beltloops!I66=""," ",Beltloops!I66)</f>
        <v xml:space="preserve"> </v>
      </c>
      <c r="I173" s="79"/>
      <c r="J173" s="91" t="s">
        <v>202</v>
      </c>
      <c r="K173" s="78">
        <v>4</v>
      </c>
      <c r="L173" s="123" t="s">
        <v>552</v>
      </c>
      <c r="M173" s="152" t="str">
        <f>IF(Pins!I350=""," ",Pins!I350)</f>
        <v xml:space="preserve"> </v>
      </c>
      <c r="N173" s="79"/>
      <c r="O173" s="91" t="s">
        <v>360</v>
      </c>
      <c r="P173" s="78">
        <v>2</v>
      </c>
      <c r="Q173" s="123" t="s">
        <v>649</v>
      </c>
      <c r="R173" s="152" t="str">
        <f>IF(Pins!I532=""," ",Pins!I532)</f>
        <v xml:space="preserve"> </v>
      </c>
    </row>
    <row r="174" spans="5:18">
      <c r="E174" s="97" t="s">
        <v>814</v>
      </c>
      <c r="F174" s="92">
        <v>3</v>
      </c>
      <c r="G174" s="125" t="s">
        <v>904</v>
      </c>
      <c r="H174" s="130" t="str">
        <f>IF(Beltloops!I67=""," ",Beltloops!I67)</f>
        <v xml:space="preserve"> </v>
      </c>
      <c r="I174" s="79"/>
      <c r="J174" s="85"/>
      <c r="K174" s="78">
        <v>5</v>
      </c>
      <c r="L174" s="123" t="s">
        <v>624</v>
      </c>
      <c r="M174" s="152" t="str">
        <f>IF(Pins!I351=""," ",Pins!I351)</f>
        <v xml:space="preserve"> </v>
      </c>
      <c r="N174" s="79"/>
      <c r="O174" s="91" t="s">
        <v>201</v>
      </c>
      <c r="P174" s="78">
        <v>3</v>
      </c>
      <c r="Q174" s="123" t="s">
        <v>650</v>
      </c>
      <c r="R174" s="152" t="str">
        <f>IF(Pins!I533=""," ",Pins!I533)</f>
        <v xml:space="preserve"> </v>
      </c>
    </row>
    <row r="175" spans="5:18">
      <c r="E175" s="95" t="s">
        <v>746</v>
      </c>
      <c r="F175" s="97">
        <v>1</v>
      </c>
      <c r="G175" s="124" t="s">
        <v>824</v>
      </c>
      <c r="H175" s="130" t="str">
        <f>IF(Pins!I171=""," ",Pins!I171)</f>
        <v xml:space="preserve"> </v>
      </c>
      <c r="I175" s="79"/>
      <c r="J175" s="72"/>
      <c r="K175" s="78">
        <v>6</v>
      </c>
      <c r="L175" s="123" t="s">
        <v>625</v>
      </c>
      <c r="M175" s="152" t="str">
        <f>IF(Pins!I352=""," ",Pins!I352)</f>
        <v xml:space="preserve"> </v>
      </c>
      <c r="N175" s="79"/>
      <c r="O175" s="91" t="s">
        <v>202</v>
      </c>
      <c r="P175" s="78">
        <v>4</v>
      </c>
      <c r="Q175" s="123" t="s">
        <v>651</v>
      </c>
      <c r="R175" s="152" t="str">
        <f>IF(Pins!I534=""," ",Pins!I534)</f>
        <v xml:space="preserve"> </v>
      </c>
    </row>
    <row r="176" spans="5:18">
      <c r="E176" s="95" t="s">
        <v>238</v>
      </c>
      <c r="F176" s="92">
        <v>2</v>
      </c>
      <c r="G176" s="123" t="s">
        <v>825</v>
      </c>
      <c r="H176" s="130" t="str">
        <f>IF(Pins!I172=""," ",Pins!I172)</f>
        <v xml:space="preserve"> </v>
      </c>
      <c r="I176" s="79"/>
      <c r="J176" s="95"/>
      <c r="K176" s="78">
        <v>7</v>
      </c>
      <c r="L176" s="123" t="s">
        <v>626</v>
      </c>
      <c r="M176" s="152" t="str">
        <f>IF(Pins!I353=""," ",Pins!I353)</f>
        <v xml:space="preserve"> </v>
      </c>
      <c r="N176" s="79"/>
      <c r="O176" s="85"/>
      <c r="P176" s="78">
        <v>5</v>
      </c>
      <c r="Q176" s="123" t="s">
        <v>652</v>
      </c>
      <c r="R176" s="152" t="str">
        <f>IF(Pins!I535=""," ",Pins!I535)</f>
        <v xml:space="preserve"> </v>
      </c>
    </row>
    <row r="177" spans="5:18">
      <c r="E177" s="85" t="s">
        <v>817</v>
      </c>
      <c r="F177" s="92">
        <v>3</v>
      </c>
      <c r="G177" s="123" t="s">
        <v>826</v>
      </c>
      <c r="H177" s="130" t="str">
        <f>IF(Pins!I173=""," ",Pins!I173)</f>
        <v xml:space="preserve"> </v>
      </c>
      <c r="I177" s="79"/>
      <c r="J177" s="95"/>
      <c r="K177" s="78">
        <v>8</v>
      </c>
      <c r="L177" s="123" t="s">
        <v>627</v>
      </c>
      <c r="M177" s="152" t="str">
        <f>IF(Pins!I354=""," ",Pins!I354)</f>
        <v xml:space="preserve"> </v>
      </c>
      <c r="N177" s="79"/>
      <c r="O177" s="72"/>
      <c r="P177" s="78">
        <v>6</v>
      </c>
      <c r="Q177" s="123" t="s">
        <v>654</v>
      </c>
      <c r="R177" s="152" t="str">
        <f>IF(Pins!I536=""," ",Pins!I536)</f>
        <v xml:space="preserve"> </v>
      </c>
    </row>
    <row r="178" spans="5:18">
      <c r="E178" s="85" t="s">
        <v>818</v>
      </c>
      <c r="F178" s="92">
        <v>4</v>
      </c>
      <c r="G178" s="123" t="s">
        <v>827</v>
      </c>
      <c r="H178" s="130" t="str">
        <f>IF(Pins!I174=""," ",Pins!I174)</f>
        <v xml:space="preserve"> </v>
      </c>
      <c r="I178" s="79"/>
      <c r="J178" s="85"/>
      <c r="K178" s="73">
        <v>9</v>
      </c>
      <c r="L178" s="123" t="s">
        <v>628</v>
      </c>
      <c r="M178" s="152" t="str">
        <f>IF(Pins!I355=""," ",Pins!I355)</f>
        <v xml:space="preserve"> </v>
      </c>
      <c r="N178" s="79"/>
      <c r="O178" s="95"/>
      <c r="P178" s="78">
        <v>7</v>
      </c>
      <c r="Q178" s="123" t="s">
        <v>653</v>
      </c>
      <c r="R178" s="152" t="str">
        <f>IF(Pins!I537=""," ",Pins!I537)</f>
        <v xml:space="preserve"> </v>
      </c>
    </row>
    <row r="179" spans="5:18">
      <c r="E179" s="85" t="s">
        <v>201</v>
      </c>
      <c r="F179" s="92">
        <v>5</v>
      </c>
      <c r="G179" s="123" t="s">
        <v>828</v>
      </c>
      <c r="H179" s="130" t="str">
        <f>IF(Pins!I175=""," ",Pins!I175)</f>
        <v xml:space="preserve"> </v>
      </c>
      <c r="I179" s="79"/>
      <c r="J179" s="85"/>
      <c r="K179" s="73">
        <v>10</v>
      </c>
      <c r="L179" s="123" t="s">
        <v>548</v>
      </c>
      <c r="M179" s="152" t="str">
        <f>IF(Pins!I356=""," ",Pins!I356)</f>
        <v xml:space="preserve"> </v>
      </c>
      <c r="N179" s="79"/>
      <c r="O179" s="95"/>
      <c r="P179" s="78">
        <v>8</v>
      </c>
      <c r="Q179" s="123" t="s">
        <v>655</v>
      </c>
      <c r="R179" s="152" t="str">
        <f>IF(Pins!I538=""," ",Pins!I538)</f>
        <v xml:space="preserve"> </v>
      </c>
    </row>
    <row r="180" spans="5:18">
      <c r="E180" s="85" t="s">
        <v>202</v>
      </c>
      <c r="F180" s="92">
        <v>6</v>
      </c>
      <c r="G180" s="123" t="s">
        <v>829</v>
      </c>
      <c r="H180" s="130" t="str">
        <f>IF(Pins!I176=""," ",Pins!I176)</f>
        <v xml:space="preserve"> </v>
      </c>
      <c r="I180" s="79"/>
      <c r="J180" s="97"/>
      <c r="K180" s="73">
        <v>11</v>
      </c>
      <c r="L180" s="125" t="s">
        <v>870</v>
      </c>
      <c r="M180" s="152" t="str">
        <f>IF(Pins!I357=""," ",Pins!I357)</f>
        <v xml:space="preserve"> </v>
      </c>
      <c r="N180" s="79"/>
      <c r="O180" s="85"/>
      <c r="P180" s="73">
        <v>9</v>
      </c>
      <c r="Q180" s="123" t="s">
        <v>656</v>
      </c>
      <c r="R180" s="152" t="str">
        <f>IF(Pins!I539=""," ",Pins!I539)</f>
        <v xml:space="preserve"> </v>
      </c>
    </row>
    <row r="181" spans="5:18">
      <c r="E181" s="85"/>
      <c r="F181" s="92">
        <v>7</v>
      </c>
      <c r="G181" s="123" t="s">
        <v>830</v>
      </c>
      <c r="H181" s="130" t="str">
        <f>IF(Pins!I177=""," ",Pins!I177)</f>
        <v xml:space="preserve"> </v>
      </c>
      <c r="I181" s="79"/>
      <c r="J181" s="81"/>
      <c r="K181" s="81"/>
      <c r="L181" s="102"/>
      <c r="M181" s="154"/>
      <c r="N181" s="79"/>
      <c r="O181" s="97"/>
      <c r="P181" s="73">
        <v>10</v>
      </c>
      <c r="Q181" s="125" t="s">
        <v>657</v>
      </c>
      <c r="R181" s="152" t="str">
        <f>IF(Pins!I540=""," ",Pins!I540)</f>
        <v xml:space="preserve"> </v>
      </c>
    </row>
    <row r="182" spans="5:18">
      <c r="E182" s="85"/>
      <c r="F182" s="92">
        <v>8</v>
      </c>
      <c r="G182" s="123" t="s">
        <v>831</v>
      </c>
      <c r="H182" s="130" t="str">
        <f>IF(Pins!I178=""," ",Pins!I178)</f>
        <v xml:space="preserve"> </v>
      </c>
      <c r="I182" s="79"/>
      <c r="J182" s="101" t="s">
        <v>759</v>
      </c>
      <c r="K182" s="92">
        <v>1</v>
      </c>
      <c r="L182" s="124" t="s">
        <v>905</v>
      </c>
      <c r="M182" s="130" t="str">
        <f>IF(Beltloops!I137=""," ",Beltloops!I137)</f>
        <v xml:space="preserve"> </v>
      </c>
      <c r="N182" s="79"/>
      <c r="O182" s="86"/>
      <c r="P182" s="86"/>
      <c r="Q182" s="86"/>
      <c r="R182" s="65"/>
    </row>
    <row r="183" spans="5:18">
      <c r="E183" s="85"/>
      <c r="F183" s="92">
        <v>9</v>
      </c>
      <c r="G183" s="123" t="s">
        <v>832</v>
      </c>
      <c r="H183" s="130" t="str">
        <f>IF(Pins!I179=""," ",Pins!I179)</f>
        <v xml:space="preserve"> </v>
      </c>
      <c r="I183" s="79"/>
      <c r="J183" s="95" t="s">
        <v>201</v>
      </c>
      <c r="K183" s="92">
        <v>2</v>
      </c>
      <c r="L183" s="159" t="s">
        <v>907</v>
      </c>
      <c r="M183" s="130" t="str">
        <f>IF(Beltloops!I138=""," ",Beltloops!I138)</f>
        <v xml:space="preserve"> </v>
      </c>
      <c r="N183" s="79"/>
      <c r="O183" s="74" t="s">
        <v>184</v>
      </c>
      <c r="P183" s="73">
        <v>1</v>
      </c>
      <c r="Q183" s="124" t="s">
        <v>113</v>
      </c>
      <c r="R183" s="152" t="str">
        <f>IF(Beltloops!I204=""," ",Beltloops!I204)</f>
        <v xml:space="preserve"> </v>
      </c>
    </row>
    <row r="184" spans="5:18">
      <c r="E184" s="85"/>
      <c r="F184" s="92">
        <v>10</v>
      </c>
      <c r="G184" s="123" t="s">
        <v>833</v>
      </c>
      <c r="H184" s="130" t="str">
        <f>IF(Pins!I180=""," ",Pins!I180)</f>
        <v xml:space="preserve"> </v>
      </c>
      <c r="I184" s="79"/>
      <c r="J184" s="97" t="s">
        <v>814</v>
      </c>
      <c r="K184" s="92">
        <v>3</v>
      </c>
      <c r="L184" s="125" t="s">
        <v>906</v>
      </c>
      <c r="M184" s="130" t="str">
        <f>IF(Beltloops!I139=""," ",Beltloops!I139)</f>
        <v xml:space="preserve"> </v>
      </c>
      <c r="N184" s="79"/>
      <c r="O184" s="80" t="s">
        <v>201</v>
      </c>
      <c r="P184" s="78">
        <v>2</v>
      </c>
      <c r="Q184" s="123" t="s">
        <v>112</v>
      </c>
      <c r="R184" s="152" t="str">
        <f>IF(Beltloops!I205=""," ",Beltloops!I205)</f>
        <v xml:space="preserve"> </v>
      </c>
    </row>
    <row r="185" spans="5:18">
      <c r="E185" s="85"/>
      <c r="F185" s="92">
        <v>11</v>
      </c>
      <c r="G185" s="123" t="s">
        <v>834</v>
      </c>
      <c r="H185" s="130" t="str">
        <f>IF(Pins!I181=""," ",Pins!I181)</f>
        <v xml:space="preserve"> </v>
      </c>
      <c r="I185" s="79"/>
      <c r="J185" s="95" t="s">
        <v>815</v>
      </c>
      <c r="K185" s="97">
        <v>1</v>
      </c>
      <c r="L185" s="124" t="s">
        <v>842</v>
      </c>
      <c r="M185" s="155" t="str">
        <f>IF(Pins!I361=""," ",Pins!I361)</f>
        <v xml:space="preserve"> </v>
      </c>
      <c r="N185" s="79"/>
      <c r="O185" s="85" t="s">
        <v>188</v>
      </c>
      <c r="P185" s="73">
        <v>3</v>
      </c>
      <c r="Q185" s="125" t="s">
        <v>114</v>
      </c>
      <c r="R185" s="152" t="str">
        <f>IF(Beltloops!I206=""," ",Beltloops!I206)</f>
        <v xml:space="preserve"> </v>
      </c>
    </row>
    <row r="186" spans="5:18">
      <c r="E186" s="97"/>
      <c r="F186" s="92">
        <v>12</v>
      </c>
      <c r="G186" s="125" t="s">
        <v>835</v>
      </c>
      <c r="H186" s="130" t="str">
        <f>IF(Pins!I182=""," ",Pins!I182)</f>
        <v xml:space="preserve"> </v>
      </c>
      <c r="I186" s="79"/>
      <c r="J186" s="85" t="s">
        <v>816</v>
      </c>
      <c r="K186" s="92">
        <v>2</v>
      </c>
      <c r="L186" s="123" t="s">
        <v>841</v>
      </c>
      <c r="M186" s="155" t="str">
        <f>IF(Pins!I362=""," ",Pins!I362)</f>
        <v xml:space="preserve"> </v>
      </c>
      <c r="N186" s="79"/>
      <c r="O186" s="74" t="s">
        <v>361</v>
      </c>
      <c r="P186" s="78">
        <v>1</v>
      </c>
      <c r="Q186" s="124" t="s">
        <v>647</v>
      </c>
      <c r="R186" s="152" t="str">
        <f>IF(Pins!I544=""," ",Pins!I544)</f>
        <v xml:space="preserve"> </v>
      </c>
    </row>
    <row r="187" spans="5:18">
      <c r="I187" s="79"/>
      <c r="J187" s="85" t="s">
        <v>201</v>
      </c>
      <c r="K187" s="92">
        <v>3</v>
      </c>
      <c r="L187" s="123" t="s">
        <v>846</v>
      </c>
      <c r="M187" s="155" t="str">
        <f>IF(Pins!I363=""," ",Pins!I363)</f>
        <v xml:space="preserve"> </v>
      </c>
      <c r="N187" s="79"/>
      <c r="O187" s="91" t="s">
        <v>362</v>
      </c>
      <c r="P187" s="78">
        <v>2</v>
      </c>
      <c r="Q187" s="123" t="s">
        <v>646</v>
      </c>
      <c r="R187" s="152" t="str">
        <f>IF(Pins!I545=""," ",Pins!I545)</f>
        <v xml:space="preserve"> </v>
      </c>
    </row>
    <row r="188" spans="5:18">
      <c r="I188" s="79"/>
      <c r="J188" s="85" t="s">
        <v>202</v>
      </c>
      <c r="K188" s="92">
        <v>4</v>
      </c>
      <c r="L188" s="123" t="s">
        <v>839</v>
      </c>
      <c r="M188" s="155" t="str">
        <f>IF(Pins!I364=""," ",Pins!I364)</f>
        <v xml:space="preserve"> </v>
      </c>
      <c r="N188" s="79"/>
      <c r="O188" s="91" t="s">
        <v>201</v>
      </c>
      <c r="P188" s="78">
        <v>3</v>
      </c>
      <c r="Q188" s="123" t="s">
        <v>644</v>
      </c>
      <c r="R188" s="152" t="str">
        <f>IF(Pins!I546=""," ",Pins!I546)</f>
        <v xml:space="preserve"> </v>
      </c>
    </row>
    <row r="189" spans="5:18">
      <c r="E189" s="79"/>
      <c r="F189" s="79"/>
      <c r="G189" s="79"/>
      <c r="H189" s="79"/>
      <c r="I189" s="79"/>
      <c r="J189" s="85"/>
      <c r="K189" s="92">
        <v>5</v>
      </c>
      <c r="L189" s="123" t="s">
        <v>840</v>
      </c>
      <c r="M189" s="155" t="str">
        <f>IF(Pins!I365=""," ",Pins!I365)</f>
        <v xml:space="preserve"> </v>
      </c>
      <c r="N189" s="79"/>
      <c r="O189" s="91" t="s">
        <v>202</v>
      </c>
      <c r="P189" s="78">
        <v>4</v>
      </c>
      <c r="Q189" s="123" t="s">
        <v>645</v>
      </c>
      <c r="R189" s="152" t="str">
        <f>IF(Pins!I547=""," ",Pins!I547)</f>
        <v xml:space="preserve"> </v>
      </c>
    </row>
    <row r="190" spans="5:18">
      <c r="E190" s="79"/>
      <c r="F190" s="79"/>
      <c r="G190" s="79"/>
      <c r="H190" s="79"/>
      <c r="I190" s="79"/>
      <c r="J190" s="85"/>
      <c r="K190" s="92">
        <v>6</v>
      </c>
      <c r="L190" s="123" t="s">
        <v>845</v>
      </c>
      <c r="M190" s="155" t="str">
        <f>IF(Pins!I366=""," ",Pins!I366)</f>
        <v xml:space="preserve"> </v>
      </c>
      <c r="N190" s="79"/>
      <c r="O190" s="85"/>
      <c r="P190" s="78">
        <v>5</v>
      </c>
      <c r="Q190" s="123" t="s">
        <v>643</v>
      </c>
      <c r="R190" s="152" t="str">
        <f>IF(Pins!I548=""," ",Pins!I548)</f>
        <v xml:space="preserve"> </v>
      </c>
    </row>
    <row r="191" spans="5:18">
      <c r="E191" s="79"/>
      <c r="F191" s="79"/>
      <c r="G191" s="79"/>
      <c r="H191" s="79"/>
      <c r="I191" s="79"/>
      <c r="J191" s="85"/>
      <c r="K191" s="92">
        <v>7</v>
      </c>
      <c r="L191" s="123" t="s">
        <v>838</v>
      </c>
      <c r="M191" s="155" t="str">
        <f>IF(Pins!I367=""," ",Pins!I367)</f>
        <v xml:space="preserve"> </v>
      </c>
      <c r="N191" s="79"/>
      <c r="O191" s="72"/>
      <c r="P191" s="78">
        <v>6</v>
      </c>
      <c r="Q191" s="123" t="s">
        <v>642</v>
      </c>
      <c r="R191" s="152" t="str">
        <f>IF(Pins!I549=""," ",Pins!I549)</f>
        <v xml:space="preserve"> </v>
      </c>
    </row>
    <row r="192" spans="5:18">
      <c r="E192" s="79"/>
      <c r="F192" s="79"/>
      <c r="G192" s="79"/>
      <c r="H192" s="79"/>
      <c r="I192" s="79"/>
      <c r="J192" s="85"/>
      <c r="K192" s="92">
        <v>8</v>
      </c>
      <c r="L192" s="123" t="s">
        <v>844</v>
      </c>
      <c r="M192" s="155" t="str">
        <f>IF(Pins!I368=""," ",Pins!I368)</f>
        <v xml:space="preserve"> </v>
      </c>
      <c r="N192" s="79"/>
      <c r="O192" s="95"/>
      <c r="P192" s="78">
        <v>7</v>
      </c>
      <c r="Q192" s="123" t="s">
        <v>640</v>
      </c>
      <c r="R192" s="152" t="str">
        <f>IF(Pins!I550=""," ",Pins!I550)</f>
        <v xml:space="preserve"> </v>
      </c>
    </row>
    <row r="193" spans="5:18">
      <c r="E193" s="79"/>
      <c r="F193" s="79"/>
      <c r="G193" s="79"/>
      <c r="H193" s="79"/>
      <c r="I193" s="79"/>
      <c r="J193" s="85"/>
      <c r="K193" s="92">
        <v>9</v>
      </c>
      <c r="L193" s="123" t="s">
        <v>837</v>
      </c>
      <c r="M193" s="155" t="str">
        <f>IF(Pins!I369=""," ",Pins!I369)</f>
        <v xml:space="preserve"> </v>
      </c>
      <c r="N193" s="79"/>
      <c r="O193" s="95"/>
      <c r="P193" s="78">
        <v>8</v>
      </c>
      <c r="Q193" s="123" t="s">
        <v>641</v>
      </c>
      <c r="R193" s="152" t="str">
        <f>IF(Pins!I551=""," ",Pins!I551)</f>
        <v xml:space="preserve"> </v>
      </c>
    </row>
    <row r="194" spans="5:18">
      <c r="E194" s="79"/>
      <c r="F194" s="79"/>
      <c r="G194" s="79"/>
      <c r="H194" s="79"/>
      <c r="I194" s="79"/>
      <c r="J194" s="85"/>
      <c r="K194" s="92">
        <v>10</v>
      </c>
      <c r="L194" s="123" t="s">
        <v>836</v>
      </c>
      <c r="M194" s="155" t="str">
        <f>IF(Pins!I370=""," ",Pins!I370)</f>
        <v xml:space="preserve"> </v>
      </c>
      <c r="N194" s="79"/>
      <c r="O194" s="97"/>
      <c r="P194" s="73">
        <v>9</v>
      </c>
      <c r="Q194" s="125" t="s">
        <v>639</v>
      </c>
      <c r="R194" s="152" t="str">
        <f>IF(Pins!I552=""," ",Pins!I552)</f>
        <v xml:space="preserve"> </v>
      </c>
    </row>
    <row r="195" spans="5:18">
      <c r="E195" s="79"/>
      <c r="F195" s="79"/>
      <c r="G195" s="79"/>
      <c r="H195" s="79"/>
      <c r="I195" s="79"/>
      <c r="J195" s="97"/>
      <c r="K195" s="92">
        <v>11</v>
      </c>
      <c r="L195" s="125" t="s">
        <v>843</v>
      </c>
      <c r="M195" s="155" t="str">
        <f>IF(Pins!I371=""," ",Pins!I371)</f>
        <v xml:space="preserve"> </v>
      </c>
      <c r="N195" s="79"/>
      <c r="O195" s="97"/>
      <c r="P195" s="73">
        <v>10</v>
      </c>
      <c r="Q195" s="125" t="s">
        <v>639</v>
      </c>
      <c r="R195" s="152" t="str">
        <f>IF(Pins!I553=""," ",Pins!I553)</f>
        <v xml:space="preserve"> </v>
      </c>
    </row>
    <row r="196" spans="5:18">
      <c r="E196" s="79"/>
      <c r="F196" s="79"/>
      <c r="G196" s="79"/>
      <c r="H196" s="79"/>
      <c r="I196" s="79"/>
      <c r="N196" s="79"/>
    </row>
    <row r="197" spans="5:18">
      <c r="E197" s="79"/>
      <c r="F197" s="79"/>
      <c r="G197" s="79"/>
      <c r="H197" s="79"/>
      <c r="I197" s="79"/>
      <c r="N197" s="79"/>
      <c r="O197" s="74" t="s">
        <v>185</v>
      </c>
      <c r="P197" s="73">
        <v>1</v>
      </c>
      <c r="Q197" s="124" t="s">
        <v>63</v>
      </c>
      <c r="R197" s="152" t="str">
        <f>IF(Beltloops!I209=""," ",Beltloops!I209)</f>
        <v xml:space="preserve"> </v>
      </c>
    </row>
    <row r="198" spans="5:18">
      <c r="O198" s="80" t="s">
        <v>201</v>
      </c>
      <c r="P198" s="78">
        <v>2</v>
      </c>
      <c r="Q198" s="123" t="s">
        <v>115</v>
      </c>
      <c r="R198" s="152" t="str">
        <f>IF(Beltloops!I210=""," ",Beltloops!I210)</f>
        <v xml:space="preserve"> </v>
      </c>
    </row>
    <row r="199" spans="5:18">
      <c r="O199" s="85" t="s">
        <v>188</v>
      </c>
      <c r="P199" s="73">
        <v>3</v>
      </c>
      <c r="Q199" s="125" t="s">
        <v>64</v>
      </c>
      <c r="R199" s="152" t="str">
        <f>IF(Beltloops!I211=""," ",Beltloops!I211)</f>
        <v xml:space="preserve"> </v>
      </c>
    </row>
    <row r="200" spans="5:18">
      <c r="O200" s="74" t="s">
        <v>363</v>
      </c>
      <c r="P200" s="78">
        <v>1</v>
      </c>
      <c r="Q200" s="124" t="s">
        <v>365</v>
      </c>
      <c r="R200" s="152" t="str">
        <f>IF(Pins!I559=""," ",Pins!I559)</f>
        <v xml:space="preserve"> </v>
      </c>
    </row>
    <row r="201" spans="5:18">
      <c r="O201" s="91" t="s">
        <v>364</v>
      </c>
      <c r="P201" s="78">
        <v>2</v>
      </c>
      <c r="Q201" s="123" t="s">
        <v>366</v>
      </c>
      <c r="R201" s="152" t="str">
        <f>IF(Pins!I560=""," ",Pins!I560)</f>
        <v xml:space="preserve"> </v>
      </c>
    </row>
    <row r="202" spans="5:18">
      <c r="O202" s="91" t="s">
        <v>201</v>
      </c>
      <c r="P202" s="78">
        <v>3</v>
      </c>
      <c r="Q202" s="123" t="s">
        <v>367</v>
      </c>
      <c r="R202" s="152" t="str">
        <f>IF(Pins!I561=""," ",Pins!I561)</f>
        <v xml:space="preserve"> </v>
      </c>
    </row>
    <row r="203" spans="5:18">
      <c r="O203" s="91" t="s">
        <v>202</v>
      </c>
      <c r="P203" s="78">
        <v>4</v>
      </c>
      <c r="Q203" s="123" t="s">
        <v>368</v>
      </c>
      <c r="R203" s="152" t="str">
        <f>IF(Pins!I562=""," ",Pins!I562)</f>
        <v xml:space="preserve"> </v>
      </c>
    </row>
    <row r="204" spans="5:18">
      <c r="O204" s="85"/>
      <c r="P204" s="78">
        <v>5</v>
      </c>
      <c r="Q204" s="123" t="s">
        <v>369</v>
      </c>
      <c r="R204" s="152" t="str">
        <f>IF(Pins!I563=""," ",Pins!I563)</f>
        <v xml:space="preserve"> </v>
      </c>
    </row>
    <row r="205" spans="5:18">
      <c r="O205" s="72"/>
      <c r="P205" s="78">
        <v>6</v>
      </c>
      <c r="Q205" s="123" t="s">
        <v>370</v>
      </c>
      <c r="R205" s="152" t="str">
        <f>IF(Pins!I564=""," ",Pins!I564)</f>
        <v xml:space="preserve"> </v>
      </c>
    </row>
    <row r="206" spans="5:18">
      <c r="O206" s="95"/>
      <c r="P206" s="78">
        <v>7</v>
      </c>
      <c r="Q206" s="123" t="s">
        <v>371</v>
      </c>
      <c r="R206" s="152" t="str">
        <f>IF(Pins!I565=""," ",Pins!I565)</f>
        <v xml:space="preserve"> </v>
      </c>
    </row>
    <row r="207" spans="5:18">
      <c r="O207" s="95"/>
      <c r="P207" s="78">
        <v>8</v>
      </c>
      <c r="Q207" s="123" t="s">
        <v>372</v>
      </c>
      <c r="R207" s="152" t="str">
        <f>IF(Pins!I566=""," ",Pins!I566)</f>
        <v xml:space="preserve"> </v>
      </c>
    </row>
    <row r="208" spans="5:18">
      <c r="O208" s="85"/>
      <c r="P208" s="73">
        <v>9</v>
      </c>
      <c r="Q208" s="123" t="s">
        <v>373</v>
      </c>
      <c r="R208" s="152" t="str">
        <f>IF(Pins!I567=""," ",Pins!I567)</f>
        <v xml:space="preserve"> </v>
      </c>
    </row>
    <row r="209" spans="5:18">
      <c r="O209" s="97"/>
      <c r="P209" s="73">
        <v>10</v>
      </c>
      <c r="Q209" s="125" t="s">
        <v>374</v>
      </c>
      <c r="R209" s="152" t="str">
        <f>IF(Pins!I568=""," ",Pins!I568)</f>
        <v xml:space="preserve"> </v>
      </c>
    </row>
    <row r="210" spans="5:18">
      <c r="J210" s="114"/>
      <c r="K210" s="114"/>
      <c r="L210" s="117"/>
      <c r="M210" s="105"/>
    </row>
    <row r="215" spans="5:18">
      <c r="E215" s="114"/>
      <c r="F215" s="114" t="s">
        <v>925</v>
      </c>
      <c r="G215" s="117" t="s">
        <v>925</v>
      </c>
      <c r="H215" s="105" t="s">
        <v>925</v>
      </c>
    </row>
  </sheetData>
  <sheetProtection password="9AF3" sheet="1" objects="1" scenarios="1"/>
  <mergeCells count="13">
    <mergeCell ref="A1:B1"/>
    <mergeCell ref="A108:B108"/>
    <mergeCell ref="B111:B112"/>
    <mergeCell ref="B131:B132"/>
    <mergeCell ref="B4:B5"/>
    <mergeCell ref="B24:B25"/>
    <mergeCell ref="E110:E111"/>
    <mergeCell ref="O1:R2"/>
    <mergeCell ref="J1:M2"/>
    <mergeCell ref="E1:H2"/>
    <mergeCell ref="E108:H109"/>
    <mergeCell ref="J108:M109"/>
    <mergeCell ref="O108:R109"/>
  </mergeCells>
  <phoneticPr fontId="5" type="noConversion"/>
  <printOptions horizontalCentered="1"/>
  <pageMargins left="0.25" right="0.25" top="1" bottom="0.25" header="0.5" footer="0.5"/>
  <pageSetup scale="50" fitToHeight="2" orientation="portrait" horizontalDpi="4294967292" verticalDpi="4294967292" r:id="rId1"/>
  <headerFooter alignWithMargins="0">
    <oddHeader>&amp;C&amp;"Arial,Bold"&amp;14Beltloop and PinTrax&amp;12
&amp;D</oddHeader>
  </headerFooter>
  <rowBreaks count="1" manualBreakCount="1">
    <brk id="107"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5"/>
  <sheetViews>
    <sheetView showGridLines="0" zoomScaleNormal="100" workbookViewId="0">
      <pane xSplit="3" topLeftCell="D1" activePane="topRight" state="frozen"/>
      <selection pane="topRight" sqref="A1:B1"/>
    </sheetView>
  </sheetViews>
  <sheetFormatPr defaultColWidth="11.42578125" defaultRowHeight="12.75"/>
  <cols>
    <col min="1" max="1" width="22.140625" style="63" customWidth="1"/>
    <col min="2" max="2" width="5.7109375" style="103" customWidth="1"/>
    <col min="3" max="3" width="5.5703125" style="62" customWidth="1"/>
    <col min="4" max="4" width="3.140625" style="62" customWidth="1"/>
    <col min="5" max="5" width="16.140625" style="62" customWidth="1"/>
    <col min="6" max="6" width="3.28515625" style="62" customWidth="1"/>
    <col min="7" max="7" width="29.5703125" style="62" customWidth="1"/>
    <col min="8" max="8" width="3.140625" style="62" customWidth="1"/>
    <col min="9" max="9" width="3.42578125" style="62" customWidth="1"/>
    <col min="10" max="10" width="15.85546875" style="62" customWidth="1"/>
    <col min="11" max="11" width="3.28515625" style="62" customWidth="1"/>
    <col min="12" max="12" width="30.7109375" style="62" customWidth="1"/>
    <col min="13" max="13" width="3.140625" style="62" customWidth="1"/>
    <col min="14" max="14" width="3.42578125" style="62" customWidth="1"/>
    <col min="15" max="15" width="15.85546875" style="62" customWidth="1"/>
    <col min="16" max="16" width="3.28515625" style="62" customWidth="1"/>
    <col min="17" max="17" width="32.42578125" style="62" customWidth="1"/>
    <col min="18" max="18" width="3.140625" style="62" customWidth="1"/>
    <col min="19" max="23" width="11.42578125" style="62" customWidth="1"/>
    <col min="24" max="16384" width="11.42578125" style="63"/>
  </cols>
  <sheetData>
    <row r="1" spans="1:27" ht="23.25">
      <c r="A1" s="241" t="str">
        <f ca="1">RIGHT(CELL("filename",A1),SUM(LEN(CELL("filename",A1))-SEARCH("]",CELL("filename",A1),1)))</f>
        <v>Scout 6</v>
      </c>
      <c r="B1" s="241"/>
      <c r="D1" s="63"/>
      <c r="E1" s="235" t="s">
        <v>348</v>
      </c>
      <c r="F1" s="236"/>
      <c r="G1" s="236"/>
      <c r="H1" s="237"/>
      <c r="J1" s="235" t="s">
        <v>348</v>
      </c>
      <c r="K1" s="236"/>
      <c r="L1" s="236"/>
      <c r="M1" s="237"/>
      <c r="O1" s="235" t="s">
        <v>348</v>
      </c>
      <c r="P1" s="236"/>
      <c r="Q1" s="236"/>
      <c r="R1" s="237"/>
      <c r="T1" s="64"/>
      <c r="U1" s="64"/>
      <c r="V1" s="64"/>
      <c r="W1" s="64"/>
      <c r="X1" s="65"/>
    </row>
    <row r="2" spans="1:27" ht="14.1" customHeight="1">
      <c r="A2" s="119" t="s">
        <v>349</v>
      </c>
      <c r="B2" s="66"/>
      <c r="C2" s="67"/>
      <c r="D2" s="63"/>
      <c r="E2" s="238"/>
      <c r="F2" s="239"/>
      <c r="G2" s="239"/>
      <c r="H2" s="240"/>
      <c r="J2" s="238"/>
      <c r="K2" s="239"/>
      <c r="L2" s="239"/>
      <c r="M2" s="240"/>
      <c r="O2" s="238"/>
      <c r="P2" s="239"/>
      <c r="Q2" s="239"/>
      <c r="R2" s="240"/>
      <c r="T2" s="68"/>
      <c r="U2" s="69"/>
      <c r="V2" s="69"/>
      <c r="W2" s="69"/>
      <c r="X2" s="65"/>
    </row>
    <row r="3" spans="1:27" ht="14.1" customHeight="1">
      <c r="D3" s="63"/>
      <c r="E3" s="72" t="s">
        <v>149</v>
      </c>
      <c r="F3" s="73">
        <v>1</v>
      </c>
      <c r="G3" s="124" t="s">
        <v>50</v>
      </c>
      <c r="H3" s="57" t="str">
        <f>IF(Beltloops!J8=""," ",Beltloops!J8)</f>
        <v xml:space="preserve"> </v>
      </c>
      <c r="J3" s="74" t="s">
        <v>164</v>
      </c>
      <c r="K3" s="73">
        <v>1</v>
      </c>
      <c r="L3" s="124" t="s">
        <v>83</v>
      </c>
      <c r="M3" s="152" t="str">
        <f>IF(Beltloops!J70=""," ",Beltloops!J70)</f>
        <v xml:space="preserve"> </v>
      </c>
      <c r="O3" s="74" t="s">
        <v>175</v>
      </c>
      <c r="P3" s="73">
        <v>1</v>
      </c>
      <c r="Q3" s="124" t="s">
        <v>84</v>
      </c>
      <c r="R3" s="152" t="str">
        <f>IF(Beltloops!J142=""," ",Beltloops!J142)</f>
        <v xml:space="preserve"> </v>
      </c>
      <c r="T3" s="68"/>
      <c r="U3" s="69"/>
      <c r="V3" s="69"/>
      <c r="W3" s="69"/>
      <c r="X3" s="65"/>
      <c r="Y3" s="75"/>
      <c r="Z3" s="75"/>
      <c r="AA3" s="75"/>
    </row>
    <row r="4" spans="1:27" ht="14.1" customHeight="1">
      <c r="A4" s="70"/>
      <c r="B4" s="242" t="s">
        <v>155</v>
      </c>
      <c r="C4" s="71"/>
      <c r="D4" s="63"/>
      <c r="E4" s="77" t="s">
        <v>188</v>
      </c>
      <c r="F4" s="78">
        <v>2</v>
      </c>
      <c r="G4" s="123" t="s">
        <v>49</v>
      </c>
      <c r="H4" s="57" t="str">
        <f>IF(Beltloops!J9=""," ",Beltloops!J9)</f>
        <v xml:space="preserve"> </v>
      </c>
      <c r="I4" s="79"/>
      <c r="J4" s="80" t="s">
        <v>201</v>
      </c>
      <c r="K4" s="78">
        <v>2</v>
      </c>
      <c r="L4" s="123" t="s">
        <v>81</v>
      </c>
      <c r="M4" s="152" t="str">
        <f>IF(Beltloops!J71=""," ",Beltloops!J71)</f>
        <v xml:space="preserve"> </v>
      </c>
      <c r="N4" s="81"/>
      <c r="O4" s="80" t="s">
        <v>201</v>
      </c>
      <c r="P4" s="78">
        <v>2</v>
      </c>
      <c r="Q4" s="123" t="s">
        <v>85</v>
      </c>
      <c r="R4" s="152" t="str">
        <f>IF(Beltloops!J143=""," ",Beltloops!J143)</f>
        <v xml:space="preserve"> </v>
      </c>
      <c r="S4" s="64"/>
      <c r="T4" s="64"/>
      <c r="U4" s="64"/>
      <c r="V4" s="64"/>
      <c r="W4" s="64"/>
      <c r="X4" s="65"/>
      <c r="Y4" s="82"/>
      <c r="Z4" s="67"/>
      <c r="AA4" s="83"/>
    </row>
    <row r="5" spans="1:27" ht="14.1" customHeight="1">
      <c r="A5" s="76" t="s">
        <v>157</v>
      </c>
      <c r="B5" s="242"/>
      <c r="C5" s="71" t="s">
        <v>156</v>
      </c>
      <c r="D5" s="63"/>
      <c r="E5" s="78"/>
      <c r="F5" s="78">
        <v>3</v>
      </c>
      <c r="G5" s="125" t="s">
        <v>48</v>
      </c>
      <c r="H5" s="57" t="str">
        <f>IF(Beltloops!J10=""," ",Beltloops!J10)</f>
        <v xml:space="preserve"> </v>
      </c>
      <c r="I5" s="84"/>
      <c r="J5" s="85" t="s">
        <v>188</v>
      </c>
      <c r="K5" s="73">
        <v>3</v>
      </c>
      <c r="L5" s="125" t="s">
        <v>82</v>
      </c>
      <c r="M5" s="152" t="str">
        <f>IF(Beltloops!J72=""," ",Beltloops!J72)</f>
        <v xml:space="preserve"> </v>
      </c>
      <c r="N5" s="86"/>
      <c r="O5" s="85" t="s">
        <v>188</v>
      </c>
      <c r="P5" s="73">
        <v>3</v>
      </c>
      <c r="Q5" s="125" t="s">
        <v>86</v>
      </c>
      <c r="R5" s="152" t="str">
        <f>IF(Beltloops!J144=""," ",Beltloops!J144)</f>
        <v xml:space="preserve"> </v>
      </c>
      <c r="S5" s="65"/>
      <c r="T5" s="64"/>
      <c r="U5" s="64"/>
      <c r="V5" s="64"/>
      <c r="W5" s="64"/>
      <c r="X5" s="65"/>
      <c r="Y5" s="87"/>
      <c r="Z5" s="67"/>
      <c r="AA5" s="83"/>
    </row>
    <row r="6" spans="1:27" ht="14.1" customHeight="1">
      <c r="A6" s="120" t="s">
        <v>141</v>
      </c>
      <c r="B6" s="93" t="str">
        <f>Beltloops!J11</f>
        <v xml:space="preserve"> </v>
      </c>
      <c r="C6" s="122" t="str">
        <f>Pins!J20</f>
        <v xml:space="preserve"> </v>
      </c>
      <c r="D6" s="88"/>
      <c r="E6" s="72" t="s">
        <v>186</v>
      </c>
      <c r="F6" s="78">
        <v>1</v>
      </c>
      <c r="G6" s="124" t="s">
        <v>143</v>
      </c>
      <c r="H6" s="150" t="str">
        <f>IF(Pins!J9=""," ",Pins!J9)</f>
        <v xml:space="preserve"> </v>
      </c>
      <c r="I6" s="84"/>
      <c r="J6" s="74" t="s">
        <v>214</v>
      </c>
      <c r="K6" s="89"/>
      <c r="L6" s="90" t="s">
        <v>219</v>
      </c>
      <c r="M6" s="157"/>
      <c r="N6" s="86"/>
      <c r="O6" s="74" t="s">
        <v>256</v>
      </c>
      <c r="P6" s="78">
        <v>1</v>
      </c>
      <c r="Q6" s="124" t="s">
        <v>449</v>
      </c>
      <c r="R6" s="152" t="str">
        <f>IF(Pins!J375=""," ",Pins!J375)</f>
        <v xml:space="preserve"> </v>
      </c>
      <c r="S6" s="65"/>
      <c r="T6" s="64"/>
      <c r="U6" s="64"/>
      <c r="V6" s="64"/>
      <c r="W6" s="64"/>
      <c r="X6" s="65"/>
      <c r="Y6" s="87"/>
      <c r="Z6" s="67"/>
      <c r="AA6" s="83"/>
    </row>
    <row r="7" spans="1:27" ht="14.1" customHeight="1">
      <c r="A7" s="120" t="s">
        <v>725</v>
      </c>
      <c r="B7" s="93" t="str">
        <f>Beltloops!J16</f>
        <v xml:space="preserve"> </v>
      </c>
      <c r="C7" s="96" t="str">
        <f>Pins!J35</f>
        <v xml:space="preserve"> </v>
      </c>
      <c r="D7" s="88"/>
      <c r="E7" s="77" t="s">
        <v>200</v>
      </c>
      <c r="F7" s="78">
        <v>2</v>
      </c>
      <c r="G7" s="123" t="s">
        <v>144</v>
      </c>
      <c r="H7" s="150" t="str">
        <f>IF(Pins!J10=""," ",Pins!J10)</f>
        <v xml:space="preserve"> </v>
      </c>
      <c r="I7" s="84"/>
      <c r="J7" s="91" t="s">
        <v>215</v>
      </c>
      <c r="K7" s="92">
        <v>1</v>
      </c>
      <c r="L7" s="124" t="s">
        <v>224</v>
      </c>
      <c r="M7" s="152" t="str">
        <f>IF(Pins!J189=""," ",Pins!J189)</f>
        <v xml:space="preserve"> </v>
      </c>
      <c r="N7" s="86"/>
      <c r="O7" s="91" t="s">
        <v>257</v>
      </c>
      <c r="P7" s="78">
        <v>2</v>
      </c>
      <c r="Q7" s="123" t="s">
        <v>450</v>
      </c>
      <c r="R7" s="152" t="str">
        <f>IF(Pins!J376=""," ",Pins!J376)</f>
        <v xml:space="preserve"> </v>
      </c>
      <c r="S7" s="65"/>
      <c r="T7" s="64"/>
      <c r="U7" s="64"/>
      <c r="V7" s="64"/>
      <c r="W7" s="64"/>
      <c r="X7" s="83"/>
      <c r="Y7" s="87"/>
      <c r="Z7" s="67"/>
      <c r="AA7" s="83"/>
    </row>
    <row r="8" spans="1:27" ht="14.1" customHeight="1">
      <c r="A8" s="120" t="s">
        <v>158</v>
      </c>
      <c r="B8" s="93" t="str">
        <f>Beltloops!J21</f>
        <v xml:space="preserve"> </v>
      </c>
      <c r="C8" s="122" t="str">
        <f>Pins!J48</f>
        <v xml:space="preserve"> </v>
      </c>
      <c r="D8" s="88"/>
      <c r="E8" s="77" t="s">
        <v>142</v>
      </c>
      <c r="F8" s="78">
        <v>3</v>
      </c>
      <c r="G8" s="123" t="s">
        <v>145</v>
      </c>
      <c r="H8" s="150" t="str">
        <f>IF(Pins!J11=""," ",Pins!J11)</f>
        <v xml:space="preserve"> </v>
      </c>
      <c r="I8" s="84"/>
      <c r="J8" s="91" t="s">
        <v>201</v>
      </c>
      <c r="K8" s="78">
        <v>2</v>
      </c>
      <c r="L8" s="123" t="s">
        <v>225</v>
      </c>
      <c r="M8" s="152" t="str">
        <f>IF(Pins!J190=""," ",Pins!J190)</f>
        <v xml:space="preserve"> </v>
      </c>
      <c r="N8" s="86"/>
      <c r="O8" s="91" t="s">
        <v>201</v>
      </c>
      <c r="P8" s="78">
        <v>3</v>
      </c>
      <c r="Q8" s="123" t="s">
        <v>451</v>
      </c>
      <c r="R8" s="152" t="str">
        <f>IF(Pins!J377=""," ",Pins!J377)</f>
        <v xml:space="preserve"> </v>
      </c>
      <c r="S8" s="65"/>
      <c r="X8" s="83"/>
      <c r="Y8" s="87"/>
      <c r="Z8" s="67"/>
      <c r="AA8" s="83"/>
    </row>
    <row r="9" spans="1:27" ht="14.1" customHeight="1">
      <c r="A9" s="120" t="s">
        <v>159</v>
      </c>
      <c r="B9" s="93" t="str">
        <f>Beltloops!J26</f>
        <v xml:space="preserve"> </v>
      </c>
      <c r="C9" s="122" t="str">
        <f>Pins!J63</f>
        <v xml:space="preserve"> </v>
      </c>
      <c r="D9" s="88"/>
      <c r="E9" s="72"/>
      <c r="F9" s="78">
        <v>4</v>
      </c>
      <c r="G9" s="123" t="s">
        <v>146</v>
      </c>
      <c r="H9" s="150" t="str">
        <f>IF(Pins!J12=""," ",Pins!J12)</f>
        <v xml:space="preserve"> </v>
      </c>
      <c r="I9" s="84"/>
      <c r="J9" s="91" t="s">
        <v>216</v>
      </c>
      <c r="K9" s="78">
        <v>3</v>
      </c>
      <c r="L9" s="125" t="s">
        <v>226</v>
      </c>
      <c r="M9" s="152" t="str">
        <f>IF(Pins!J191=""," ",Pins!J191)</f>
        <v xml:space="preserve"> </v>
      </c>
      <c r="N9" s="86"/>
      <c r="O9" s="91" t="s">
        <v>202</v>
      </c>
      <c r="P9" s="78">
        <v>4</v>
      </c>
      <c r="Q9" s="123" t="s">
        <v>457</v>
      </c>
      <c r="R9" s="152" t="str">
        <f>IF(Pins!J378=""," ",Pins!J378)</f>
        <v xml:space="preserve"> </v>
      </c>
      <c r="S9" s="65"/>
      <c r="X9" s="83"/>
      <c r="Y9" s="87"/>
      <c r="Z9" s="67"/>
      <c r="AA9" s="83"/>
    </row>
    <row r="10" spans="1:27" ht="14.1" customHeight="1">
      <c r="A10" s="121" t="s">
        <v>739</v>
      </c>
      <c r="B10" s="93" t="str">
        <f>Beltloops!J31</f>
        <v xml:space="preserve"> </v>
      </c>
      <c r="C10" s="96" t="str">
        <f>Pins!J77</f>
        <v xml:space="preserve"> </v>
      </c>
      <c r="D10" s="88"/>
      <c r="E10" s="72"/>
      <c r="F10" s="78">
        <v>5</v>
      </c>
      <c r="G10" s="123" t="s">
        <v>147</v>
      </c>
      <c r="H10" s="150" t="str">
        <f>IF(Pins!J13=""," ",Pins!J13)</f>
        <v xml:space="preserve"> </v>
      </c>
      <c r="I10" s="84"/>
      <c r="J10" s="91" t="s">
        <v>217</v>
      </c>
      <c r="K10" s="94"/>
      <c r="L10" s="90" t="s">
        <v>220</v>
      </c>
      <c r="M10" s="160"/>
      <c r="N10" s="86"/>
      <c r="O10" s="85"/>
      <c r="P10" s="78">
        <v>5</v>
      </c>
      <c r="Q10" s="123" t="s">
        <v>456</v>
      </c>
      <c r="R10" s="152" t="str">
        <f>IF(Pins!J379=""," ",Pins!J379)</f>
        <v xml:space="preserve"> </v>
      </c>
      <c r="S10" s="65"/>
      <c r="X10" s="83"/>
      <c r="Y10" s="83"/>
      <c r="Z10" s="83"/>
      <c r="AA10" s="83"/>
    </row>
    <row r="11" spans="1:27" ht="14.1" customHeight="1">
      <c r="A11" s="120" t="s">
        <v>160</v>
      </c>
      <c r="B11" s="93" t="str">
        <f>Beltloops!J36</f>
        <v xml:space="preserve"> </v>
      </c>
      <c r="C11" s="122" t="str">
        <f>Pins!J92</f>
        <v xml:space="preserve"> </v>
      </c>
      <c r="D11" s="88"/>
      <c r="E11" s="95"/>
      <c r="F11" s="78">
        <v>6</v>
      </c>
      <c r="G11" s="123" t="s">
        <v>148</v>
      </c>
      <c r="H11" s="150" t="str">
        <f>IF(Pins!J14=""," ",Pins!J14)</f>
        <v xml:space="preserve"> </v>
      </c>
      <c r="I11" s="84"/>
      <c r="J11" s="77" t="s">
        <v>218</v>
      </c>
      <c r="K11" s="92">
        <v>1</v>
      </c>
      <c r="L11" s="124" t="s">
        <v>227</v>
      </c>
      <c r="M11" s="152" t="str">
        <f>IF(Pins!J193=""," ",Pins!J193)</f>
        <v xml:space="preserve"> </v>
      </c>
      <c r="N11" s="86"/>
      <c r="O11" s="72"/>
      <c r="P11" s="78">
        <v>6</v>
      </c>
      <c r="Q11" s="123" t="s">
        <v>458</v>
      </c>
      <c r="R11" s="152" t="str">
        <f>IF(Pins!J380=""," ",Pins!J380)</f>
        <v xml:space="preserve"> </v>
      </c>
      <c r="S11" s="65"/>
      <c r="X11" s="83"/>
      <c r="Y11" s="83"/>
      <c r="Z11" s="65"/>
      <c r="AA11" s="65"/>
    </row>
    <row r="12" spans="1:27" ht="14.1" customHeight="1">
      <c r="A12" s="120" t="s">
        <v>161</v>
      </c>
      <c r="B12" s="93" t="str">
        <f>Beltloops!J41</f>
        <v xml:space="preserve"> </v>
      </c>
      <c r="C12" s="122" t="str">
        <f>Pins!J108</f>
        <v xml:space="preserve"> </v>
      </c>
      <c r="D12" s="88"/>
      <c r="E12" s="72"/>
      <c r="F12" s="78">
        <v>7</v>
      </c>
      <c r="G12" s="123" t="s">
        <v>150</v>
      </c>
      <c r="H12" s="150" t="str">
        <f>IF(Pins!J15=""," ",Pins!J15)</f>
        <v xml:space="preserve"> </v>
      </c>
      <c r="I12" s="84"/>
      <c r="J12" s="85"/>
      <c r="K12" s="78">
        <v>2</v>
      </c>
      <c r="L12" s="123" t="s">
        <v>868</v>
      </c>
      <c r="M12" s="152" t="str">
        <f>IF(Pins!J194=""," ",Pins!J194)</f>
        <v xml:space="preserve"> </v>
      </c>
      <c r="N12" s="86"/>
      <c r="O12" s="95"/>
      <c r="P12" s="78">
        <v>7</v>
      </c>
      <c r="Q12" s="123" t="s">
        <v>459</v>
      </c>
      <c r="R12" s="152" t="str">
        <f>IF(Pins!J381=""," ",Pins!J381)</f>
        <v xml:space="preserve"> </v>
      </c>
      <c r="S12" s="65"/>
      <c r="X12" s="83"/>
      <c r="Y12" s="83"/>
      <c r="Z12" s="65"/>
      <c r="AA12" s="65"/>
    </row>
    <row r="13" spans="1:27" ht="14.1" customHeight="1">
      <c r="A13" s="120" t="s">
        <v>162</v>
      </c>
      <c r="B13" s="93" t="str">
        <f>Beltloops!J46</f>
        <v xml:space="preserve"> </v>
      </c>
      <c r="C13" s="122" t="str">
        <f>Pins!J122</f>
        <v xml:space="preserve"> </v>
      </c>
      <c r="D13" s="88"/>
      <c r="E13" s="77"/>
      <c r="F13" s="78">
        <v>8</v>
      </c>
      <c r="G13" s="123" t="s">
        <v>151</v>
      </c>
      <c r="H13" s="150" t="str">
        <f>IF(Pins!J16=""," ",Pins!J16)</f>
        <v xml:space="preserve"> </v>
      </c>
      <c r="I13" s="84"/>
      <c r="J13" s="85"/>
      <c r="K13" s="78">
        <v>3</v>
      </c>
      <c r="L13" s="125" t="s">
        <v>228</v>
      </c>
      <c r="M13" s="152" t="str">
        <f>IF(Pins!J195=""," ",Pins!J195)</f>
        <v xml:space="preserve"> </v>
      </c>
      <c r="N13" s="86"/>
      <c r="O13" s="95"/>
      <c r="P13" s="78">
        <v>8</v>
      </c>
      <c r="Q13" s="123" t="s">
        <v>455</v>
      </c>
      <c r="R13" s="152" t="str">
        <f>IF(Pins!J382=""," ",Pins!J382)</f>
        <v xml:space="preserve"> </v>
      </c>
      <c r="S13" s="65"/>
      <c r="X13" s="83"/>
      <c r="Y13" s="83"/>
      <c r="Z13" s="65"/>
      <c r="AA13" s="65"/>
    </row>
    <row r="14" spans="1:27">
      <c r="A14" s="121" t="s">
        <v>742</v>
      </c>
      <c r="B14" s="96" t="str">
        <f>Beltloops!J53</f>
        <v xml:space="preserve"> </v>
      </c>
      <c r="C14" s="96" t="str">
        <f>Pins!J138</f>
        <v xml:space="preserve"> </v>
      </c>
      <c r="D14" s="88"/>
      <c r="E14" s="72"/>
      <c r="F14" s="78">
        <v>9</v>
      </c>
      <c r="G14" s="123" t="s">
        <v>154</v>
      </c>
      <c r="H14" s="150" t="str">
        <f>IF(Pins!J17=""," ",Pins!J17)</f>
        <v xml:space="preserve"> </v>
      </c>
      <c r="I14" s="84"/>
      <c r="J14" s="85"/>
      <c r="K14" s="73"/>
      <c r="L14" s="90" t="s">
        <v>221</v>
      </c>
      <c r="M14" s="160"/>
      <c r="N14" s="86"/>
      <c r="O14" s="85"/>
      <c r="P14" s="73">
        <v>9</v>
      </c>
      <c r="Q14" s="123" t="s">
        <v>454</v>
      </c>
      <c r="R14" s="152" t="str">
        <f>IF(Pins!J383=""," ",Pins!J383)</f>
        <v xml:space="preserve"> </v>
      </c>
      <c r="S14" s="65"/>
      <c r="X14" s="83"/>
      <c r="Y14" s="83"/>
      <c r="Z14" s="65"/>
      <c r="AA14" s="65"/>
    </row>
    <row r="15" spans="1:27">
      <c r="A15" s="120" t="s">
        <v>163</v>
      </c>
      <c r="B15" s="93" t="str">
        <f>Beltloops!J58</f>
        <v xml:space="preserve"> </v>
      </c>
      <c r="C15" s="122" t="str">
        <f>Pins!J153</f>
        <v xml:space="preserve"> </v>
      </c>
      <c r="D15" s="88"/>
      <c r="E15" s="72"/>
      <c r="F15" s="78">
        <v>10</v>
      </c>
      <c r="G15" s="123" t="s">
        <v>153</v>
      </c>
      <c r="H15" s="150" t="str">
        <f>IF(Pins!J18=""," ",Pins!J18)</f>
        <v xml:space="preserve"> </v>
      </c>
      <c r="I15" s="84"/>
      <c r="J15" s="85"/>
      <c r="K15" s="73">
        <v>1</v>
      </c>
      <c r="L15" s="124" t="s">
        <v>444</v>
      </c>
      <c r="M15" s="152" t="str">
        <f>IF(Pins!J197=""," ",Pins!J197)</f>
        <v xml:space="preserve"> </v>
      </c>
      <c r="N15" s="86"/>
      <c r="O15" s="85"/>
      <c r="P15" s="73">
        <v>10</v>
      </c>
      <c r="Q15" s="123" t="s">
        <v>453</v>
      </c>
      <c r="R15" s="152" t="str">
        <f>IF(Pins!J384=""," ",Pins!J384)</f>
        <v xml:space="preserve"> </v>
      </c>
      <c r="S15" s="65"/>
      <c r="X15" s="83"/>
      <c r="Y15" s="83"/>
      <c r="Z15" s="65"/>
      <c r="AA15" s="65"/>
    </row>
    <row r="16" spans="1:27">
      <c r="A16" s="121" t="s">
        <v>745</v>
      </c>
      <c r="B16" s="96" t="str">
        <f>Beltloops!J63</f>
        <v xml:space="preserve"> </v>
      </c>
      <c r="C16" s="96" t="str">
        <f>Pins!J168</f>
        <v xml:space="preserve"> </v>
      </c>
      <c r="D16" s="88"/>
      <c r="E16" s="72"/>
      <c r="F16" s="77">
        <v>11</v>
      </c>
      <c r="G16" s="125" t="s">
        <v>152</v>
      </c>
      <c r="H16" s="150" t="str">
        <f>IF(Pins!J19=""," ",Pins!J19)</f>
        <v xml:space="preserve"> </v>
      </c>
      <c r="I16" s="84"/>
      <c r="J16" s="85"/>
      <c r="K16" s="73">
        <v>2</v>
      </c>
      <c r="L16" s="123" t="s">
        <v>445</v>
      </c>
      <c r="M16" s="152" t="str">
        <f>IF(Pins!J198=""," ",Pins!J198)</f>
        <v xml:space="preserve"> </v>
      </c>
      <c r="N16" s="86"/>
      <c r="O16" s="97"/>
      <c r="P16" s="73">
        <v>11</v>
      </c>
      <c r="Q16" s="125" t="s">
        <v>452</v>
      </c>
      <c r="R16" s="152" t="str">
        <f>IF(Pins!J385=""," ",Pins!J385)</f>
        <v xml:space="preserve"> </v>
      </c>
      <c r="S16" s="65"/>
      <c r="X16" s="83"/>
      <c r="Y16" s="83"/>
      <c r="Z16" s="65"/>
      <c r="AA16" s="65"/>
    </row>
    <row r="17" spans="1:27">
      <c r="A17" s="121" t="s">
        <v>746</v>
      </c>
      <c r="B17" s="96" t="str">
        <f>Beltloops!J68</f>
        <v xml:space="preserve"> </v>
      </c>
      <c r="C17" s="96" t="str">
        <f>Pins!J183</f>
        <v xml:space="preserve"> </v>
      </c>
      <c r="D17" s="69"/>
      <c r="E17" s="98"/>
      <c r="F17" s="99"/>
      <c r="G17" s="100"/>
      <c r="H17" s="151"/>
      <c r="I17" s="84"/>
      <c r="J17" s="85"/>
      <c r="K17" s="73">
        <v>3</v>
      </c>
      <c r="L17" s="123" t="s">
        <v>446</v>
      </c>
      <c r="M17" s="152" t="str">
        <f>IF(Pins!J199=""," ",Pins!J199)</f>
        <v xml:space="preserve"> </v>
      </c>
      <c r="N17" s="86"/>
      <c r="S17" s="65"/>
      <c r="X17" s="65"/>
      <c r="Y17" s="65"/>
      <c r="Z17" s="65"/>
      <c r="AA17" s="65"/>
    </row>
    <row r="18" spans="1:27" ht="12.75" customHeight="1">
      <c r="A18" s="120" t="s">
        <v>164</v>
      </c>
      <c r="B18" s="93" t="str">
        <f>Beltloops!J73</f>
        <v xml:space="preserve"> </v>
      </c>
      <c r="C18" s="122" t="str">
        <f>Pins!J210</f>
        <v xml:space="preserve"> </v>
      </c>
      <c r="D18" s="69"/>
      <c r="E18" s="101" t="s">
        <v>725</v>
      </c>
      <c r="F18" s="92">
        <v>1</v>
      </c>
      <c r="G18" s="124" t="s">
        <v>894</v>
      </c>
      <c r="H18" s="130" t="str">
        <f>IF(Beltloops!J13=""," ",Beltloops!J13)</f>
        <v xml:space="preserve"> </v>
      </c>
      <c r="I18" s="86"/>
      <c r="J18" s="85"/>
      <c r="K18" s="81">
        <v>4</v>
      </c>
      <c r="L18" s="125" t="s">
        <v>447</v>
      </c>
      <c r="M18" s="152" t="str">
        <f>IF(Pins!J200=""," ",Pins!J200)</f>
        <v xml:space="preserve"> </v>
      </c>
      <c r="N18" s="86"/>
      <c r="O18" s="74" t="s">
        <v>176</v>
      </c>
      <c r="P18" s="73">
        <v>1</v>
      </c>
      <c r="Q18" s="124" t="s">
        <v>57</v>
      </c>
      <c r="R18" s="152" t="str">
        <f>IF(Beltloops!J147=""," ",Beltloops!J147)</f>
        <v xml:space="preserve"> </v>
      </c>
      <c r="S18" s="65"/>
      <c r="X18" s="65"/>
      <c r="Y18" s="65"/>
      <c r="Z18" s="65"/>
      <c r="AA18" s="65"/>
    </row>
    <row r="19" spans="1:27" ht="12.75" customHeight="1">
      <c r="A19" s="120" t="s">
        <v>134</v>
      </c>
      <c r="B19" s="93" t="str">
        <f>Beltloops!J78</f>
        <v xml:space="preserve"> </v>
      </c>
      <c r="C19" s="122" t="str">
        <f>Pins!J223</f>
        <v xml:space="preserve"> </v>
      </c>
      <c r="D19" s="69"/>
      <c r="E19" s="95" t="s">
        <v>201</v>
      </c>
      <c r="F19" s="92">
        <v>2</v>
      </c>
      <c r="G19" s="123" t="s">
        <v>132</v>
      </c>
      <c r="H19" s="130" t="str">
        <f>IF(Beltloops!J14=""," ",Beltloops!J14)</f>
        <v xml:space="preserve"> </v>
      </c>
      <c r="I19" s="84"/>
      <c r="J19" s="85"/>
      <c r="K19" s="73" t="s">
        <v>925</v>
      </c>
      <c r="L19" s="90" t="s">
        <v>222</v>
      </c>
      <c r="M19" s="160"/>
      <c r="N19" s="86"/>
      <c r="O19" s="80" t="s">
        <v>201</v>
      </c>
      <c r="P19" s="78">
        <v>2</v>
      </c>
      <c r="Q19" s="123" t="s">
        <v>58</v>
      </c>
      <c r="R19" s="152" t="str">
        <f>IF(Beltloops!J148=""," ",Beltloops!J148)</f>
        <v xml:space="preserve"> </v>
      </c>
      <c r="S19" s="65"/>
      <c r="X19" s="65"/>
      <c r="Y19" s="65"/>
      <c r="Z19" s="65"/>
      <c r="AA19" s="65"/>
    </row>
    <row r="20" spans="1:27" ht="12.75" customHeight="1">
      <c r="A20" s="120" t="s">
        <v>165</v>
      </c>
      <c r="B20" s="93" t="str">
        <f>Beltloops!J83</f>
        <v xml:space="preserve"> </v>
      </c>
      <c r="C20" s="122" t="str">
        <f>Pins!J240</f>
        <v xml:space="preserve"> </v>
      </c>
      <c r="D20" s="88"/>
      <c r="E20" s="97" t="s">
        <v>188</v>
      </c>
      <c r="F20" s="92">
        <v>3</v>
      </c>
      <c r="G20" s="125" t="s">
        <v>133</v>
      </c>
      <c r="H20" s="130" t="str">
        <f>IF(Beltloops!J15=""," ",Beltloops!J15)</f>
        <v xml:space="preserve"> </v>
      </c>
      <c r="I20" s="84"/>
      <c r="J20" s="85"/>
      <c r="K20" s="92">
        <v>1</v>
      </c>
      <c r="L20" s="124" t="s">
        <v>441</v>
      </c>
      <c r="M20" s="152" t="str">
        <f>IF(Pins!J202=""," ",Pins!J202)</f>
        <v xml:space="preserve"> </v>
      </c>
      <c r="N20" s="86"/>
      <c r="O20" s="85" t="s">
        <v>188</v>
      </c>
      <c r="P20" s="73">
        <v>3</v>
      </c>
      <c r="Q20" s="125" t="s">
        <v>59</v>
      </c>
      <c r="R20" s="152" t="str">
        <f>IF(Beltloops!J149=""," ",Beltloops!J149)</f>
        <v xml:space="preserve"> </v>
      </c>
      <c r="S20" s="65"/>
      <c r="X20" s="65"/>
      <c r="Y20" s="65"/>
      <c r="Z20" s="65"/>
      <c r="AA20" s="65"/>
    </row>
    <row r="21" spans="1:27" ht="12.75" customHeight="1">
      <c r="A21" s="120" t="s">
        <v>166</v>
      </c>
      <c r="B21" s="93" t="str">
        <f>Beltloops!J88</f>
        <v xml:space="preserve"> </v>
      </c>
      <c r="C21" s="122" t="str">
        <f>Pins!J255</f>
        <v xml:space="preserve"> </v>
      </c>
      <c r="D21" s="88"/>
      <c r="E21" s="95" t="s">
        <v>725</v>
      </c>
      <c r="F21" s="97">
        <v>1</v>
      </c>
      <c r="G21" s="124" t="s">
        <v>727</v>
      </c>
      <c r="H21" s="130" t="str">
        <f>IF(Pins!J23=""," ",Pins!J23)</f>
        <v xml:space="preserve"> </v>
      </c>
      <c r="I21" s="84"/>
      <c r="J21" s="85"/>
      <c r="K21" s="92">
        <v>2</v>
      </c>
      <c r="L21" s="123" t="s">
        <v>442</v>
      </c>
      <c r="M21" s="152" t="str">
        <f>IF(Pins!J203=""," ",Pins!J203)</f>
        <v xml:space="preserve"> </v>
      </c>
      <c r="N21" s="86"/>
      <c r="O21" s="74" t="s">
        <v>258</v>
      </c>
      <c r="P21" s="78">
        <v>1</v>
      </c>
      <c r="Q21" s="124" t="s">
        <v>269</v>
      </c>
      <c r="R21" s="152" t="str">
        <f>IF(Pins!J391=""," ",Pins!J391)</f>
        <v xml:space="preserve"> </v>
      </c>
      <c r="S21" s="65"/>
      <c r="X21" s="65"/>
      <c r="Y21" s="65"/>
      <c r="Z21" s="65"/>
      <c r="AA21" s="65"/>
    </row>
    <row r="22" spans="1:27">
      <c r="A22" s="120" t="s">
        <v>167</v>
      </c>
      <c r="B22" s="93" t="str">
        <f>Beltloops!J95</f>
        <v xml:space="preserve"> </v>
      </c>
      <c r="C22" s="122" t="str">
        <f>Pins!J267</f>
        <v xml:space="preserve"> </v>
      </c>
      <c r="D22" s="88"/>
      <c r="E22" s="95" t="s">
        <v>238</v>
      </c>
      <c r="F22" s="92">
        <v>2</v>
      </c>
      <c r="G22" s="123" t="s">
        <v>728</v>
      </c>
      <c r="H22" s="130" t="str">
        <f>IF(Pins!J24=""," ",Pins!J24)</f>
        <v xml:space="preserve"> </v>
      </c>
      <c r="I22" s="84"/>
      <c r="J22" s="85"/>
      <c r="K22" s="92">
        <v>3</v>
      </c>
      <c r="L22" s="125" t="s">
        <v>443</v>
      </c>
      <c r="M22" s="152" t="str">
        <f>IF(Pins!J204=""," ",Pins!J204)</f>
        <v xml:space="preserve"> </v>
      </c>
      <c r="N22" s="86"/>
      <c r="O22" s="91" t="s">
        <v>259</v>
      </c>
      <c r="P22" s="78">
        <v>2</v>
      </c>
      <c r="Q22" s="123" t="s">
        <v>266</v>
      </c>
      <c r="R22" s="152" t="str">
        <f>IF(Pins!J392=""," ",Pins!J392)</f>
        <v xml:space="preserve"> </v>
      </c>
      <c r="S22" s="65"/>
      <c r="X22" s="65"/>
      <c r="Y22" s="65"/>
      <c r="Z22" s="65"/>
      <c r="AA22" s="65"/>
    </row>
    <row r="23" spans="1:27" ht="12.75" customHeight="1">
      <c r="C23" s="64"/>
      <c r="D23" s="88"/>
      <c r="E23" s="85" t="s">
        <v>726</v>
      </c>
      <c r="F23" s="92">
        <v>3</v>
      </c>
      <c r="G23" s="123" t="s">
        <v>729</v>
      </c>
      <c r="H23" s="130" t="str">
        <f>IF(Pins!J25=""," ",Pins!J25)</f>
        <v xml:space="preserve"> </v>
      </c>
      <c r="I23" s="84"/>
      <c r="J23" s="85"/>
      <c r="K23" s="73" t="s">
        <v>925</v>
      </c>
      <c r="L23" s="90" t="s">
        <v>223</v>
      </c>
      <c r="M23" s="160"/>
      <c r="N23" s="86"/>
      <c r="O23" s="91" t="s">
        <v>201</v>
      </c>
      <c r="P23" s="78">
        <v>3</v>
      </c>
      <c r="Q23" s="123" t="s">
        <v>267</v>
      </c>
      <c r="R23" s="152" t="str">
        <f>IF(Pins!J393=""," ",Pins!J393)</f>
        <v xml:space="preserve"> </v>
      </c>
      <c r="S23" s="65"/>
      <c r="X23" s="65"/>
      <c r="Y23" s="65"/>
      <c r="Z23" s="65"/>
      <c r="AA23" s="65"/>
    </row>
    <row r="24" spans="1:27" ht="12.75" customHeight="1">
      <c r="B24" s="242" t="s">
        <v>155</v>
      </c>
      <c r="C24" s="71"/>
      <c r="D24" s="88"/>
      <c r="E24" s="85" t="s">
        <v>201</v>
      </c>
      <c r="F24" s="92">
        <v>4</v>
      </c>
      <c r="G24" s="123" t="s">
        <v>730</v>
      </c>
      <c r="H24" s="130" t="str">
        <f>IF(Pins!J26=""," ",Pins!J26)</f>
        <v xml:space="preserve"> </v>
      </c>
      <c r="I24" s="84"/>
      <c r="J24" s="85"/>
      <c r="K24" s="92">
        <v>1</v>
      </c>
      <c r="L24" s="124" t="s">
        <v>437</v>
      </c>
      <c r="M24" s="152" t="str">
        <f>IF(Pins!J206=""," ",Pins!J206)</f>
        <v xml:space="preserve"> </v>
      </c>
      <c r="N24" s="86"/>
      <c r="O24" s="91" t="s">
        <v>202</v>
      </c>
      <c r="P24" s="78">
        <v>4</v>
      </c>
      <c r="Q24" s="123" t="s">
        <v>265</v>
      </c>
      <c r="R24" s="152" t="str">
        <f>IF(Pins!J394=""," ",Pins!J394)</f>
        <v xml:space="preserve"> </v>
      </c>
      <c r="S24" s="65"/>
      <c r="X24" s="65"/>
      <c r="Y24" s="65"/>
      <c r="Z24" s="65"/>
      <c r="AA24" s="65"/>
    </row>
    <row r="25" spans="1:27">
      <c r="A25" s="104" t="s">
        <v>168</v>
      </c>
      <c r="B25" s="242"/>
      <c r="C25" s="71" t="s">
        <v>156</v>
      </c>
      <c r="D25" s="88"/>
      <c r="E25" s="85" t="s">
        <v>202</v>
      </c>
      <c r="F25" s="92">
        <v>5</v>
      </c>
      <c r="G25" s="123" t="s">
        <v>731</v>
      </c>
      <c r="H25" s="130" t="str">
        <f>IF(Pins!J27=""," ",Pins!J27)</f>
        <v xml:space="preserve"> </v>
      </c>
      <c r="I25" s="84"/>
      <c r="J25" s="85"/>
      <c r="K25" s="92">
        <v>2</v>
      </c>
      <c r="L25" s="123" t="s">
        <v>438</v>
      </c>
      <c r="M25" s="152" t="str">
        <f>IF(Pins!J207=""," ",Pins!J207)</f>
        <v xml:space="preserve"> </v>
      </c>
      <c r="N25" s="86"/>
      <c r="O25" s="85"/>
      <c r="P25" s="78">
        <v>5</v>
      </c>
      <c r="Q25" s="123" t="s">
        <v>264</v>
      </c>
      <c r="R25" s="152" t="str">
        <f>IF(Pins!J395=""," ",Pins!J395)</f>
        <v xml:space="preserve"> </v>
      </c>
      <c r="S25" s="65"/>
      <c r="X25" s="65"/>
      <c r="Y25" s="65"/>
      <c r="Z25" s="65"/>
      <c r="AA25" s="65"/>
    </row>
    <row r="26" spans="1:27">
      <c r="A26" s="128" t="s">
        <v>862</v>
      </c>
      <c r="B26" s="129" t="str">
        <f>Beltloops!J100</f>
        <v xml:space="preserve"> </v>
      </c>
      <c r="C26" s="130" t="str">
        <f>Pins!J272</f>
        <v xml:space="preserve"> </v>
      </c>
      <c r="D26" s="88"/>
      <c r="E26" s="85"/>
      <c r="F26" s="92">
        <v>6</v>
      </c>
      <c r="G26" s="123" t="s">
        <v>732</v>
      </c>
      <c r="H26" s="130" t="str">
        <f>IF(Pins!J28=""," ",Pins!J28)</f>
        <v xml:space="preserve"> </v>
      </c>
      <c r="I26" s="84"/>
      <c r="J26" s="85"/>
      <c r="K26" s="92">
        <v>3</v>
      </c>
      <c r="L26" s="123" t="s">
        <v>439</v>
      </c>
      <c r="M26" s="152" t="str">
        <f>IF(Pins!J208=""," ",Pins!J208)</f>
        <v xml:space="preserve"> </v>
      </c>
      <c r="N26" s="86"/>
      <c r="O26" s="72"/>
      <c r="P26" s="78">
        <v>6</v>
      </c>
      <c r="Q26" s="123" t="s">
        <v>263</v>
      </c>
      <c r="R26" s="152" t="str">
        <f>IF(Pins!J396=""," ",Pins!J396)</f>
        <v xml:space="preserve"> </v>
      </c>
      <c r="S26" s="65"/>
      <c r="X26" s="65"/>
      <c r="Y26" s="65"/>
      <c r="Z26" s="65"/>
      <c r="AA26" s="65"/>
    </row>
    <row r="27" spans="1:27">
      <c r="A27" s="128" t="s">
        <v>863</v>
      </c>
      <c r="B27" s="129" t="str">
        <f>Beltloops!J103</f>
        <v xml:space="preserve"> </v>
      </c>
      <c r="C27" s="130" t="str">
        <f>Pins!J275</f>
        <v xml:space="preserve"> </v>
      </c>
      <c r="D27" s="88"/>
      <c r="E27" s="85"/>
      <c r="F27" s="92">
        <v>7</v>
      </c>
      <c r="G27" s="123" t="s">
        <v>738</v>
      </c>
      <c r="H27" s="130" t="str">
        <f>IF(Pins!J29=""," ",Pins!J29)</f>
        <v xml:space="preserve"> </v>
      </c>
      <c r="I27" s="84"/>
      <c r="J27" s="97"/>
      <c r="K27" s="92">
        <v>4</v>
      </c>
      <c r="L27" s="125" t="s">
        <v>440</v>
      </c>
      <c r="M27" s="152" t="str">
        <f>IF(Pins!J209=""," ",Pins!J209)</f>
        <v xml:space="preserve"> </v>
      </c>
      <c r="N27" s="86"/>
      <c r="O27" s="95"/>
      <c r="P27" s="78">
        <v>7</v>
      </c>
      <c r="Q27" s="123" t="s">
        <v>262</v>
      </c>
      <c r="R27" s="152" t="str">
        <f>IF(Pins!J397=""," ",Pins!J397)</f>
        <v xml:space="preserve"> </v>
      </c>
      <c r="S27" s="65"/>
      <c r="X27" s="65"/>
      <c r="Y27" s="65"/>
      <c r="Z27" s="65"/>
      <c r="AA27" s="65"/>
    </row>
    <row r="28" spans="1:27">
      <c r="A28" s="120" t="s">
        <v>169</v>
      </c>
      <c r="B28" s="93" t="str">
        <f>Beltloops!J108</f>
        <v xml:space="preserve"> </v>
      </c>
      <c r="C28" s="122" t="str">
        <f>Pins!J287</f>
        <v xml:space="preserve"> </v>
      </c>
      <c r="D28" s="88"/>
      <c r="E28" s="85"/>
      <c r="F28" s="92">
        <v>8</v>
      </c>
      <c r="G28" s="123" t="s">
        <v>735</v>
      </c>
      <c r="H28" s="130" t="str">
        <f>IF(Pins!J30=""," ",Pins!J30)</f>
        <v xml:space="preserve"> </v>
      </c>
      <c r="I28" s="84"/>
      <c r="J28" s="79"/>
      <c r="K28" s="79"/>
      <c r="L28" s="79"/>
      <c r="N28" s="86"/>
      <c r="O28" s="95"/>
      <c r="P28" s="78">
        <v>8</v>
      </c>
      <c r="Q28" s="123" t="s">
        <v>261</v>
      </c>
      <c r="R28" s="152" t="str">
        <f>IF(Pins!J398=""," ",Pins!J398)</f>
        <v xml:space="preserve"> </v>
      </c>
      <c r="S28" s="65"/>
      <c r="X28" s="65"/>
      <c r="Y28" s="65"/>
      <c r="Z28" s="65"/>
      <c r="AA28" s="65"/>
    </row>
    <row r="29" spans="1:27">
      <c r="A29" s="120" t="s">
        <v>170</v>
      </c>
      <c r="B29" s="96" t="str">
        <f>Beltloops!J113</f>
        <v xml:space="preserve"> </v>
      </c>
      <c r="C29" s="122" t="str">
        <f>Pins!J301</f>
        <v xml:space="preserve"> </v>
      </c>
      <c r="D29" s="88"/>
      <c r="E29" s="85"/>
      <c r="F29" s="92">
        <v>9</v>
      </c>
      <c r="G29" s="123" t="s">
        <v>737</v>
      </c>
      <c r="H29" s="130" t="str">
        <f>IF(Pins!J31=""," ",Pins!J31)</f>
        <v xml:space="preserve"> </v>
      </c>
      <c r="I29" s="84"/>
      <c r="J29" s="74" t="s">
        <v>134</v>
      </c>
      <c r="K29" s="73">
        <v>1</v>
      </c>
      <c r="L29" s="124" t="s">
        <v>54</v>
      </c>
      <c r="M29" s="152" t="str">
        <f>IF(Beltloops!J75=""," ",Beltloops!J75)</f>
        <v xml:space="preserve"> </v>
      </c>
      <c r="N29" s="86"/>
      <c r="O29" s="85"/>
      <c r="P29" s="73">
        <v>9</v>
      </c>
      <c r="Q29" s="123" t="s">
        <v>260</v>
      </c>
      <c r="R29" s="152" t="str">
        <f>IF(Pins!J399=""," ",Pins!J399)</f>
        <v xml:space="preserve"> </v>
      </c>
      <c r="S29" s="65"/>
      <c r="X29" s="65"/>
      <c r="Y29" s="65"/>
      <c r="Z29" s="65"/>
      <c r="AA29" s="65"/>
    </row>
    <row r="30" spans="1:27">
      <c r="A30" s="120" t="s">
        <v>171</v>
      </c>
      <c r="B30" s="96" t="str">
        <f>Beltloops!J118</f>
        <v xml:space="preserve"> </v>
      </c>
      <c r="C30" s="122" t="str">
        <f>Pins!J316</f>
        <v xml:space="preserve"> </v>
      </c>
      <c r="D30" s="88"/>
      <c r="E30" s="85"/>
      <c r="F30" s="92">
        <v>10</v>
      </c>
      <c r="G30" s="123" t="s">
        <v>736</v>
      </c>
      <c r="H30" s="130" t="str">
        <f>IF(Pins!J32=""," ",Pins!J32)</f>
        <v xml:space="preserve"> </v>
      </c>
      <c r="I30" s="84"/>
      <c r="J30" s="80" t="s">
        <v>201</v>
      </c>
      <c r="K30" s="78">
        <v>2</v>
      </c>
      <c r="L30" s="123" t="s">
        <v>55</v>
      </c>
      <c r="M30" s="152" t="str">
        <f>IF(Beltloops!J76=""," ",Beltloops!J76)</f>
        <v xml:space="preserve"> </v>
      </c>
      <c r="N30" s="86"/>
      <c r="O30" s="85"/>
      <c r="P30" s="73">
        <v>10</v>
      </c>
      <c r="Q30" s="123" t="s">
        <v>268</v>
      </c>
      <c r="R30" s="152" t="str">
        <f>IF(Pins!J400=""," ",Pins!J400)</f>
        <v xml:space="preserve"> </v>
      </c>
      <c r="S30" s="65"/>
      <c r="X30" s="65"/>
      <c r="Y30" s="65"/>
      <c r="Z30" s="65"/>
      <c r="AA30" s="65"/>
    </row>
    <row r="31" spans="1:27">
      <c r="A31" s="120" t="s">
        <v>172</v>
      </c>
      <c r="B31" s="96" t="str">
        <f>Beltloops!J123</f>
        <v xml:space="preserve"> </v>
      </c>
      <c r="C31" s="122" t="str">
        <f>Pins!J329</f>
        <v xml:space="preserve"> </v>
      </c>
      <c r="D31" s="88"/>
      <c r="E31" s="85"/>
      <c r="F31" s="92">
        <v>11</v>
      </c>
      <c r="G31" s="123" t="s">
        <v>734</v>
      </c>
      <c r="H31" s="130" t="str">
        <f>IF(Pins!J33=""," ",Pins!J33)</f>
        <v xml:space="preserve"> </v>
      </c>
      <c r="I31" s="84"/>
      <c r="J31" s="85" t="s">
        <v>188</v>
      </c>
      <c r="K31" s="73">
        <v>3</v>
      </c>
      <c r="L31" s="125" t="s">
        <v>56</v>
      </c>
      <c r="M31" s="152" t="str">
        <f>IF(Beltloops!J77=""," ",Beltloops!J77)</f>
        <v xml:space="preserve"> </v>
      </c>
      <c r="N31" s="86"/>
      <c r="O31" s="97"/>
      <c r="P31" s="73">
        <v>11</v>
      </c>
      <c r="Q31" s="125" t="s">
        <v>871</v>
      </c>
      <c r="R31" s="152" t="str">
        <f>IF(Pins!J401=""," ",Pins!J401)</f>
        <v xml:space="preserve"> </v>
      </c>
      <c r="S31" s="65"/>
      <c r="X31" s="65"/>
      <c r="Y31" s="65"/>
      <c r="Z31" s="65"/>
      <c r="AA31" s="65"/>
    </row>
    <row r="32" spans="1:27">
      <c r="A32" s="120" t="s">
        <v>173</v>
      </c>
      <c r="B32" s="96" t="str">
        <f>Beltloops!J128</f>
        <v xml:space="preserve"> </v>
      </c>
      <c r="C32" s="122" t="str">
        <f>Pins!J342</f>
        <v xml:space="preserve"> </v>
      </c>
      <c r="D32" s="88"/>
      <c r="E32" s="97"/>
      <c r="F32" s="92">
        <v>12</v>
      </c>
      <c r="G32" s="125" t="s">
        <v>733</v>
      </c>
      <c r="H32" s="130" t="str">
        <f>IF(Pins!J34=""," ",Pins!J34)</f>
        <v xml:space="preserve"> </v>
      </c>
      <c r="I32" s="84"/>
      <c r="J32" s="101" t="s">
        <v>229</v>
      </c>
      <c r="K32" s="78">
        <v>1</v>
      </c>
      <c r="L32" s="124" t="s">
        <v>232</v>
      </c>
      <c r="M32" s="152" t="str">
        <f>IF(Pins!J213=""," ",Pins!J213)</f>
        <v xml:space="preserve"> </v>
      </c>
      <c r="N32" s="86"/>
      <c r="O32" s="79"/>
      <c r="P32" s="79"/>
      <c r="Q32" s="79"/>
      <c r="S32" s="65"/>
      <c r="X32" s="65"/>
      <c r="Y32" s="65"/>
      <c r="Z32" s="65"/>
      <c r="AA32" s="65"/>
    </row>
    <row r="33" spans="1:27">
      <c r="A33" s="120" t="s">
        <v>174</v>
      </c>
      <c r="B33" s="96" t="str">
        <f>Beltloops!J135</f>
        <v xml:space="preserve"> </v>
      </c>
      <c r="C33" s="122" t="str">
        <f>Pins!J358</f>
        <v xml:space="preserve"> </v>
      </c>
      <c r="D33" s="88"/>
      <c r="E33" s="79"/>
      <c r="F33" s="79"/>
      <c r="G33" s="79"/>
      <c r="I33" s="84"/>
      <c r="J33" s="91" t="s">
        <v>230</v>
      </c>
      <c r="K33" s="78">
        <v>2</v>
      </c>
      <c r="L33" s="123" t="s">
        <v>231</v>
      </c>
      <c r="M33" s="152" t="str">
        <f>IF(Pins!J214=""," ",Pins!J214)</f>
        <v xml:space="preserve"> </v>
      </c>
      <c r="N33" s="86"/>
      <c r="O33" s="101" t="s">
        <v>760</v>
      </c>
      <c r="P33" s="92">
        <v>1</v>
      </c>
      <c r="Q33" s="124" t="s">
        <v>911</v>
      </c>
      <c r="R33" s="130" t="str">
        <f>IF(Beltloops!J152=""," ",Beltloops!J152)</f>
        <v xml:space="preserve"> </v>
      </c>
      <c r="S33" s="65"/>
      <c r="X33" s="65"/>
      <c r="Y33" s="65"/>
      <c r="Z33" s="65"/>
      <c r="AA33" s="65"/>
    </row>
    <row r="34" spans="1:27">
      <c r="A34" s="121" t="s">
        <v>759</v>
      </c>
      <c r="B34" s="96" t="str">
        <f>Beltloops!J140</f>
        <v xml:space="preserve"> </v>
      </c>
      <c r="C34" s="96" t="str">
        <f>Pins!J372</f>
        <v xml:space="preserve"> </v>
      </c>
      <c r="D34" s="88"/>
      <c r="E34" s="101" t="s">
        <v>187</v>
      </c>
      <c r="F34" s="73">
        <v>1</v>
      </c>
      <c r="G34" s="124" t="s">
        <v>51</v>
      </c>
      <c r="H34" s="152" t="str">
        <f>IF(Beltloops!J18=""," ",Beltloops!J18)</f>
        <v xml:space="preserve"> </v>
      </c>
      <c r="I34" s="84"/>
      <c r="J34" s="91" t="s">
        <v>201</v>
      </c>
      <c r="K34" s="78">
        <v>3</v>
      </c>
      <c r="L34" s="123" t="s">
        <v>233</v>
      </c>
      <c r="M34" s="152" t="str">
        <f>IF(Pins!J215=""," ",Pins!J215)</f>
        <v xml:space="preserve"> </v>
      </c>
      <c r="N34" s="86"/>
      <c r="O34" s="95" t="s">
        <v>201</v>
      </c>
      <c r="P34" s="92">
        <v>2</v>
      </c>
      <c r="Q34" s="123" t="s">
        <v>912</v>
      </c>
      <c r="R34" s="130" t="str">
        <f>IF(Beltloops!J153=""," ",Beltloops!J153)</f>
        <v xml:space="preserve"> </v>
      </c>
      <c r="S34" s="65"/>
      <c r="X34" s="65"/>
      <c r="Y34" s="65"/>
      <c r="Z34" s="65"/>
      <c r="AA34" s="65"/>
    </row>
    <row r="35" spans="1:27">
      <c r="A35" s="120" t="s">
        <v>175</v>
      </c>
      <c r="B35" s="96" t="str">
        <f>Beltloops!J145</f>
        <v xml:space="preserve"> </v>
      </c>
      <c r="C35" s="122" t="str">
        <f>Pins!J386</f>
        <v xml:space="preserve"> </v>
      </c>
      <c r="D35" s="88"/>
      <c r="E35" s="85" t="s">
        <v>188</v>
      </c>
      <c r="F35" s="78">
        <v>2</v>
      </c>
      <c r="G35" s="123" t="s">
        <v>52</v>
      </c>
      <c r="H35" s="152" t="str">
        <f>IF(Beltloops!J19=""," ",Beltloops!J19)</f>
        <v xml:space="preserve"> </v>
      </c>
      <c r="I35" s="84"/>
      <c r="J35" s="91" t="s">
        <v>202</v>
      </c>
      <c r="K35" s="78">
        <v>4</v>
      </c>
      <c r="L35" s="123" t="s">
        <v>234</v>
      </c>
      <c r="M35" s="152" t="str">
        <f>IF(Pins!J216=""," ",Pins!J216)</f>
        <v xml:space="preserve"> </v>
      </c>
      <c r="N35" s="86"/>
      <c r="O35" s="97" t="s">
        <v>188</v>
      </c>
      <c r="P35" s="92">
        <v>3</v>
      </c>
      <c r="Q35" s="125" t="s">
        <v>913</v>
      </c>
      <c r="R35" s="130" t="str">
        <f>IF(Beltloops!J154=""," ",Beltloops!J154)</f>
        <v xml:space="preserve"> </v>
      </c>
      <c r="S35" s="65"/>
      <c r="X35" s="65"/>
      <c r="Y35" s="65"/>
      <c r="Z35" s="65"/>
      <c r="AA35" s="65"/>
    </row>
    <row r="36" spans="1:27">
      <c r="A36" s="120" t="s">
        <v>176</v>
      </c>
      <c r="B36" s="96" t="str">
        <f>Beltloops!J150</f>
        <v xml:space="preserve"> </v>
      </c>
      <c r="C36" s="122" t="str">
        <f>Pins!J402</f>
        <v xml:space="preserve"> </v>
      </c>
      <c r="D36" s="88"/>
      <c r="E36" s="78"/>
      <c r="F36" s="73">
        <v>3</v>
      </c>
      <c r="G36" s="125" t="s">
        <v>53</v>
      </c>
      <c r="H36" s="152" t="str">
        <f>IF(Beltloops!J20=""," ",Beltloops!J20)</f>
        <v xml:space="preserve"> </v>
      </c>
      <c r="I36" s="84"/>
      <c r="J36" s="91"/>
      <c r="K36" s="78">
        <v>5</v>
      </c>
      <c r="L36" s="123" t="s">
        <v>235</v>
      </c>
      <c r="M36" s="152" t="str">
        <f>IF(Pins!J217=""," ",Pins!J217)</f>
        <v xml:space="preserve"> </v>
      </c>
      <c r="N36" s="86"/>
      <c r="O36" s="95" t="s">
        <v>778</v>
      </c>
      <c r="P36" s="97">
        <v>1</v>
      </c>
      <c r="Q36" s="124" t="s">
        <v>780</v>
      </c>
      <c r="R36" s="130" t="str">
        <f>IF(Pins!J405=""," ",Pins!J405)</f>
        <v xml:space="preserve"> </v>
      </c>
      <c r="S36" s="65"/>
      <c r="X36" s="65"/>
      <c r="Y36" s="65"/>
      <c r="Z36" s="65"/>
      <c r="AA36" s="65"/>
    </row>
    <row r="37" spans="1:27" ht="12.75" customHeight="1">
      <c r="A37" s="121" t="s">
        <v>760</v>
      </c>
      <c r="B37" s="96" t="str">
        <f>Beltloops!J155</f>
        <v xml:space="preserve"> </v>
      </c>
      <c r="C37" s="96" t="str">
        <f>Pins!J417</f>
        <v xml:space="preserve"> </v>
      </c>
      <c r="D37" s="88"/>
      <c r="E37" s="72" t="s">
        <v>189</v>
      </c>
      <c r="F37" s="78">
        <v>1</v>
      </c>
      <c r="G37" s="124" t="s">
        <v>191</v>
      </c>
      <c r="H37" s="152" t="str">
        <f>IF(Pins!J38=""," ",Pins!J38)</f>
        <v xml:space="preserve"> </v>
      </c>
      <c r="I37" s="84"/>
      <c r="J37" s="77"/>
      <c r="K37" s="78">
        <v>6</v>
      </c>
      <c r="L37" s="123" t="s">
        <v>433</v>
      </c>
      <c r="M37" s="152" t="str">
        <f>IF(Pins!J218=""," ",Pins!J218)</f>
        <v xml:space="preserve"> </v>
      </c>
      <c r="N37" s="86"/>
      <c r="O37" s="85" t="s">
        <v>779</v>
      </c>
      <c r="P37" s="92">
        <v>2</v>
      </c>
      <c r="Q37" s="123" t="s">
        <v>781</v>
      </c>
      <c r="R37" s="130" t="str">
        <f>IF(Pins!J406=""," ",Pins!J406)</f>
        <v xml:space="preserve"> </v>
      </c>
      <c r="S37" s="65"/>
      <c r="X37" s="65"/>
      <c r="Y37" s="65"/>
      <c r="Z37" s="65"/>
      <c r="AA37" s="65"/>
    </row>
    <row r="38" spans="1:27">
      <c r="A38" s="120" t="s">
        <v>177</v>
      </c>
      <c r="B38" s="96" t="str">
        <f>Beltloops!J160</f>
        <v xml:space="preserve"> </v>
      </c>
      <c r="C38" s="122" t="str">
        <f>Pins!J428</f>
        <v xml:space="preserve"> </v>
      </c>
      <c r="D38" s="88"/>
      <c r="E38" s="91" t="s">
        <v>209</v>
      </c>
      <c r="F38" s="78">
        <v>2</v>
      </c>
      <c r="G38" s="123" t="s">
        <v>192</v>
      </c>
      <c r="H38" s="152" t="str">
        <f>IF(Pins!J39=""," ",Pins!J39)</f>
        <v xml:space="preserve"> </v>
      </c>
      <c r="I38" s="84"/>
      <c r="J38" s="85"/>
      <c r="K38" s="78">
        <v>7</v>
      </c>
      <c r="L38" s="123" t="s">
        <v>434</v>
      </c>
      <c r="M38" s="152" t="str">
        <f>IF(Pins!J219=""," ",Pins!J219)</f>
        <v xml:space="preserve"> </v>
      </c>
      <c r="N38" s="86"/>
      <c r="O38" s="85" t="s">
        <v>201</v>
      </c>
      <c r="P38" s="92">
        <v>3</v>
      </c>
      <c r="Q38" s="123" t="s">
        <v>872</v>
      </c>
      <c r="R38" s="130" t="str">
        <f>IF(Pins!J407=""," ",Pins!J407)</f>
        <v xml:space="preserve"> </v>
      </c>
      <c r="S38" s="65"/>
      <c r="X38" s="65"/>
      <c r="Y38" s="65"/>
      <c r="Z38" s="65"/>
      <c r="AA38" s="65"/>
    </row>
    <row r="39" spans="1:27">
      <c r="A39" s="120" t="s">
        <v>178</v>
      </c>
      <c r="B39" s="96" t="str">
        <f>Beltloops!J165</f>
        <v xml:space="preserve"> </v>
      </c>
      <c r="C39" s="122" t="str">
        <f>Pins!J442</f>
        <v xml:space="preserve"> </v>
      </c>
      <c r="D39" s="88"/>
      <c r="E39" s="91" t="s">
        <v>201</v>
      </c>
      <c r="F39" s="78">
        <v>3</v>
      </c>
      <c r="G39" s="123" t="s">
        <v>193</v>
      </c>
      <c r="H39" s="152" t="str">
        <f>IF(Pins!J40=""," ",Pins!J40)</f>
        <v xml:space="preserve"> </v>
      </c>
      <c r="I39" s="84"/>
      <c r="J39" s="85"/>
      <c r="K39" s="78">
        <v>8</v>
      </c>
      <c r="L39" s="123" t="s">
        <v>435</v>
      </c>
      <c r="M39" s="152" t="str">
        <f>IF(Pins!J220=""," ",Pins!J220)</f>
        <v xml:space="preserve"> </v>
      </c>
      <c r="N39" s="86"/>
      <c r="O39" s="85" t="s">
        <v>202</v>
      </c>
      <c r="P39" s="92">
        <v>4</v>
      </c>
      <c r="Q39" s="123" t="s">
        <v>859</v>
      </c>
      <c r="R39" s="130" t="str">
        <f>IF(Pins!J408=""," ",Pins!J408)</f>
        <v xml:space="preserve"> </v>
      </c>
      <c r="S39" s="65"/>
      <c r="X39" s="65"/>
      <c r="Y39" s="65"/>
      <c r="Z39" s="65"/>
      <c r="AA39" s="65"/>
    </row>
    <row r="40" spans="1:27">
      <c r="A40" s="120" t="s">
        <v>761</v>
      </c>
      <c r="B40" s="96" t="str">
        <f>Beltloops!J170</f>
        <v xml:space="preserve"> </v>
      </c>
      <c r="C40" s="122" t="str">
        <f>Pins!J455</f>
        <v xml:space="preserve"> </v>
      </c>
      <c r="D40" s="88"/>
      <c r="E40" s="77" t="s">
        <v>202</v>
      </c>
      <c r="F40" s="78">
        <v>4</v>
      </c>
      <c r="G40" s="123" t="s">
        <v>194</v>
      </c>
      <c r="H40" s="152" t="str">
        <f>IF(Pins!J41=""," ",Pins!J41)</f>
        <v xml:space="preserve"> </v>
      </c>
      <c r="I40" s="84"/>
      <c r="J40" s="77"/>
      <c r="K40" s="73">
        <v>9</v>
      </c>
      <c r="L40" s="123" t="s">
        <v>436</v>
      </c>
      <c r="M40" s="152" t="str">
        <f>IF(Pins!J221=""," ",Pins!J221)</f>
        <v xml:space="preserve"> </v>
      </c>
      <c r="N40" s="86"/>
      <c r="O40" s="85"/>
      <c r="P40" s="92">
        <v>5</v>
      </c>
      <c r="Q40" s="123" t="s">
        <v>782</v>
      </c>
      <c r="R40" s="130" t="str">
        <f>IF(Pins!J409=""," ",Pins!J409)</f>
        <v xml:space="preserve"> </v>
      </c>
      <c r="S40" s="65"/>
      <c r="X40" s="65"/>
      <c r="Y40" s="65"/>
      <c r="Z40" s="65"/>
      <c r="AA40" s="65"/>
    </row>
    <row r="41" spans="1:27">
      <c r="A41" s="120" t="s">
        <v>772</v>
      </c>
      <c r="B41" s="96" t="str">
        <f>Beltloops!J177</f>
        <v xml:space="preserve"> </v>
      </c>
      <c r="C41" s="122" t="str">
        <f>Pins!J469</f>
        <v xml:space="preserve"> </v>
      </c>
      <c r="D41" s="88"/>
      <c r="E41" s="77"/>
      <c r="F41" s="78">
        <v>5</v>
      </c>
      <c r="G41" s="123" t="s">
        <v>195</v>
      </c>
      <c r="H41" s="152" t="str">
        <f>IF(Pins!J42=""," ",Pins!J42)</f>
        <v xml:space="preserve"> </v>
      </c>
      <c r="I41" s="84"/>
      <c r="J41" s="78"/>
      <c r="K41" s="73">
        <v>10</v>
      </c>
      <c r="L41" s="125" t="s">
        <v>236</v>
      </c>
      <c r="M41" s="152" t="str">
        <f>IF(Pins!J222=""," ",Pins!J222)</f>
        <v xml:space="preserve"> </v>
      </c>
      <c r="N41" s="86"/>
      <c r="O41" s="85"/>
      <c r="P41" s="92">
        <v>6</v>
      </c>
      <c r="Q41" s="123" t="s">
        <v>787</v>
      </c>
      <c r="R41" s="130" t="str">
        <f>IF(Pins!J410=""," ",Pins!J410)</f>
        <v xml:space="preserve"> </v>
      </c>
      <c r="S41" s="65"/>
      <c r="X41" s="65"/>
      <c r="Y41" s="65"/>
      <c r="Z41" s="65"/>
      <c r="AA41" s="65"/>
    </row>
    <row r="42" spans="1:27">
      <c r="A42" s="120" t="s">
        <v>179</v>
      </c>
      <c r="B42" s="96" t="str">
        <f>Beltloops!J182</f>
        <v xml:space="preserve"> </v>
      </c>
      <c r="C42" s="122" t="str">
        <f>Pins!J486</f>
        <v xml:space="preserve"> </v>
      </c>
      <c r="D42" s="88"/>
      <c r="E42" s="77"/>
      <c r="F42" s="78">
        <v>6</v>
      </c>
      <c r="G42" s="123" t="s">
        <v>875</v>
      </c>
      <c r="H42" s="152" t="str">
        <f>IF(Pins!J43=""," ",Pins!J43)</f>
        <v xml:space="preserve"> </v>
      </c>
      <c r="I42" s="84"/>
      <c r="J42" s="81"/>
      <c r="K42" s="81"/>
      <c r="L42" s="102"/>
      <c r="M42" s="154"/>
      <c r="N42" s="86"/>
      <c r="O42" s="85"/>
      <c r="P42" s="92">
        <v>7</v>
      </c>
      <c r="Q42" s="123" t="s">
        <v>786</v>
      </c>
      <c r="R42" s="130" t="str">
        <f>IF(Pins!J411=""," ",Pins!J411)</f>
        <v xml:space="preserve"> </v>
      </c>
      <c r="S42" s="65"/>
      <c r="X42" s="65"/>
      <c r="Y42" s="65"/>
      <c r="Z42" s="65"/>
      <c r="AA42" s="65"/>
    </row>
    <row r="43" spans="1:27">
      <c r="A43" s="120" t="s">
        <v>180</v>
      </c>
      <c r="B43" s="96" t="str">
        <f>Beltloops!J187</f>
        <v xml:space="preserve"> </v>
      </c>
      <c r="C43" s="122" t="str">
        <f>Pins!J498</f>
        <v xml:space="preserve"> </v>
      </c>
      <c r="D43" s="88"/>
      <c r="E43" s="85"/>
      <c r="F43" s="78">
        <v>7</v>
      </c>
      <c r="G43" s="123" t="s">
        <v>196</v>
      </c>
      <c r="H43" s="152" t="str">
        <f>IF(Pins!J44=""," ",Pins!J44)</f>
        <v xml:space="preserve"> </v>
      </c>
      <c r="I43" s="84"/>
      <c r="J43" s="74" t="s">
        <v>165</v>
      </c>
      <c r="K43" s="73">
        <v>1</v>
      </c>
      <c r="L43" s="124" t="s">
        <v>104</v>
      </c>
      <c r="M43" s="152" t="str">
        <f>IF(Beltloops!J80=""," ",Beltloops!J80)</f>
        <v xml:space="preserve"> </v>
      </c>
      <c r="N43" s="86"/>
      <c r="O43" s="85"/>
      <c r="P43" s="92">
        <v>8</v>
      </c>
      <c r="Q43" s="123" t="s">
        <v>873</v>
      </c>
      <c r="R43" s="130" t="str">
        <f>IF(Pins!J412=""," ",Pins!J412)</f>
        <v xml:space="preserve"> </v>
      </c>
      <c r="S43" s="65"/>
      <c r="X43" s="65"/>
      <c r="Y43" s="65"/>
      <c r="Z43" s="65"/>
      <c r="AA43" s="65"/>
    </row>
    <row r="44" spans="1:27">
      <c r="A44" s="120" t="s">
        <v>181</v>
      </c>
      <c r="B44" s="96" t="str">
        <f>Beltloops!J192</f>
        <v xml:space="preserve"> </v>
      </c>
      <c r="C44" s="122" t="str">
        <f>Pins!J513</f>
        <v xml:space="preserve"> </v>
      </c>
      <c r="D44" s="88"/>
      <c r="E44" s="85"/>
      <c r="F44" s="78">
        <v>8</v>
      </c>
      <c r="G44" s="123" t="s">
        <v>197</v>
      </c>
      <c r="H44" s="152" t="str">
        <f>IF(Pins!J45=""," ",Pins!J45)</f>
        <v xml:space="preserve"> </v>
      </c>
      <c r="I44" s="84"/>
      <c r="J44" s="80" t="s">
        <v>201</v>
      </c>
      <c r="K44" s="78">
        <v>2</v>
      </c>
      <c r="L44" s="123" t="s">
        <v>105</v>
      </c>
      <c r="M44" s="152" t="str">
        <f>IF(Beltloops!J81=""," ",Beltloops!J81)</f>
        <v xml:space="preserve"> </v>
      </c>
      <c r="N44" s="86"/>
      <c r="O44" s="85"/>
      <c r="P44" s="92">
        <v>9</v>
      </c>
      <c r="Q44" s="123" t="s">
        <v>784</v>
      </c>
      <c r="R44" s="130" t="str">
        <f>IF(Pins!E413=""," ",Pins!E413)</f>
        <v xml:space="preserve"> </v>
      </c>
      <c r="S44" s="65"/>
      <c r="X44" s="65"/>
      <c r="Y44" s="65"/>
      <c r="Z44" s="65"/>
      <c r="AA44" s="65"/>
    </row>
    <row r="45" spans="1:27">
      <c r="A45" s="120" t="s">
        <v>182</v>
      </c>
      <c r="B45" s="96" t="str">
        <f>Beltloops!J197</f>
        <v xml:space="preserve"> </v>
      </c>
      <c r="C45" s="122" t="str">
        <f>Pins!J528</f>
        <v xml:space="preserve"> </v>
      </c>
      <c r="D45" s="88"/>
      <c r="E45" s="77"/>
      <c r="F45" s="73">
        <v>9</v>
      </c>
      <c r="G45" s="123" t="s">
        <v>198</v>
      </c>
      <c r="H45" s="152" t="str">
        <f>IF(Pins!J46=""," ",Pins!J46)</f>
        <v xml:space="preserve"> </v>
      </c>
      <c r="I45" s="84"/>
      <c r="J45" s="85" t="s">
        <v>188</v>
      </c>
      <c r="K45" s="73">
        <v>3</v>
      </c>
      <c r="L45" s="125" t="s">
        <v>106</v>
      </c>
      <c r="M45" s="152" t="str">
        <f>IF(Beltloops!J82=""," ",Beltloops!J82)</f>
        <v xml:space="preserve"> </v>
      </c>
      <c r="N45" s="86"/>
      <c r="O45" s="85"/>
      <c r="P45" s="92">
        <v>10</v>
      </c>
      <c r="Q45" s="123" t="s">
        <v>785</v>
      </c>
      <c r="R45" s="130" t="str">
        <f>IF(Pins!E414=""," ",Pins!E414)</f>
        <v xml:space="preserve"> </v>
      </c>
      <c r="S45" s="65"/>
      <c r="X45" s="65"/>
      <c r="Y45" s="65"/>
      <c r="Z45" s="65"/>
      <c r="AA45" s="65"/>
    </row>
    <row r="46" spans="1:27">
      <c r="A46" s="120" t="s">
        <v>183</v>
      </c>
      <c r="B46" s="96" t="str">
        <f>Beltloops!J202</f>
        <v xml:space="preserve"> </v>
      </c>
      <c r="C46" s="122" t="str">
        <f>Pins!J541</f>
        <v xml:space="preserve"> </v>
      </c>
      <c r="D46" s="88"/>
      <c r="E46" s="77"/>
      <c r="F46" s="106">
        <v>10</v>
      </c>
      <c r="G46" s="125" t="s">
        <v>199</v>
      </c>
      <c r="H46" s="152" t="str">
        <f>IF(Pins!J47=""," ",Pins!J47)</f>
        <v xml:space="preserve"> </v>
      </c>
      <c r="I46" s="84"/>
      <c r="J46" s="74" t="s">
        <v>165</v>
      </c>
      <c r="K46" s="78">
        <v>1</v>
      </c>
      <c r="L46" s="124" t="s">
        <v>606</v>
      </c>
      <c r="M46" s="152" t="str">
        <f>IF(Pins!J228=""," ",Pins!J228)</f>
        <v xml:space="preserve"> </v>
      </c>
      <c r="N46" s="86"/>
      <c r="O46" s="77"/>
      <c r="P46" s="92">
        <v>11</v>
      </c>
      <c r="Q46" s="123" t="s">
        <v>302</v>
      </c>
      <c r="R46" s="130" t="str">
        <f>IF(Pins!E415=""," ",Pins!E415)</f>
        <v xml:space="preserve"> </v>
      </c>
      <c r="S46" s="65"/>
      <c r="X46" s="65"/>
      <c r="Y46" s="65"/>
      <c r="Z46" s="65"/>
      <c r="AA46" s="65"/>
    </row>
    <row r="47" spans="1:27">
      <c r="A47" s="120" t="s">
        <v>184</v>
      </c>
      <c r="B47" s="96" t="str">
        <f>Beltloops!J207</f>
        <v xml:space="preserve"> </v>
      </c>
      <c r="C47" s="122" t="str">
        <f>Pins!J554</f>
        <v xml:space="preserve"> </v>
      </c>
      <c r="D47" s="88"/>
      <c r="E47" s="108"/>
      <c r="F47" s="109"/>
      <c r="G47" s="110"/>
      <c r="H47" s="153"/>
      <c r="I47" s="84"/>
      <c r="J47" s="80" t="s">
        <v>238</v>
      </c>
      <c r="K47" s="78">
        <v>2</v>
      </c>
      <c r="L47" s="123" t="s">
        <v>607</v>
      </c>
      <c r="M47" s="152" t="str">
        <f>IF(Pins!J229=""," ",Pins!J229)</f>
        <v xml:space="preserve"> </v>
      </c>
      <c r="N47" s="86"/>
      <c r="O47" s="163"/>
      <c r="P47" s="130">
        <v>12</v>
      </c>
      <c r="Q47" s="158" t="s">
        <v>304</v>
      </c>
      <c r="R47" s="130" t="str">
        <f>IF(Pins!E416=""," ",Pins!E416)</f>
        <v xml:space="preserve"> </v>
      </c>
      <c r="S47" s="65"/>
      <c r="X47" s="65"/>
      <c r="Y47" s="65"/>
      <c r="Z47" s="65"/>
      <c r="AA47" s="65"/>
    </row>
    <row r="48" spans="1:27">
      <c r="A48" s="120" t="s">
        <v>185</v>
      </c>
      <c r="B48" s="96" t="str">
        <f>Beltloops!J212</f>
        <v xml:space="preserve"> </v>
      </c>
      <c r="C48" s="96" t="str">
        <f>Pins!J569</f>
        <v xml:space="preserve"> </v>
      </c>
      <c r="D48" s="88"/>
      <c r="E48" s="74" t="s">
        <v>159</v>
      </c>
      <c r="F48" s="73">
        <v>1</v>
      </c>
      <c r="G48" s="124" t="s">
        <v>99</v>
      </c>
      <c r="H48" s="152" t="str">
        <f>IF(Beltloops!J23=""," ",Beltloops!J23)</f>
        <v xml:space="preserve"> </v>
      </c>
      <c r="I48" s="84"/>
      <c r="J48" s="91" t="s">
        <v>237</v>
      </c>
      <c r="K48" s="78">
        <v>3</v>
      </c>
      <c r="L48" s="123" t="s">
        <v>604</v>
      </c>
      <c r="M48" s="152" t="str">
        <f>IF(Pins!J230=""," ",Pins!J230)</f>
        <v xml:space="preserve"> </v>
      </c>
      <c r="N48" s="86"/>
      <c r="S48" s="65"/>
      <c r="X48" s="65"/>
      <c r="Y48" s="65"/>
      <c r="Z48" s="65"/>
      <c r="AA48" s="65"/>
    </row>
    <row r="49" spans="1:27">
      <c r="A49" s="83"/>
      <c r="B49" s="83"/>
      <c r="C49" s="83"/>
      <c r="D49" s="88"/>
      <c r="E49" s="80" t="s">
        <v>201</v>
      </c>
      <c r="F49" s="78">
        <v>2</v>
      </c>
      <c r="G49" s="123" t="s">
        <v>100</v>
      </c>
      <c r="H49" s="152" t="str">
        <f>IF(Beltloops!J24=""," ",Beltloops!J24)</f>
        <v xml:space="preserve"> </v>
      </c>
      <c r="I49" s="84"/>
      <c r="J49" s="91" t="s">
        <v>201</v>
      </c>
      <c r="K49" s="78">
        <v>4</v>
      </c>
      <c r="L49" s="123" t="s">
        <v>605</v>
      </c>
      <c r="M49" s="152" t="str">
        <f>IF(Pins!J231=""," ",Pins!J231)</f>
        <v xml:space="preserve"> </v>
      </c>
      <c r="N49" s="86"/>
      <c r="O49" s="74" t="s">
        <v>177</v>
      </c>
      <c r="P49" s="73">
        <v>1</v>
      </c>
      <c r="Q49" s="124" t="s">
        <v>107</v>
      </c>
      <c r="R49" s="152" t="str">
        <f>IF(Beltloops!J157=""," ",Beltloops!J157)</f>
        <v xml:space="preserve"> </v>
      </c>
      <c r="S49" s="65"/>
      <c r="X49" s="65"/>
      <c r="Y49" s="65"/>
      <c r="Z49" s="65"/>
      <c r="AA49" s="65"/>
    </row>
    <row r="50" spans="1:27">
      <c r="A50" s="83"/>
      <c r="B50" s="83"/>
      <c r="C50" s="83"/>
      <c r="D50" s="88"/>
      <c r="E50" s="85" t="s">
        <v>188</v>
      </c>
      <c r="F50" s="73">
        <v>3</v>
      </c>
      <c r="G50" s="125" t="s">
        <v>101</v>
      </c>
      <c r="H50" s="152" t="str">
        <f>IF(Beltloops!J25=""," ",Beltloops!J25)</f>
        <v xml:space="preserve"> </v>
      </c>
      <c r="I50" s="84"/>
      <c r="J50" s="91" t="s">
        <v>202</v>
      </c>
      <c r="K50" s="78">
        <v>5</v>
      </c>
      <c r="L50" s="123" t="s">
        <v>612</v>
      </c>
      <c r="M50" s="152" t="str">
        <f>IF(Pins!J232=""," ",Pins!J232)</f>
        <v xml:space="preserve"> </v>
      </c>
      <c r="N50" s="86"/>
      <c r="O50" s="80" t="s">
        <v>201</v>
      </c>
      <c r="P50" s="78">
        <v>2</v>
      </c>
      <c r="Q50" s="123" t="s">
        <v>108</v>
      </c>
      <c r="R50" s="152" t="str">
        <f>IF(Beltloops!J158=""," ",Beltloops!J158)</f>
        <v xml:space="preserve"> </v>
      </c>
      <c r="S50" s="65"/>
      <c r="X50" s="65"/>
      <c r="Y50" s="65"/>
      <c r="Z50" s="65"/>
      <c r="AA50" s="65"/>
    </row>
    <row r="51" spans="1:27">
      <c r="A51" s="83"/>
      <c r="B51" s="83"/>
      <c r="C51" s="83"/>
      <c r="D51" s="88"/>
      <c r="E51" s="101" t="s">
        <v>190</v>
      </c>
      <c r="F51" s="78">
        <v>1</v>
      </c>
      <c r="G51" s="124" t="s">
        <v>586</v>
      </c>
      <c r="H51" s="152" t="str">
        <f>IF(Pins!J53=""," ",Pins!J53)</f>
        <v xml:space="preserve"> </v>
      </c>
      <c r="I51" s="84"/>
      <c r="J51" s="77"/>
      <c r="K51" s="78">
        <v>6</v>
      </c>
      <c r="L51" s="123" t="s">
        <v>613</v>
      </c>
      <c r="M51" s="152" t="str">
        <f>IF(Pins!J233=""," ",Pins!J233)</f>
        <v xml:space="preserve"> </v>
      </c>
      <c r="N51" s="86"/>
      <c r="O51" s="85" t="s">
        <v>188</v>
      </c>
      <c r="P51" s="73">
        <v>3</v>
      </c>
      <c r="Q51" s="125" t="s">
        <v>922</v>
      </c>
      <c r="R51" s="152" t="str">
        <f>IF(Beltloops!J159=""," ",Beltloops!J159)</f>
        <v xml:space="preserve"> </v>
      </c>
      <c r="S51" s="65"/>
      <c r="X51" s="65"/>
      <c r="Y51" s="65"/>
      <c r="Z51" s="65"/>
      <c r="AA51" s="65"/>
    </row>
    <row r="52" spans="1:27">
      <c r="A52" s="83"/>
      <c r="B52" s="83"/>
      <c r="C52" s="83"/>
      <c r="D52" s="88"/>
      <c r="E52" s="91" t="s">
        <v>203</v>
      </c>
      <c r="F52" s="78">
        <v>2</v>
      </c>
      <c r="G52" s="123" t="s">
        <v>587</v>
      </c>
      <c r="H52" s="152" t="str">
        <f>IF(Pins!J54=""," ",Pins!J54)</f>
        <v xml:space="preserve"> </v>
      </c>
      <c r="I52" s="84"/>
      <c r="J52" s="85"/>
      <c r="K52" s="78">
        <v>7</v>
      </c>
      <c r="L52" s="123" t="s">
        <v>614</v>
      </c>
      <c r="M52" s="152" t="str">
        <f>IF(Pins!J234=""," ",Pins!J234)</f>
        <v xml:space="preserve"> </v>
      </c>
      <c r="N52" s="86"/>
      <c r="O52" s="74" t="s">
        <v>177</v>
      </c>
      <c r="P52" s="78">
        <v>1</v>
      </c>
      <c r="Q52" s="124" t="s">
        <v>623</v>
      </c>
      <c r="R52" s="152" t="str">
        <f>IF(Pins!J420=""," ",Pins!J420)</f>
        <v xml:space="preserve"> </v>
      </c>
      <c r="S52" s="65"/>
      <c r="X52" s="65"/>
      <c r="Y52" s="65"/>
      <c r="Z52" s="65"/>
      <c r="AA52" s="65"/>
    </row>
    <row r="53" spans="1:27">
      <c r="A53" s="83"/>
      <c r="B53" s="83"/>
      <c r="C53" s="83"/>
      <c r="D53" s="88"/>
      <c r="E53" s="91" t="s">
        <v>201</v>
      </c>
      <c r="F53" s="78">
        <v>3</v>
      </c>
      <c r="G53" s="123" t="s">
        <v>588</v>
      </c>
      <c r="H53" s="152" t="str">
        <f>IF(Pins!J55=""," ",Pins!J55)</f>
        <v xml:space="preserve"> </v>
      </c>
      <c r="I53" s="84"/>
      <c r="J53" s="85"/>
      <c r="K53" s="78">
        <v>8</v>
      </c>
      <c r="L53" s="123" t="s">
        <v>615</v>
      </c>
      <c r="M53" s="152" t="str">
        <f>IF(Pins!J235=""," ",Pins!J235)</f>
        <v xml:space="preserve"> </v>
      </c>
      <c r="N53" s="86"/>
      <c r="O53" s="80" t="s">
        <v>238</v>
      </c>
      <c r="P53" s="78">
        <v>2</v>
      </c>
      <c r="Q53" s="123" t="s">
        <v>622</v>
      </c>
      <c r="R53" s="152" t="str">
        <f>IF(Pins!J421=""," ",Pins!J421)</f>
        <v xml:space="preserve"> </v>
      </c>
      <c r="S53" s="65"/>
      <c r="X53" s="65"/>
      <c r="Y53" s="65"/>
      <c r="Z53" s="65"/>
      <c r="AA53" s="65"/>
    </row>
    <row r="54" spans="1:27">
      <c r="A54" s="83"/>
      <c r="B54" s="83"/>
      <c r="C54" s="83"/>
      <c r="D54" s="88"/>
      <c r="E54" s="91" t="s">
        <v>202</v>
      </c>
      <c r="F54" s="78">
        <v>4</v>
      </c>
      <c r="G54" s="123" t="s">
        <v>589</v>
      </c>
      <c r="H54" s="152" t="str">
        <f>IF(Pins!J56=""," ",Pins!J56)</f>
        <v xml:space="preserve"> </v>
      </c>
      <c r="I54" s="84"/>
      <c r="J54" s="85"/>
      <c r="K54" s="73">
        <v>9</v>
      </c>
      <c r="L54" s="123" t="s">
        <v>609</v>
      </c>
      <c r="M54" s="152" t="str">
        <f>IF(Pins!J236=""," ",Pins!J236)</f>
        <v xml:space="preserve"> </v>
      </c>
      <c r="N54" s="86"/>
      <c r="O54" s="91" t="s">
        <v>270</v>
      </c>
      <c r="P54" s="78">
        <v>3</v>
      </c>
      <c r="Q54" s="123" t="s">
        <v>621</v>
      </c>
      <c r="R54" s="152" t="str">
        <f>IF(Pins!J422=""," ",Pins!J422)</f>
        <v xml:space="preserve"> </v>
      </c>
      <c r="S54" s="65"/>
      <c r="X54" s="65"/>
      <c r="Y54" s="65"/>
      <c r="Z54" s="65"/>
      <c r="AA54" s="65"/>
    </row>
    <row r="55" spans="1:27">
      <c r="A55" s="83"/>
      <c r="B55" s="83"/>
      <c r="C55" s="83"/>
      <c r="D55" s="88"/>
      <c r="E55" s="91"/>
      <c r="F55" s="78">
        <v>5</v>
      </c>
      <c r="G55" s="123" t="s">
        <v>590</v>
      </c>
      <c r="H55" s="152" t="str">
        <f>IF(Pins!J57=""," ",Pins!J57)</f>
        <v xml:space="preserve"> </v>
      </c>
      <c r="I55" s="84"/>
      <c r="J55" s="85"/>
      <c r="K55" s="73">
        <v>10</v>
      </c>
      <c r="L55" s="123" t="s">
        <v>610</v>
      </c>
      <c r="M55" s="152" t="str">
        <f>IF(Pins!J237=""," ",Pins!J237)</f>
        <v xml:space="preserve"> </v>
      </c>
      <c r="N55" s="86"/>
      <c r="O55" s="91" t="s">
        <v>201</v>
      </c>
      <c r="P55" s="78">
        <v>4</v>
      </c>
      <c r="Q55" s="123" t="s">
        <v>620</v>
      </c>
      <c r="R55" s="152" t="str">
        <f>IF(Pins!J423=""," ",Pins!J423)</f>
        <v xml:space="preserve"> </v>
      </c>
      <c r="S55" s="65"/>
      <c r="X55" s="65"/>
      <c r="Y55" s="65"/>
      <c r="Z55" s="65"/>
      <c r="AA55" s="65"/>
    </row>
    <row r="56" spans="1:27">
      <c r="A56" s="83"/>
      <c r="B56" s="83"/>
      <c r="C56" s="83"/>
      <c r="D56" s="88"/>
      <c r="E56" s="77"/>
      <c r="F56" s="78">
        <v>6</v>
      </c>
      <c r="G56" s="123" t="s">
        <v>591</v>
      </c>
      <c r="H56" s="152" t="str">
        <f>IF(Pins!J58=""," ",Pins!J58)</f>
        <v xml:space="preserve"> </v>
      </c>
      <c r="I56" s="84"/>
      <c r="J56" s="85"/>
      <c r="K56" s="73">
        <v>11</v>
      </c>
      <c r="L56" s="123" t="s">
        <v>611</v>
      </c>
      <c r="M56" s="152" t="str">
        <f>IF(Pins!J238=""," ",Pins!J238)</f>
        <v xml:space="preserve"> </v>
      </c>
      <c r="N56" s="86"/>
      <c r="O56" s="91" t="s">
        <v>202</v>
      </c>
      <c r="P56" s="78">
        <v>5</v>
      </c>
      <c r="Q56" s="123" t="s">
        <v>619</v>
      </c>
      <c r="R56" s="152" t="str">
        <f>IF(Pins!J424=""," ",Pins!J424)</f>
        <v xml:space="preserve"> </v>
      </c>
      <c r="S56" s="65"/>
      <c r="X56" s="65"/>
      <c r="Y56" s="65"/>
      <c r="Z56" s="65"/>
      <c r="AA56" s="65"/>
    </row>
    <row r="57" spans="1:27">
      <c r="A57" s="107"/>
      <c r="B57" s="83"/>
      <c r="C57" s="83"/>
      <c r="D57" s="88"/>
      <c r="E57" s="85"/>
      <c r="F57" s="78">
        <v>7</v>
      </c>
      <c r="G57" s="123" t="s">
        <v>864</v>
      </c>
      <c r="H57" s="152" t="str">
        <f>IF(Pins!J59=""," ",Pins!J59)</f>
        <v xml:space="preserve"> </v>
      </c>
      <c r="I57" s="84"/>
      <c r="J57" s="97"/>
      <c r="K57" s="73">
        <v>12</v>
      </c>
      <c r="L57" s="125" t="s">
        <v>608</v>
      </c>
      <c r="M57" s="152" t="str">
        <f>IF(Pins!J239=""," ",Pins!J239)</f>
        <v xml:space="preserve"> </v>
      </c>
      <c r="N57" s="86"/>
      <c r="O57" s="77"/>
      <c r="P57" s="78">
        <v>6</v>
      </c>
      <c r="Q57" s="123" t="s">
        <v>618</v>
      </c>
      <c r="R57" s="152" t="str">
        <f>IF(Pins!J425=""," ",Pins!J425)</f>
        <v xml:space="preserve"> </v>
      </c>
      <c r="S57" s="65"/>
      <c r="X57" s="65"/>
      <c r="Y57" s="65"/>
      <c r="Z57" s="65"/>
      <c r="AA57" s="65"/>
    </row>
    <row r="58" spans="1:27">
      <c r="A58" s="83"/>
      <c r="B58" s="83"/>
      <c r="C58" s="83"/>
      <c r="D58" s="88"/>
      <c r="E58" s="85"/>
      <c r="F58" s="78">
        <v>8</v>
      </c>
      <c r="G58" s="123" t="s">
        <v>592</v>
      </c>
      <c r="H58" s="152" t="str">
        <f>IF(Pins!J60=""," ",Pins!J60)</f>
        <v xml:space="preserve"> </v>
      </c>
      <c r="I58" s="84"/>
      <c r="J58" s="79"/>
      <c r="K58" s="79"/>
      <c r="L58" s="79"/>
      <c r="N58" s="86"/>
      <c r="O58" s="85"/>
      <c r="P58" s="78">
        <v>7</v>
      </c>
      <c r="Q58" s="123" t="s">
        <v>617</v>
      </c>
      <c r="R58" s="152" t="str">
        <f>IF(Pins!J426=""," ",Pins!J426)</f>
        <v xml:space="preserve"> </v>
      </c>
      <c r="S58" s="65"/>
      <c r="X58" s="65"/>
      <c r="Y58" s="65"/>
      <c r="Z58" s="65"/>
      <c r="AA58" s="65"/>
    </row>
    <row r="59" spans="1:27">
      <c r="A59" s="83"/>
      <c r="B59" s="83"/>
      <c r="C59" s="83"/>
      <c r="D59" s="88"/>
      <c r="E59" s="77"/>
      <c r="F59" s="73">
        <v>9</v>
      </c>
      <c r="G59" s="123" t="s">
        <v>593</v>
      </c>
      <c r="H59" s="152" t="str">
        <f>IF(Pins!J61=""," ",Pins!J61)</f>
        <v xml:space="preserve"> </v>
      </c>
      <c r="I59" s="84"/>
      <c r="J59" s="74" t="s">
        <v>166</v>
      </c>
      <c r="K59" s="73">
        <v>1</v>
      </c>
      <c r="L59" s="124" t="s">
        <v>78</v>
      </c>
      <c r="M59" s="152" t="str">
        <f>IF(Beltloops!J85=""," ",Beltloops!J85)</f>
        <v xml:space="preserve"> </v>
      </c>
      <c r="N59" s="86"/>
      <c r="O59" s="97"/>
      <c r="P59" s="73">
        <v>8</v>
      </c>
      <c r="Q59" s="125" t="s">
        <v>616</v>
      </c>
      <c r="R59" s="152" t="str">
        <f>IF(Pins!J427=""," ",Pins!J427)</f>
        <v xml:space="preserve"> </v>
      </c>
      <c r="S59" s="65"/>
      <c r="X59" s="65"/>
      <c r="Y59" s="65"/>
      <c r="Z59" s="65"/>
      <c r="AA59" s="65"/>
    </row>
    <row r="60" spans="1:27">
      <c r="A60" s="83"/>
      <c r="B60" s="83"/>
      <c r="C60" s="83"/>
      <c r="D60" s="88"/>
      <c r="E60" s="78"/>
      <c r="F60" s="73">
        <v>10</v>
      </c>
      <c r="G60" s="125" t="s">
        <v>594</v>
      </c>
      <c r="H60" s="152" t="str">
        <f>IF(Pins!J62=""," ",Pins!J62)</f>
        <v xml:space="preserve"> </v>
      </c>
      <c r="I60" s="84"/>
      <c r="J60" s="80" t="s">
        <v>201</v>
      </c>
      <c r="K60" s="78">
        <v>2</v>
      </c>
      <c r="L60" s="123" t="s">
        <v>79</v>
      </c>
      <c r="M60" s="152" t="str">
        <f>IF(Beltloops!J86=""," ",Beltloops!J86)</f>
        <v xml:space="preserve"> </v>
      </c>
      <c r="N60" s="86"/>
      <c r="O60" s="79"/>
      <c r="P60" s="79"/>
      <c r="Q60" s="79"/>
      <c r="S60" s="65"/>
      <c r="X60" s="65"/>
      <c r="Y60" s="65"/>
      <c r="Z60" s="65"/>
      <c r="AA60" s="65"/>
    </row>
    <row r="61" spans="1:27">
      <c r="A61" s="83"/>
      <c r="B61" s="83"/>
      <c r="C61" s="83"/>
      <c r="D61" s="88"/>
      <c r="E61" s="81"/>
      <c r="F61" s="81"/>
      <c r="G61" s="102"/>
      <c r="H61" s="154"/>
      <c r="I61" s="84"/>
      <c r="J61" s="85" t="s">
        <v>188</v>
      </c>
      <c r="K61" s="73">
        <v>3</v>
      </c>
      <c r="L61" s="125" t="s">
        <v>80</v>
      </c>
      <c r="M61" s="152" t="str">
        <f>IF(Beltloops!J87=""," ",Beltloops!J87)</f>
        <v xml:space="preserve"> </v>
      </c>
      <c r="N61" s="86"/>
      <c r="O61" s="74" t="s">
        <v>178</v>
      </c>
      <c r="P61" s="73">
        <v>1</v>
      </c>
      <c r="Q61" s="124" t="s">
        <v>129</v>
      </c>
      <c r="R61" s="152" t="str">
        <f>IF(Beltloops!J162=""," ",Beltloops!J162)</f>
        <v xml:space="preserve"> </v>
      </c>
      <c r="S61" s="65"/>
      <c r="X61" s="65"/>
      <c r="Y61" s="65"/>
      <c r="Z61" s="65"/>
      <c r="AA61" s="65"/>
    </row>
    <row r="62" spans="1:27">
      <c r="A62" s="83"/>
      <c r="B62" s="83"/>
      <c r="C62" s="83"/>
      <c r="D62" s="88"/>
      <c r="E62" s="101" t="s">
        <v>739</v>
      </c>
      <c r="F62" s="92">
        <v>1</v>
      </c>
      <c r="G62" s="124" t="s">
        <v>788</v>
      </c>
      <c r="H62" s="130" t="str">
        <f>IF(Beltloops!J28=""," ",Beltloops!J28)</f>
        <v xml:space="preserve"> </v>
      </c>
      <c r="I62" s="84"/>
      <c r="J62" s="74" t="s">
        <v>166</v>
      </c>
      <c r="K62" s="78">
        <v>1</v>
      </c>
      <c r="L62" s="124" t="s">
        <v>422</v>
      </c>
      <c r="M62" s="152" t="str">
        <f>IF(Pins!J243=""," ",Pins!J243)</f>
        <v xml:space="preserve"> </v>
      </c>
      <c r="N62" s="86"/>
      <c r="O62" s="80" t="s">
        <v>201</v>
      </c>
      <c r="P62" s="78">
        <v>2</v>
      </c>
      <c r="Q62" s="123" t="s">
        <v>130</v>
      </c>
      <c r="R62" s="152" t="str">
        <f>IF(Beltloops!J163=""," ",Beltloops!J163)</f>
        <v xml:space="preserve"> </v>
      </c>
      <c r="S62" s="65"/>
      <c r="X62" s="65"/>
      <c r="Y62" s="65"/>
      <c r="Z62" s="65"/>
      <c r="AA62" s="65"/>
    </row>
    <row r="63" spans="1:27">
      <c r="A63" s="83"/>
      <c r="B63" s="83"/>
      <c r="C63" s="83"/>
      <c r="D63" s="88"/>
      <c r="E63" s="95" t="s">
        <v>201</v>
      </c>
      <c r="F63" s="92">
        <v>2</v>
      </c>
      <c r="G63" s="123" t="s">
        <v>789</v>
      </c>
      <c r="H63" s="130" t="str">
        <f>IF(Beltloops!J29=""," ",Beltloops!J29)</f>
        <v xml:space="preserve"> </v>
      </c>
      <c r="I63" s="84"/>
      <c r="J63" s="80" t="s">
        <v>238</v>
      </c>
      <c r="K63" s="78">
        <v>2</v>
      </c>
      <c r="L63" s="123" t="s">
        <v>423</v>
      </c>
      <c r="M63" s="152" t="str">
        <f>IF(Pins!J244=""," ",Pins!J244)</f>
        <v xml:space="preserve"> </v>
      </c>
      <c r="N63" s="86"/>
      <c r="O63" s="85" t="s">
        <v>188</v>
      </c>
      <c r="P63" s="73">
        <v>3</v>
      </c>
      <c r="Q63" s="125" t="s">
        <v>131</v>
      </c>
      <c r="R63" s="152" t="str">
        <f>IF(Beltloops!J164=""," ",Beltloops!J164)</f>
        <v xml:space="preserve"> </v>
      </c>
      <c r="S63" s="65"/>
      <c r="X63" s="65"/>
      <c r="Y63" s="65"/>
      <c r="Z63" s="65"/>
      <c r="AA63" s="65"/>
    </row>
    <row r="64" spans="1:27">
      <c r="A64" s="83"/>
      <c r="B64" s="83"/>
      <c r="C64" s="83"/>
      <c r="D64" s="63"/>
      <c r="E64" s="97" t="s">
        <v>188</v>
      </c>
      <c r="F64" s="92">
        <v>3</v>
      </c>
      <c r="G64" s="125" t="s">
        <v>790</v>
      </c>
      <c r="H64" s="130" t="str">
        <f>IF(Beltloops!J30=""," ",Beltloops!J30)</f>
        <v xml:space="preserve"> </v>
      </c>
      <c r="I64" s="84"/>
      <c r="J64" s="91" t="s">
        <v>239</v>
      </c>
      <c r="K64" s="78">
        <v>3</v>
      </c>
      <c r="L64" s="123" t="s">
        <v>424</v>
      </c>
      <c r="M64" s="152" t="str">
        <f>IF(Pins!J245=""," ",Pins!J245)</f>
        <v xml:space="preserve"> </v>
      </c>
      <c r="N64" s="86"/>
      <c r="O64" s="74" t="s">
        <v>178</v>
      </c>
      <c r="P64" s="78">
        <v>1</v>
      </c>
      <c r="Q64" s="124" t="s">
        <v>692</v>
      </c>
      <c r="R64" s="152" t="str">
        <f>IF(Pins!J433=""," ",Pins!J433)</f>
        <v xml:space="preserve"> </v>
      </c>
      <c r="S64" s="65"/>
      <c r="X64" s="65"/>
      <c r="Y64" s="65"/>
      <c r="Z64" s="65"/>
      <c r="AA64" s="65"/>
    </row>
    <row r="65" spans="1:27">
      <c r="A65" s="83"/>
      <c r="B65" s="83"/>
      <c r="C65" s="83"/>
      <c r="D65" s="63"/>
      <c r="E65" s="95" t="s">
        <v>740</v>
      </c>
      <c r="F65" s="97">
        <v>1</v>
      </c>
      <c r="G65" s="124" t="s">
        <v>791</v>
      </c>
      <c r="H65" s="130" t="str">
        <f>IF(Pins!J66=""," ",Pins!J66)</f>
        <v xml:space="preserve"> </v>
      </c>
      <c r="I65" s="84"/>
      <c r="J65" s="91" t="s">
        <v>201</v>
      </c>
      <c r="K65" s="78">
        <v>4</v>
      </c>
      <c r="L65" s="123" t="s">
        <v>869</v>
      </c>
      <c r="M65" s="152" t="str">
        <f>IF(Pins!J246=""," ",Pins!J246)</f>
        <v xml:space="preserve"> </v>
      </c>
      <c r="N65" s="86"/>
      <c r="O65" s="80" t="s">
        <v>238</v>
      </c>
      <c r="P65" s="78">
        <v>2</v>
      </c>
      <c r="Q65" s="123" t="s">
        <v>697</v>
      </c>
      <c r="R65" s="152" t="str">
        <f>IF(Pins!J434=""," ",Pins!J434)</f>
        <v xml:space="preserve"> </v>
      </c>
      <c r="S65" s="65"/>
      <c r="X65" s="65"/>
      <c r="Y65" s="65"/>
      <c r="Z65" s="65"/>
      <c r="AA65" s="65"/>
    </row>
    <row r="66" spans="1:27">
      <c r="A66" s="83"/>
      <c r="B66" s="83"/>
      <c r="C66" s="83"/>
      <c r="D66" s="63"/>
      <c r="E66" s="85" t="s">
        <v>741</v>
      </c>
      <c r="F66" s="92">
        <v>2</v>
      </c>
      <c r="G66" s="123" t="s">
        <v>792</v>
      </c>
      <c r="H66" s="130" t="str">
        <f>IF(Pins!J67=""," ",Pins!J67)</f>
        <v xml:space="preserve"> </v>
      </c>
      <c r="I66" s="84"/>
      <c r="J66" s="91" t="s">
        <v>202</v>
      </c>
      <c r="K66" s="78">
        <v>5</v>
      </c>
      <c r="L66" s="123" t="s">
        <v>425</v>
      </c>
      <c r="M66" s="152" t="str">
        <f>IF(Pins!J247=""," ",Pins!J247)</f>
        <v xml:space="preserve"> </v>
      </c>
      <c r="N66" s="86"/>
      <c r="O66" s="91" t="s">
        <v>271</v>
      </c>
      <c r="P66" s="78">
        <v>3</v>
      </c>
      <c r="Q66" s="123" t="s">
        <v>698</v>
      </c>
      <c r="R66" s="152" t="str">
        <f>IF(Pins!J435=""," ",Pins!J435)</f>
        <v xml:space="preserve"> </v>
      </c>
      <c r="S66" s="65"/>
      <c r="X66" s="65"/>
      <c r="Y66" s="65"/>
      <c r="Z66" s="65"/>
      <c r="AA66" s="65"/>
    </row>
    <row r="67" spans="1:27">
      <c r="A67" s="83"/>
      <c r="B67" s="83"/>
      <c r="C67" s="83"/>
      <c r="D67" s="63"/>
      <c r="E67" s="85" t="s">
        <v>201</v>
      </c>
      <c r="F67" s="92">
        <v>3</v>
      </c>
      <c r="G67" s="123" t="s">
        <v>793</v>
      </c>
      <c r="H67" s="130" t="str">
        <f>IF(Pins!J68=""," ",Pins!J68)</f>
        <v xml:space="preserve"> </v>
      </c>
      <c r="I67" s="84"/>
      <c r="J67" s="77"/>
      <c r="K67" s="78">
        <v>6</v>
      </c>
      <c r="L67" s="123" t="s">
        <v>426</v>
      </c>
      <c r="M67" s="152" t="str">
        <f>IF(Pins!J248=""," ",Pins!J248)</f>
        <v xml:space="preserve"> </v>
      </c>
      <c r="N67" s="86"/>
      <c r="O67" s="91" t="s">
        <v>201</v>
      </c>
      <c r="P67" s="78">
        <v>4</v>
      </c>
      <c r="Q67" s="123" t="s">
        <v>699</v>
      </c>
      <c r="R67" s="152" t="str">
        <f>IF(Pins!J436=""," ",Pins!J436)</f>
        <v xml:space="preserve"> </v>
      </c>
      <c r="S67" s="65"/>
      <c r="X67" s="65"/>
      <c r="Y67" s="65"/>
      <c r="Z67" s="65"/>
      <c r="AA67" s="65"/>
    </row>
    <row r="68" spans="1:27">
      <c r="A68" s="111"/>
      <c r="B68" s="83"/>
      <c r="C68" s="83"/>
      <c r="D68" s="63"/>
      <c r="E68" s="85" t="s">
        <v>202</v>
      </c>
      <c r="F68" s="92">
        <v>4</v>
      </c>
      <c r="G68" s="123" t="s">
        <v>794</v>
      </c>
      <c r="H68" s="130" t="str">
        <f>IF(Pins!J69=""," ",Pins!J69)</f>
        <v xml:space="preserve"> </v>
      </c>
      <c r="I68" s="84"/>
      <c r="J68" s="85"/>
      <c r="K68" s="78">
        <v>7</v>
      </c>
      <c r="L68" s="123" t="s">
        <v>427</v>
      </c>
      <c r="M68" s="152" t="str">
        <f>IF(Pins!J249=""," ",Pins!J249)</f>
        <v xml:space="preserve"> </v>
      </c>
      <c r="N68" s="86"/>
      <c r="O68" s="91" t="s">
        <v>202</v>
      </c>
      <c r="P68" s="78">
        <v>5</v>
      </c>
      <c r="Q68" s="123" t="s">
        <v>700</v>
      </c>
      <c r="R68" s="152" t="str">
        <f>IF(Pins!J437=""," ",Pins!J437)</f>
        <v xml:space="preserve"> </v>
      </c>
      <c r="S68" s="65"/>
      <c r="X68" s="65"/>
      <c r="Y68" s="65"/>
      <c r="Z68" s="65"/>
      <c r="AA68" s="65"/>
    </row>
    <row r="69" spans="1:27">
      <c r="A69" s="111"/>
      <c r="B69" s="83"/>
      <c r="C69" s="83"/>
      <c r="D69" s="63"/>
      <c r="E69" s="85"/>
      <c r="F69" s="92">
        <v>5</v>
      </c>
      <c r="G69" s="123" t="s">
        <v>800</v>
      </c>
      <c r="H69" s="130" t="str">
        <f>IF(Pins!J70=""," ",Pins!J70)</f>
        <v xml:space="preserve"> </v>
      </c>
      <c r="I69" s="84"/>
      <c r="J69" s="85"/>
      <c r="K69" s="78">
        <v>8</v>
      </c>
      <c r="L69" s="123" t="s">
        <v>428</v>
      </c>
      <c r="M69" s="152" t="str">
        <f>IF(Pins!J250=""," ",Pins!J250)</f>
        <v xml:space="preserve"> </v>
      </c>
      <c r="N69" s="86"/>
      <c r="O69" s="77"/>
      <c r="P69" s="78">
        <v>6</v>
      </c>
      <c r="Q69" s="123" t="s">
        <v>694</v>
      </c>
      <c r="R69" s="152" t="str">
        <f>IF(Pins!J438=""," ",Pins!J438)</f>
        <v xml:space="preserve"> </v>
      </c>
      <c r="S69" s="65"/>
      <c r="X69" s="65"/>
      <c r="Y69" s="65"/>
      <c r="Z69" s="65"/>
      <c r="AA69" s="65"/>
    </row>
    <row r="70" spans="1:27">
      <c r="A70" s="112"/>
      <c r="B70" s="83"/>
      <c r="C70" s="83"/>
      <c r="D70" s="63"/>
      <c r="E70" s="85"/>
      <c r="F70" s="92">
        <v>6</v>
      </c>
      <c r="G70" s="123" t="s">
        <v>799</v>
      </c>
      <c r="H70" s="130" t="str">
        <f>IF(Pins!J71=""," ",Pins!J71)</f>
        <v xml:space="preserve"> </v>
      </c>
      <c r="I70" s="84"/>
      <c r="J70" s="85"/>
      <c r="K70" s="73">
        <v>9</v>
      </c>
      <c r="L70" s="123" t="s">
        <v>429</v>
      </c>
      <c r="M70" s="152" t="str">
        <f>IF(Pins!J251=""," ",Pins!J251)</f>
        <v xml:space="preserve"> </v>
      </c>
      <c r="N70" s="86"/>
      <c r="O70" s="85"/>
      <c r="P70" s="78">
        <v>7</v>
      </c>
      <c r="Q70" s="123" t="s">
        <v>695</v>
      </c>
      <c r="R70" s="152" t="str">
        <f>IF(Pins!J439=""," ",Pins!J439)</f>
        <v xml:space="preserve"> </v>
      </c>
      <c r="S70" s="65"/>
      <c r="X70" s="65"/>
      <c r="Y70" s="65"/>
      <c r="Z70" s="65"/>
      <c r="AA70" s="65"/>
    </row>
    <row r="71" spans="1:27">
      <c r="A71" s="113"/>
      <c r="B71" s="83"/>
      <c r="C71" s="83"/>
      <c r="D71" s="63"/>
      <c r="E71" s="85"/>
      <c r="F71" s="92">
        <v>7</v>
      </c>
      <c r="G71" s="123" t="s">
        <v>801</v>
      </c>
      <c r="H71" s="130" t="str">
        <f>IF(Pins!J72=""," ",Pins!J72)</f>
        <v xml:space="preserve"> </v>
      </c>
      <c r="I71" s="84"/>
      <c r="J71" s="85"/>
      <c r="K71" s="73">
        <v>10</v>
      </c>
      <c r="L71" s="123" t="s">
        <v>430</v>
      </c>
      <c r="M71" s="152" t="str">
        <f>IF(Pins!J252=""," ",Pins!J252)</f>
        <v xml:space="preserve"> </v>
      </c>
      <c r="N71" s="86"/>
      <c r="O71" s="85"/>
      <c r="P71" s="78">
        <v>8</v>
      </c>
      <c r="Q71" s="123" t="s">
        <v>693</v>
      </c>
      <c r="R71" s="152" t="str">
        <f>IF(Pins!J440=""," ",Pins!J440)</f>
        <v xml:space="preserve"> </v>
      </c>
      <c r="S71" s="65"/>
      <c r="X71" s="65"/>
      <c r="Y71" s="65"/>
      <c r="Z71" s="65"/>
      <c r="AA71" s="65"/>
    </row>
    <row r="72" spans="1:27">
      <c r="A72" s="83"/>
      <c r="B72" s="83"/>
      <c r="C72" s="83"/>
      <c r="D72" s="63"/>
      <c r="E72" s="85"/>
      <c r="F72" s="92">
        <v>8</v>
      </c>
      <c r="G72" s="123" t="s">
        <v>798</v>
      </c>
      <c r="H72" s="130" t="str">
        <f>IF(Pins!J73=""," ",Pins!J73)</f>
        <v xml:space="preserve"> </v>
      </c>
      <c r="I72" s="84"/>
      <c r="J72" s="85"/>
      <c r="K72" s="73">
        <v>11</v>
      </c>
      <c r="L72" s="123" t="s">
        <v>431</v>
      </c>
      <c r="M72" s="152" t="str">
        <f>IF(Pins!J253=""," ",Pins!J253)</f>
        <v xml:space="preserve"> </v>
      </c>
      <c r="N72" s="86"/>
      <c r="O72" s="97"/>
      <c r="P72" s="73">
        <v>9</v>
      </c>
      <c r="Q72" s="125" t="s">
        <v>696</v>
      </c>
      <c r="R72" s="152" t="str">
        <f>IF(Pins!J441=""," ",Pins!J441)</f>
        <v xml:space="preserve"> </v>
      </c>
      <c r="S72" s="65"/>
      <c r="T72" s="65"/>
      <c r="U72" s="65"/>
      <c r="V72" s="65"/>
      <c r="W72" s="65"/>
      <c r="X72" s="65"/>
      <c r="Y72" s="65"/>
      <c r="Z72" s="65"/>
      <c r="AA72" s="65"/>
    </row>
    <row r="73" spans="1:27">
      <c r="A73" s="83"/>
      <c r="B73" s="83"/>
      <c r="C73" s="83"/>
      <c r="D73" s="63"/>
      <c r="E73" s="85"/>
      <c r="F73" s="92">
        <v>9</v>
      </c>
      <c r="G73" s="123" t="s">
        <v>797</v>
      </c>
      <c r="H73" s="130" t="str">
        <f>IF(Pins!J74=""," ",Pins!J74)</f>
        <v xml:space="preserve"> </v>
      </c>
      <c r="I73" s="84"/>
      <c r="J73" s="97"/>
      <c r="K73" s="73">
        <v>12</v>
      </c>
      <c r="L73" s="125" t="s">
        <v>432</v>
      </c>
      <c r="M73" s="152" t="str">
        <f>IF(Pins!J254=""," ",Pins!J254)</f>
        <v xml:space="preserve"> </v>
      </c>
      <c r="N73" s="86"/>
      <c r="O73" s="86"/>
      <c r="P73" s="86"/>
      <c r="Q73" s="86"/>
      <c r="R73" s="65"/>
      <c r="S73" s="65"/>
      <c r="T73" s="65"/>
      <c r="U73" s="65"/>
      <c r="V73" s="65"/>
      <c r="W73" s="65"/>
      <c r="X73" s="65"/>
      <c r="Y73" s="65"/>
      <c r="Z73" s="65"/>
      <c r="AA73" s="65"/>
    </row>
    <row r="74" spans="1:27">
      <c r="B74" s="63"/>
      <c r="C74" s="63"/>
      <c r="D74" s="88"/>
      <c r="E74" s="85"/>
      <c r="F74" s="92">
        <v>10</v>
      </c>
      <c r="G74" s="123" t="s">
        <v>796</v>
      </c>
      <c r="H74" s="130" t="str">
        <f>IF(Pins!J75=""," ",Pins!J75)</f>
        <v xml:space="preserve"> </v>
      </c>
      <c r="I74" s="84"/>
      <c r="J74" s="114"/>
      <c r="K74" s="81"/>
      <c r="L74" s="102"/>
      <c r="M74" s="154"/>
      <c r="N74" s="86"/>
      <c r="O74" s="74" t="s">
        <v>761</v>
      </c>
      <c r="P74" s="73">
        <v>1</v>
      </c>
      <c r="Q74" s="124" t="s">
        <v>126</v>
      </c>
      <c r="R74" s="152" t="str">
        <f>IF(Beltloops!J167=""," ",Beltloops!J167)</f>
        <v xml:space="preserve"> </v>
      </c>
      <c r="S74" s="65"/>
      <c r="T74" s="65"/>
      <c r="U74" s="65"/>
      <c r="V74" s="65"/>
      <c r="W74" s="65"/>
      <c r="X74" s="65"/>
      <c r="Y74" s="65"/>
      <c r="Z74" s="65"/>
      <c r="AA74" s="65"/>
    </row>
    <row r="75" spans="1:27">
      <c r="B75" s="63"/>
      <c r="C75" s="63"/>
      <c r="D75" s="88"/>
      <c r="E75" s="97"/>
      <c r="F75" s="92">
        <v>11</v>
      </c>
      <c r="G75" s="125" t="s">
        <v>795</v>
      </c>
      <c r="H75" s="130" t="str">
        <f>IF(Pins!J76=""," ",Pins!J76)</f>
        <v xml:space="preserve"> </v>
      </c>
      <c r="I75" s="84"/>
      <c r="J75" s="74" t="s">
        <v>240</v>
      </c>
      <c r="K75" s="73">
        <v>1</v>
      </c>
      <c r="L75" s="124" t="s">
        <v>75</v>
      </c>
      <c r="M75" s="152" t="str">
        <f>IF(Beltloops!J92=""," ",Beltloops!J92)</f>
        <v xml:space="preserve"> </v>
      </c>
      <c r="N75" s="86"/>
      <c r="O75" s="80" t="s">
        <v>201</v>
      </c>
      <c r="P75" s="78">
        <v>2</v>
      </c>
      <c r="Q75" s="123" t="s">
        <v>128</v>
      </c>
      <c r="R75" s="152" t="str">
        <f>IF(Beltloops!J168=""," ",Beltloops!J168)</f>
        <v xml:space="preserve"> </v>
      </c>
      <c r="S75" s="65"/>
      <c r="T75" s="65"/>
      <c r="U75" s="65"/>
      <c r="V75" s="65"/>
      <c r="W75" s="65"/>
      <c r="X75" s="65"/>
      <c r="Y75" s="65"/>
      <c r="Z75" s="65"/>
      <c r="AA75" s="65"/>
    </row>
    <row r="76" spans="1:27">
      <c r="B76" s="63"/>
      <c r="C76" s="63"/>
      <c r="D76" s="88"/>
      <c r="E76" s="79"/>
      <c r="F76" s="79"/>
      <c r="G76" s="79"/>
      <c r="I76" s="84"/>
      <c r="J76" s="80" t="s">
        <v>201</v>
      </c>
      <c r="K76" s="78">
        <v>2</v>
      </c>
      <c r="L76" s="123" t="s">
        <v>77</v>
      </c>
      <c r="M76" s="152" t="str">
        <f>IF(Beltloops!J93=""," ",Beltloops!J93)</f>
        <v xml:space="preserve"> </v>
      </c>
      <c r="N76" s="86"/>
      <c r="O76" s="85" t="s">
        <v>188</v>
      </c>
      <c r="P76" s="73">
        <v>3</v>
      </c>
      <c r="Q76" s="125" t="s">
        <v>127</v>
      </c>
      <c r="R76" s="152" t="str">
        <f>IF(Beltloops!J169=""," ",Beltloops!J169)</f>
        <v xml:space="preserve"> </v>
      </c>
      <c r="S76" s="65"/>
      <c r="T76" s="65"/>
      <c r="U76" s="65"/>
      <c r="V76" s="65"/>
      <c r="W76" s="65"/>
      <c r="X76" s="65"/>
      <c r="Y76" s="65"/>
      <c r="Z76" s="65"/>
      <c r="AA76" s="65"/>
    </row>
    <row r="77" spans="1:27">
      <c r="B77" s="63"/>
      <c r="C77" s="63"/>
      <c r="D77" s="88"/>
      <c r="E77" s="74" t="s">
        <v>160</v>
      </c>
      <c r="F77" s="73">
        <v>1</v>
      </c>
      <c r="G77" s="124" t="s">
        <v>97</v>
      </c>
      <c r="H77" s="152" t="str">
        <f>IF(Beltloops!J33=""," ",Beltloops!J33)</f>
        <v xml:space="preserve"> </v>
      </c>
      <c r="I77" s="84"/>
      <c r="J77" s="85" t="s">
        <v>188</v>
      </c>
      <c r="K77" s="73">
        <v>3</v>
      </c>
      <c r="L77" s="125" t="s">
        <v>76</v>
      </c>
      <c r="M77" s="152" t="str">
        <f>IF(Beltloops!J94=""," ",Beltloops!J94)</f>
        <v xml:space="preserve"> </v>
      </c>
      <c r="N77" s="86"/>
      <c r="O77" s="74" t="s">
        <v>761</v>
      </c>
      <c r="P77" s="78">
        <v>1</v>
      </c>
      <c r="Q77" s="124" t="s">
        <v>690</v>
      </c>
      <c r="R77" s="152" t="str">
        <f>IF(Pins!J445=""," ",Pins!J445)</f>
        <v xml:space="preserve"> </v>
      </c>
      <c r="S77" s="65"/>
      <c r="T77" s="65"/>
      <c r="U77" s="65"/>
      <c r="V77" s="65"/>
      <c r="W77" s="65"/>
      <c r="X77" s="65"/>
      <c r="Y77" s="65"/>
      <c r="Z77" s="65"/>
      <c r="AA77" s="65"/>
    </row>
    <row r="78" spans="1:27" ht="12.75" customHeight="1">
      <c r="B78" s="63"/>
      <c r="C78" s="63"/>
      <c r="D78" s="88"/>
      <c r="E78" s="80" t="s">
        <v>201</v>
      </c>
      <c r="F78" s="78">
        <v>2</v>
      </c>
      <c r="G78" s="123" t="s">
        <v>96</v>
      </c>
      <c r="H78" s="152" t="str">
        <f>IF(Beltloops!J34=""," ",Beltloops!J34)</f>
        <v xml:space="preserve"> </v>
      </c>
      <c r="I78" s="84"/>
      <c r="J78" s="74" t="s">
        <v>240</v>
      </c>
      <c r="K78" s="78">
        <v>1</v>
      </c>
      <c r="L78" s="124" t="s">
        <v>413</v>
      </c>
      <c r="M78" s="152" t="str">
        <f>IF(Pins!J258=""," ",Pins!J258)</f>
        <v xml:space="preserve"> </v>
      </c>
      <c r="N78" s="86"/>
      <c r="O78" s="80" t="s">
        <v>238</v>
      </c>
      <c r="P78" s="78">
        <v>2</v>
      </c>
      <c r="Q78" s="123" t="s">
        <v>762</v>
      </c>
      <c r="R78" s="152" t="str">
        <f>IF(Pins!J446=""," ",Pins!J446)</f>
        <v xml:space="preserve"> </v>
      </c>
      <c r="S78" s="65"/>
      <c r="T78" s="65"/>
      <c r="U78" s="65"/>
      <c r="V78" s="65"/>
      <c r="W78" s="65"/>
      <c r="X78" s="65"/>
      <c r="Y78" s="65"/>
      <c r="Z78" s="65"/>
      <c r="AA78" s="65"/>
    </row>
    <row r="79" spans="1:27">
      <c r="B79" s="63"/>
      <c r="C79" s="63"/>
      <c r="D79" s="88"/>
      <c r="E79" s="85" t="s">
        <v>188</v>
      </c>
      <c r="F79" s="73">
        <v>3</v>
      </c>
      <c r="G79" s="125" t="s">
        <v>98</v>
      </c>
      <c r="H79" s="152" t="str">
        <f>IF(Beltloops!J35=""," ",Beltloops!J35)</f>
        <v xml:space="preserve"> </v>
      </c>
      <c r="I79" s="84"/>
      <c r="J79" s="80" t="s">
        <v>238</v>
      </c>
      <c r="K79" s="78">
        <v>2</v>
      </c>
      <c r="L79" s="123" t="s">
        <v>414</v>
      </c>
      <c r="M79" s="152" t="str">
        <f>IF(Pins!J259=""," ",Pins!J259)</f>
        <v xml:space="preserve"> </v>
      </c>
      <c r="N79" s="86"/>
      <c r="O79" s="91" t="s">
        <v>272</v>
      </c>
      <c r="P79" s="78">
        <v>3</v>
      </c>
      <c r="Q79" s="123" t="s">
        <v>765</v>
      </c>
      <c r="R79" s="152" t="str">
        <f>IF(Pins!J447=""," ",Pins!J447)</f>
        <v xml:space="preserve"> </v>
      </c>
      <c r="S79" s="65"/>
      <c r="T79" s="65"/>
      <c r="U79" s="65"/>
      <c r="V79" s="65"/>
      <c r="W79" s="65"/>
      <c r="X79" s="65"/>
      <c r="Y79" s="65"/>
      <c r="Z79" s="65"/>
      <c r="AA79" s="65"/>
    </row>
    <row r="80" spans="1:27">
      <c r="B80" s="63"/>
      <c r="C80" s="63"/>
      <c r="D80" s="88"/>
      <c r="E80" s="74" t="s">
        <v>160</v>
      </c>
      <c r="F80" s="78">
        <v>1</v>
      </c>
      <c r="G80" s="124" t="s">
        <v>575</v>
      </c>
      <c r="H80" s="152" t="str">
        <f>IF(Pins!J80=""," ",Pins!J80)</f>
        <v xml:space="preserve"> </v>
      </c>
      <c r="I80" s="84"/>
      <c r="J80" s="91" t="s">
        <v>241</v>
      </c>
      <c r="K80" s="78">
        <v>3</v>
      </c>
      <c r="L80" s="123" t="s">
        <v>415</v>
      </c>
      <c r="M80" s="152" t="str">
        <f>IF(Pins!J260=""," ",Pins!J260)</f>
        <v xml:space="preserve"> </v>
      </c>
      <c r="N80" s="86"/>
      <c r="O80" s="91" t="s">
        <v>201</v>
      </c>
      <c r="P80" s="78">
        <v>4</v>
      </c>
      <c r="Q80" s="123" t="s">
        <v>874</v>
      </c>
      <c r="R80" s="152" t="str">
        <f>IF(Pins!J448=""," ",Pins!J448)</f>
        <v xml:space="preserve"> </v>
      </c>
      <c r="S80" s="65"/>
      <c r="T80" s="65"/>
      <c r="U80" s="65"/>
      <c r="V80" s="65"/>
      <c r="W80" s="65"/>
      <c r="X80" s="65"/>
      <c r="Y80" s="65"/>
      <c r="Z80" s="65"/>
      <c r="AA80" s="65"/>
    </row>
    <row r="81" spans="2:27">
      <c r="B81" s="63"/>
      <c r="C81" s="63"/>
      <c r="D81" s="88"/>
      <c r="E81" s="80" t="s">
        <v>238</v>
      </c>
      <c r="F81" s="78">
        <v>2</v>
      </c>
      <c r="G81" s="123" t="s">
        <v>576</v>
      </c>
      <c r="H81" s="152" t="str">
        <f>IF(Pins!J81=""," ",Pins!J81)</f>
        <v xml:space="preserve"> </v>
      </c>
      <c r="I81" s="84"/>
      <c r="J81" s="91" t="s">
        <v>201</v>
      </c>
      <c r="K81" s="78">
        <v>4</v>
      </c>
      <c r="L81" s="123" t="s">
        <v>416</v>
      </c>
      <c r="M81" s="152" t="str">
        <f>IF(Pins!J261=""," ",Pins!J261)</f>
        <v xml:space="preserve"> </v>
      </c>
      <c r="N81" s="86"/>
      <c r="O81" s="91" t="s">
        <v>202</v>
      </c>
      <c r="P81" s="78">
        <v>5</v>
      </c>
      <c r="Q81" s="123" t="s">
        <v>763</v>
      </c>
      <c r="R81" s="152" t="str">
        <f>IF(Pins!J449=""," ",Pins!J449)</f>
        <v xml:space="preserve"> </v>
      </c>
      <c r="S81" s="65"/>
      <c r="T81" s="65"/>
      <c r="U81" s="65"/>
      <c r="V81" s="65"/>
      <c r="W81" s="65"/>
      <c r="X81" s="65"/>
      <c r="Y81" s="65"/>
      <c r="Z81" s="65"/>
      <c r="AA81" s="65"/>
    </row>
    <row r="82" spans="2:27">
      <c r="B82" s="63"/>
      <c r="C82" s="63"/>
      <c r="D82" s="88"/>
      <c r="E82" s="91" t="s">
        <v>204</v>
      </c>
      <c r="F82" s="78">
        <v>3</v>
      </c>
      <c r="G82" s="123" t="s">
        <v>577</v>
      </c>
      <c r="H82" s="152" t="str">
        <f>IF(Pins!J82=""," ",Pins!J82)</f>
        <v xml:space="preserve"> </v>
      </c>
      <c r="I82" s="84"/>
      <c r="J82" s="91" t="s">
        <v>202</v>
      </c>
      <c r="K82" s="78">
        <v>5</v>
      </c>
      <c r="L82" s="123" t="s">
        <v>421</v>
      </c>
      <c r="M82" s="152" t="str">
        <f>IF(Pins!J262=""," ",Pins!J262)</f>
        <v xml:space="preserve"> </v>
      </c>
      <c r="N82" s="86"/>
      <c r="O82" s="77"/>
      <c r="P82" s="78">
        <v>6</v>
      </c>
      <c r="Q82" s="123" t="s">
        <v>764</v>
      </c>
      <c r="R82" s="152" t="str">
        <f>IF(Pins!J450=""," ",Pins!J450)</f>
        <v xml:space="preserve"> </v>
      </c>
      <c r="S82" s="65"/>
      <c r="T82" s="65"/>
      <c r="U82" s="65"/>
      <c r="V82" s="65"/>
      <c r="W82" s="65"/>
      <c r="X82" s="65"/>
      <c r="Y82" s="65"/>
      <c r="Z82" s="65"/>
      <c r="AA82" s="65"/>
    </row>
    <row r="83" spans="2:27">
      <c r="B83" s="63"/>
      <c r="C83" s="63"/>
      <c r="D83" s="88"/>
      <c r="E83" s="91" t="s">
        <v>201</v>
      </c>
      <c r="F83" s="78">
        <v>4</v>
      </c>
      <c r="G83" s="123" t="s">
        <v>578</v>
      </c>
      <c r="H83" s="152" t="str">
        <f>IF(Pins!J83=""," ",Pins!J83)</f>
        <v xml:space="preserve"> </v>
      </c>
      <c r="I83" s="84"/>
      <c r="J83" s="77"/>
      <c r="K83" s="78">
        <v>6</v>
      </c>
      <c r="L83" s="123" t="s">
        <v>417</v>
      </c>
      <c r="M83" s="152" t="str">
        <f>IF(Pins!J263=""," ",Pins!J263)</f>
        <v xml:space="preserve"> </v>
      </c>
      <c r="N83" s="86"/>
      <c r="O83" s="85"/>
      <c r="P83" s="78">
        <v>7</v>
      </c>
      <c r="Q83" s="123" t="s">
        <v>691</v>
      </c>
      <c r="R83" s="152" t="str">
        <f>IF(Pins!J451=""," ",Pins!J451)</f>
        <v xml:space="preserve"> </v>
      </c>
      <c r="S83" s="65"/>
      <c r="T83" s="65"/>
      <c r="U83" s="65"/>
      <c r="V83" s="65"/>
      <c r="W83" s="65"/>
      <c r="X83" s="65"/>
      <c r="Y83" s="65"/>
      <c r="Z83" s="65"/>
      <c r="AA83" s="65"/>
    </row>
    <row r="84" spans="2:27">
      <c r="B84" s="63"/>
      <c r="C84" s="63"/>
      <c r="D84" s="88"/>
      <c r="E84" s="91" t="s">
        <v>202</v>
      </c>
      <c r="F84" s="78">
        <v>5</v>
      </c>
      <c r="G84" s="123" t="s">
        <v>579</v>
      </c>
      <c r="H84" s="152" t="str">
        <f>IF(Pins!J84=""," ",Pins!J84)</f>
        <v xml:space="preserve"> </v>
      </c>
      <c r="I84" s="84"/>
      <c r="J84" s="85"/>
      <c r="K84" s="78">
        <v>7</v>
      </c>
      <c r="L84" s="123" t="s">
        <v>418</v>
      </c>
      <c r="M84" s="152" t="str">
        <f>IF(Pins!J264=""," ",Pins!J264)</f>
        <v xml:space="preserve"> </v>
      </c>
      <c r="N84" s="86"/>
      <c r="O84" s="85"/>
      <c r="P84" s="78">
        <v>8</v>
      </c>
      <c r="Q84" s="123" t="s">
        <v>766</v>
      </c>
      <c r="R84" s="152" t="str">
        <f>IF(Pins!J452=""," ",Pins!J452)</f>
        <v xml:space="preserve"> </v>
      </c>
      <c r="S84" s="65"/>
      <c r="T84" s="65"/>
      <c r="U84" s="65"/>
      <c r="V84" s="65"/>
      <c r="W84" s="65"/>
      <c r="X84" s="65"/>
      <c r="Y84" s="65"/>
      <c r="Z84" s="65"/>
      <c r="AA84" s="65"/>
    </row>
    <row r="85" spans="2:27">
      <c r="B85" s="63"/>
      <c r="C85" s="63"/>
      <c r="D85" s="88"/>
      <c r="E85" s="77"/>
      <c r="F85" s="78">
        <v>6</v>
      </c>
      <c r="G85" s="123" t="s">
        <v>580</v>
      </c>
      <c r="H85" s="152" t="str">
        <f>IF(Pins!J85=""," ",Pins!J85)</f>
        <v xml:space="preserve"> </v>
      </c>
      <c r="I85" s="84"/>
      <c r="J85" s="85"/>
      <c r="K85" s="78">
        <v>8</v>
      </c>
      <c r="L85" s="123" t="s">
        <v>419</v>
      </c>
      <c r="M85" s="152" t="str">
        <f>IF(Pins!J265=""," ",Pins!J265)</f>
        <v xml:space="preserve"> </v>
      </c>
      <c r="N85" s="86"/>
      <c r="O85" s="85"/>
      <c r="P85" s="85">
        <v>9</v>
      </c>
      <c r="Q85" s="123" t="s">
        <v>768</v>
      </c>
      <c r="R85" s="152" t="str">
        <f>IF(Pins!J453=""," ",Pins!J453)</f>
        <v xml:space="preserve"> </v>
      </c>
      <c r="S85" s="65"/>
      <c r="T85" s="65"/>
      <c r="U85" s="65"/>
      <c r="V85" s="65"/>
      <c r="W85" s="65"/>
      <c r="X85" s="65"/>
      <c r="Y85" s="65"/>
      <c r="Z85" s="65"/>
      <c r="AA85" s="65"/>
    </row>
    <row r="86" spans="2:27">
      <c r="B86" s="63"/>
      <c r="C86" s="63"/>
      <c r="D86" s="88"/>
      <c r="E86" s="85"/>
      <c r="F86" s="78">
        <v>7</v>
      </c>
      <c r="G86" s="123" t="s">
        <v>581</v>
      </c>
      <c r="H86" s="152" t="str">
        <f>IF(Pins!J86=""," ",Pins!J86)</f>
        <v xml:space="preserve"> </v>
      </c>
      <c r="I86" s="84"/>
      <c r="J86" s="97"/>
      <c r="K86" s="73">
        <v>9</v>
      </c>
      <c r="L86" s="125" t="s">
        <v>420</v>
      </c>
      <c r="M86" s="152" t="str">
        <f>IF(Pins!J266=""," ",Pins!J266)</f>
        <v xml:space="preserve"> </v>
      </c>
      <c r="N86" s="86"/>
      <c r="O86" s="97"/>
      <c r="P86" s="73">
        <v>10</v>
      </c>
      <c r="Q86" s="125" t="s">
        <v>767</v>
      </c>
      <c r="R86" s="152" t="str">
        <f>IF(Pins!J454=""," ",Pins!J454)</f>
        <v xml:space="preserve"> </v>
      </c>
      <c r="S86" s="65"/>
      <c r="T86" s="65"/>
      <c r="U86" s="65"/>
      <c r="V86" s="65"/>
      <c r="W86" s="65"/>
      <c r="X86" s="65"/>
      <c r="Y86" s="65"/>
      <c r="Z86" s="65"/>
      <c r="AA86" s="65"/>
    </row>
    <row r="87" spans="2:27">
      <c r="B87" s="63"/>
      <c r="C87" s="63"/>
      <c r="D87" s="88"/>
      <c r="E87" s="85"/>
      <c r="F87" s="78">
        <v>8</v>
      </c>
      <c r="G87" s="123" t="s">
        <v>582</v>
      </c>
      <c r="H87" s="152" t="str">
        <f>IF(Pins!J87=""," ",Pins!J87)</f>
        <v xml:space="preserve"> </v>
      </c>
      <c r="I87" s="84"/>
      <c r="J87" s="114"/>
      <c r="K87" s="81"/>
      <c r="L87" s="102"/>
      <c r="M87" s="154"/>
      <c r="N87" s="86"/>
      <c r="O87" s="86"/>
      <c r="P87" s="86"/>
      <c r="Q87" s="86"/>
      <c r="R87" s="65"/>
      <c r="S87" s="65"/>
      <c r="T87" s="65"/>
      <c r="U87" s="65"/>
      <c r="V87" s="65"/>
      <c r="W87" s="65"/>
      <c r="X87" s="65"/>
      <c r="Y87" s="65"/>
      <c r="Z87" s="65"/>
      <c r="AA87" s="65"/>
    </row>
    <row r="88" spans="2:27">
      <c r="B88" s="63"/>
      <c r="C88" s="63"/>
      <c r="D88" s="88"/>
      <c r="E88" s="85"/>
      <c r="F88" s="73">
        <v>9</v>
      </c>
      <c r="G88" s="123" t="s">
        <v>583</v>
      </c>
      <c r="H88" s="152" t="str">
        <f>IF(Pins!J88=""," ",Pins!J88)</f>
        <v xml:space="preserve"> </v>
      </c>
      <c r="I88" s="84"/>
      <c r="J88" s="74" t="s">
        <v>169</v>
      </c>
      <c r="K88" s="73">
        <v>1</v>
      </c>
      <c r="L88" s="124" t="s">
        <v>73</v>
      </c>
      <c r="M88" s="152" t="str">
        <f>IF(Beltloops!J105=""," ",Beltloops!J105)</f>
        <v xml:space="preserve"> </v>
      </c>
      <c r="N88" s="86"/>
      <c r="O88" s="74" t="s">
        <v>769</v>
      </c>
      <c r="P88" s="73">
        <v>1</v>
      </c>
      <c r="Q88" s="124" t="s">
        <v>895</v>
      </c>
      <c r="R88" s="152" t="str">
        <f>IF(Beltloops!J174=""," ",Beltloops!J174)</f>
        <v xml:space="preserve"> </v>
      </c>
      <c r="S88" s="65"/>
      <c r="T88" s="65"/>
      <c r="U88" s="65"/>
      <c r="V88" s="65"/>
      <c r="W88" s="65"/>
      <c r="X88" s="65"/>
      <c r="Y88" s="65"/>
      <c r="Z88" s="65"/>
      <c r="AA88" s="65"/>
    </row>
    <row r="89" spans="2:27">
      <c r="B89" s="63"/>
      <c r="C89" s="63"/>
      <c r="D89" s="88"/>
      <c r="E89" s="85"/>
      <c r="F89" s="73">
        <v>10</v>
      </c>
      <c r="G89" s="123" t="s">
        <v>584</v>
      </c>
      <c r="H89" s="152" t="str">
        <f>IF(Pins!J89=""," ",Pins!J89)</f>
        <v xml:space="preserve"> </v>
      </c>
      <c r="I89" s="84"/>
      <c r="J89" s="80" t="s">
        <v>201</v>
      </c>
      <c r="K89" s="78">
        <v>2</v>
      </c>
      <c r="L89" s="123" t="s">
        <v>71</v>
      </c>
      <c r="M89" s="152" t="str">
        <f>IF(Beltloops!J106=""," ",Beltloops!J106)</f>
        <v xml:space="preserve"> </v>
      </c>
      <c r="N89" s="86"/>
      <c r="O89" s="80" t="s">
        <v>770</v>
      </c>
      <c r="P89" s="78">
        <v>2</v>
      </c>
      <c r="Q89" s="123" t="s">
        <v>125</v>
      </c>
      <c r="R89" s="152" t="str">
        <f>IF(Beltloops!J175=""," ",Beltloops!J175)</f>
        <v xml:space="preserve"> </v>
      </c>
      <c r="S89" s="65"/>
      <c r="T89" s="65"/>
      <c r="U89" s="65"/>
      <c r="V89" s="65"/>
      <c r="W89" s="65"/>
      <c r="X89" s="65"/>
      <c r="Y89" s="65"/>
      <c r="Z89" s="65"/>
      <c r="AA89" s="65"/>
    </row>
    <row r="90" spans="2:27">
      <c r="B90" s="63"/>
      <c r="C90" s="63"/>
      <c r="D90" s="88"/>
      <c r="E90" s="85"/>
      <c r="F90" s="73">
        <v>11</v>
      </c>
      <c r="G90" s="123" t="s">
        <v>865</v>
      </c>
      <c r="H90" s="152" t="str">
        <f>IF(Pins!J90=""," ",Pins!J90)</f>
        <v xml:space="preserve"> </v>
      </c>
      <c r="I90" s="84"/>
      <c r="J90" s="85" t="s">
        <v>188</v>
      </c>
      <c r="K90" s="73">
        <v>3</v>
      </c>
      <c r="L90" s="125" t="s">
        <v>74</v>
      </c>
      <c r="M90" s="152" t="str">
        <f>IF(Beltloops!J107=""," ",Beltloops!J107)</f>
        <v xml:space="preserve"> </v>
      </c>
      <c r="N90" s="86"/>
      <c r="O90" s="85" t="s">
        <v>188</v>
      </c>
      <c r="P90" s="73">
        <v>3</v>
      </c>
      <c r="Q90" s="125" t="s">
        <v>896</v>
      </c>
      <c r="R90" s="152" t="str">
        <f>IF(Beltloops!J176=""," ",Beltloops!J176)</f>
        <v xml:space="preserve"> </v>
      </c>
      <c r="S90" s="65"/>
      <c r="T90" s="65"/>
      <c r="U90" s="65"/>
      <c r="V90" s="65"/>
      <c r="W90" s="65"/>
      <c r="X90" s="65"/>
      <c r="Y90" s="65"/>
      <c r="Z90" s="65"/>
      <c r="AA90" s="65"/>
    </row>
    <row r="91" spans="2:27">
      <c r="B91" s="63"/>
      <c r="C91" s="63"/>
      <c r="D91" s="88"/>
      <c r="E91" s="97"/>
      <c r="F91" s="73">
        <v>12</v>
      </c>
      <c r="G91" s="125" t="s">
        <v>585</v>
      </c>
      <c r="H91" s="152" t="str">
        <f>IF(Pins!J91=""," ",Pins!J91)</f>
        <v xml:space="preserve"> </v>
      </c>
      <c r="I91" s="84"/>
      <c r="J91" s="74" t="s">
        <v>169</v>
      </c>
      <c r="K91" s="78">
        <v>1</v>
      </c>
      <c r="L91" s="124" t="s">
        <v>404</v>
      </c>
      <c r="M91" s="152" t="str">
        <f>IF(Pins!J278=""," ",Pins!J278)</f>
        <v xml:space="preserve"> </v>
      </c>
      <c r="N91" s="86"/>
      <c r="O91" s="74" t="s">
        <v>769</v>
      </c>
      <c r="P91" s="78">
        <v>1</v>
      </c>
      <c r="Q91" s="124" t="s">
        <v>688</v>
      </c>
      <c r="R91" s="152" t="str">
        <f>IF(Pins!J458=""," ",Pins!J458)</f>
        <v xml:space="preserve"> </v>
      </c>
      <c r="S91" s="65"/>
      <c r="T91" s="65"/>
      <c r="U91" s="65"/>
      <c r="V91" s="65"/>
      <c r="W91" s="65"/>
      <c r="X91" s="65"/>
      <c r="Y91" s="65"/>
      <c r="Z91" s="65"/>
      <c r="AA91" s="65"/>
    </row>
    <row r="92" spans="2:27">
      <c r="B92" s="63"/>
      <c r="C92" s="63"/>
      <c r="D92" s="88"/>
      <c r="E92" s="114"/>
      <c r="F92" s="81"/>
      <c r="G92" s="102"/>
      <c r="H92" s="154"/>
      <c r="I92" s="84"/>
      <c r="J92" s="80" t="s">
        <v>238</v>
      </c>
      <c r="K92" s="78">
        <v>2</v>
      </c>
      <c r="L92" s="123" t="s">
        <v>405</v>
      </c>
      <c r="M92" s="152" t="str">
        <f>IF(Pins!J279=""," ",Pins!J279)</f>
        <v xml:space="preserve"> </v>
      </c>
      <c r="N92" s="86"/>
      <c r="O92" s="80" t="s">
        <v>771</v>
      </c>
      <c r="P92" s="78">
        <v>2</v>
      </c>
      <c r="Q92" s="123" t="s">
        <v>687</v>
      </c>
      <c r="R92" s="152" t="str">
        <f>IF(Pins!J459=""," ",Pins!J459)</f>
        <v xml:space="preserve"> </v>
      </c>
      <c r="S92" s="65"/>
      <c r="T92" s="65"/>
      <c r="U92" s="65"/>
      <c r="V92" s="65"/>
      <c r="W92" s="65"/>
      <c r="X92" s="65"/>
      <c r="Y92" s="65"/>
      <c r="Z92" s="65"/>
      <c r="AA92" s="65"/>
    </row>
    <row r="93" spans="2:27">
      <c r="B93" s="63"/>
      <c r="C93" s="63"/>
      <c r="D93" s="88"/>
      <c r="E93" s="74" t="s">
        <v>208</v>
      </c>
      <c r="F93" s="73">
        <v>1</v>
      </c>
      <c r="G93" s="124" t="s">
        <v>93</v>
      </c>
      <c r="H93" s="152" t="str">
        <f>IF(Beltloops!J38=""," ",Beltloops!J38)</f>
        <v xml:space="preserve"> </v>
      </c>
      <c r="I93" s="84"/>
      <c r="J93" s="91" t="s">
        <v>244</v>
      </c>
      <c r="K93" s="78">
        <v>3</v>
      </c>
      <c r="L93" s="123" t="s">
        <v>406</v>
      </c>
      <c r="M93" s="152" t="str">
        <f>IF(Pins!J280=""," ",Pins!J280)</f>
        <v xml:space="preserve"> </v>
      </c>
      <c r="N93" s="86"/>
      <c r="O93" s="91" t="s">
        <v>273</v>
      </c>
      <c r="P93" s="78">
        <v>3</v>
      </c>
      <c r="Q93" s="123" t="s">
        <v>777</v>
      </c>
      <c r="R93" s="152" t="str">
        <f>IF(Pins!J460=""," ",Pins!J460)</f>
        <v xml:space="preserve"> </v>
      </c>
      <c r="S93" s="65"/>
      <c r="T93" s="65"/>
      <c r="U93" s="65"/>
      <c r="V93" s="65"/>
      <c r="W93" s="65"/>
      <c r="X93" s="65"/>
      <c r="Y93" s="65"/>
      <c r="Z93" s="65"/>
      <c r="AA93" s="65"/>
    </row>
    <row r="94" spans="2:27">
      <c r="B94" s="63"/>
      <c r="C94" s="63"/>
      <c r="D94" s="88"/>
      <c r="E94" s="80" t="s">
        <v>201</v>
      </c>
      <c r="F94" s="78">
        <v>2</v>
      </c>
      <c r="G94" s="123" t="s">
        <v>94</v>
      </c>
      <c r="H94" s="152" t="str">
        <f>IF(Beltloops!J39=""," ",Beltloops!J39)</f>
        <v xml:space="preserve"> </v>
      </c>
      <c r="I94" s="84"/>
      <c r="J94" s="91" t="s">
        <v>201</v>
      </c>
      <c r="K94" s="78">
        <v>4</v>
      </c>
      <c r="L94" s="123" t="s">
        <v>407</v>
      </c>
      <c r="M94" s="152" t="str">
        <f>IF(Pins!J281=""," ",Pins!J281)</f>
        <v xml:space="preserve"> </v>
      </c>
      <c r="N94" s="86"/>
      <c r="O94" s="91" t="s">
        <v>201</v>
      </c>
      <c r="P94" s="78">
        <v>4</v>
      </c>
      <c r="Q94" s="123" t="s">
        <v>776</v>
      </c>
      <c r="R94" s="152" t="str">
        <f>IF(Pins!J461=""," ",Pins!J461)</f>
        <v xml:space="preserve"> </v>
      </c>
      <c r="S94" s="65"/>
      <c r="T94" s="65"/>
      <c r="U94" s="65"/>
      <c r="V94" s="65"/>
      <c r="W94" s="65"/>
      <c r="X94" s="65"/>
      <c r="Y94" s="65"/>
      <c r="Z94" s="65"/>
      <c r="AA94" s="65"/>
    </row>
    <row r="95" spans="2:27">
      <c r="B95" s="63"/>
      <c r="C95" s="63"/>
      <c r="D95" s="88"/>
      <c r="E95" s="85" t="s">
        <v>188</v>
      </c>
      <c r="F95" s="73">
        <v>3</v>
      </c>
      <c r="G95" s="125" t="s">
        <v>95</v>
      </c>
      <c r="H95" s="152" t="str">
        <f>IF(Beltloops!J40=""," ",Beltloops!J40)</f>
        <v xml:space="preserve"> </v>
      </c>
      <c r="I95" s="84"/>
      <c r="J95" s="91" t="s">
        <v>202</v>
      </c>
      <c r="K95" s="78">
        <v>5</v>
      </c>
      <c r="L95" s="123" t="s">
        <v>408</v>
      </c>
      <c r="M95" s="152" t="str">
        <f>IF(Pins!J282=""," ",Pins!J282)</f>
        <v xml:space="preserve"> </v>
      </c>
      <c r="N95" s="86"/>
      <c r="O95" s="91" t="s">
        <v>202</v>
      </c>
      <c r="P95" s="78">
        <v>5</v>
      </c>
      <c r="Q95" s="123" t="s">
        <v>294</v>
      </c>
      <c r="R95" s="152" t="str">
        <f>IF(Pins!J462=""," ",Pins!J462)</f>
        <v xml:space="preserve"> </v>
      </c>
      <c r="S95" s="65"/>
      <c r="T95" s="65"/>
      <c r="U95" s="65"/>
      <c r="V95" s="65"/>
      <c r="W95" s="65"/>
      <c r="X95" s="65"/>
      <c r="Y95" s="65"/>
      <c r="Z95" s="65"/>
      <c r="AA95" s="65"/>
    </row>
    <row r="96" spans="2:27">
      <c r="B96" s="63"/>
      <c r="C96" s="63"/>
      <c r="D96" s="88"/>
      <c r="E96" s="74" t="s">
        <v>205</v>
      </c>
      <c r="F96" s="78">
        <v>1</v>
      </c>
      <c r="G96" s="124" t="s">
        <v>564</v>
      </c>
      <c r="H96" s="152" t="str">
        <f>IF(Pins!J97=""," ",Pins!J97)</f>
        <v xml:space="preserve"> </v>
      </c>
      <c r="I96" s="84"/>
      <c r="J96" s="77"/>
      <c r="K96" s="78">
        <v>6</v>
      </c>
      <c r="L96" s="123" t="s">
        <v>409</v>
      </c>
      <c r="M96" s="152" t="str">
        <f>IF(Pins!J283=""," ",Pins!J283)</f>
        <v xml:space="preserve"> </v>
      </c>
      <c r="N96" s="86"/>
      <c r="O96" s="85"/>
      <c r="P96" s="78">
        <v>6</v>
      </c>
      <c r="Q96" s="123" t="s">
        <v>339</v>
      </c>
      <c r="R96" s="152" t="str">
        <f>IF(Pins!J463=""," ",Pins!J463)</f>
        <v xml:space="preserve"> </v>
      </c>
      <c r="S96" s="65"/>
      <c r="T96" s="63"/>
      <c r="U96" s="63"/>
      <c r="V96" s="63"/>
      <c r="W96" s="63"/>
      <c r="X96" s="65"/>
      <c r="Y96" s="65"/>
      <c r="Z96" s="65"/>
      <c r="AA96" s="65"/>
    </row>
    <row r="97" spans="1:27">
      <c r="B97" s="63"/>
      <c r="C97" s="63"/>
      <c r="D97" s="88"/>
      <c r="E97" s="91" t="s">
        <v>206</v>
      </c>
      <c r="F97" s="78">
        <v>2</v>
      </c>
      <c r="G97" s="123" t="s">
        <v>565</v>
      </c>
      <c r="H97" s="152" t="str">
        <f>IF(Pins!J98=""," ",Pins!J98)</f>
        <v xml:space="preserve"> </v>
      </c>
      <c r="I97" s="84"/>
      <c r="J97" s="85"/>
      <c r="K97" s="78">
        <v>7</v>
      </c>
      <c r="L97" s="123" t="s">
        <v>410</v>
      </c>
      <c r="M97" s="152" t="str">
        <f>IF(Pins!J284=""," ",Pins!J284)</f>
        <v xml:space="preserve"> </v>
      </c>
      <c r="N97" s="86"/>
      <c r="O97" s="95"/>
      <c r="P97" s="78">
        <v>7</v>
      </c>
      <c r="Q97" s="123" t="s">
        <v>775</v>
      </c>
      <c r="R97" s="152" t="str">
        <f>IF(Pins!J464=""," ",Pins!J464)</f>
        <v xml:space="preserve"> </v>
      </c>
      <c r="S97" s="65"/>
      <c r="T97" s="63"/>
      <c r="U97" s="63"/>
      <c r="V97" s="63"/>
      <c r="W97" s="63"/>
      <c r="X97" s="65"/>
      <c r="Y97" s="65"/>
      <c r="Z97" s="65"/>
      <c r="AA97" s="65"/>
    </row>
    <row r="98" spans="1:27">
      <c r="B98" s="63"/>
      <c r="C98" s="63"/>
      <c r="D98" s="88"/>
      <c r="E98" s="91" t="s">
        <v>201</v>
      </c>
      <c r="F98" s="78">
        <v>3</v>
      </c>
      <c r="G98" s="123" t="s">
        <v>566</v>
      </c>
      <c r="H98" s="152" t="str">
        <f>IF(Pins!J99=""," ",Pins!J99)</f>
        <v xml:space="preserve"> </v>
      </c>
      <c r="I98" s="84"/>
      <c r="J98" s="85"/>
      <c r="K98" s="78">
        <v>8</v>
      </c>
      <c r="L98" s="123" t="s">
        <v>411</v>
      </c>
      <c r="M98" s="152" t="str">
        <f>IF(Pins!J285=""," ",Pins!J285)</f>
        <v xml:space="preserve"> </v>
      </c>
      <c r="N98" s="84"/>
      <c r="O98" s="95"/>
      <c r="P98" s="78">
        <v>8</v>
      </c>
      <c r="Q98" s="123" t="s">
        <v>774</v>
      </c>
      <c r="R98" s="152" t="str">
        <f>IF(Pins!J465=""," ",Pins!J465)</f>
        <v xml:space="preserve"> </v>
      </c>
      <c r="S98" s="63"/>
      <c r="T98" s="63"/>
      <c r="U98" s="63"/>
      <c r="V98" s="63"/>
      <c r="W98" s="63"/>
    </row>
    <row r="99" spans="1:27">
      <c r="B99" s="63"/>
      <c r="C99" s="63"/>
      <c r="D99" s="88"/>
      <c r="E99" s="91" t="s">
        <v>202</v>
      </c>
      <c r="F99" s="78">
        <v>4</v>
      </c>
      <c r="G99" s="123" t="s">
        <v>567</v>
      </c>
      <c r="H99" s="152" t="str">
        <f>IF(Pins!J100=""," ",Pins!J100)</f>
        <v xml:space="preserve"> </v>
      </c>
      <c r="I99" s="84"/>
      <c r="J99" s="97"/>
      <c r="K99" s="73">
        <v>9</v>
      </c>
      <c r="L99" s="125" t="s">
        <v>412</v>
      </c>
      <c r="M99" s="152" t="str">
        <f>IF(Pins!J286=""," ",Pins!J286)</f>
        <v xml:space="preserve"> </v>
      </c>
      <c r="N99" s="84"/>
      <c r="O99" s="85"/>
      <c r="P99" s="73">
        <v>9</v>
      </c>
      <c r="Q99" s="123" t="s">
        <v>773</v>
      </c>
      <c r="R99" s="152" t="str">
        <f>IF(Pins!J466=""," ",Pins!J466)</f>
        <v xml:space="preserve"> </v>
      </c>
      <c r="S99" s="63"/>
      <c r="T99" s="63"/>
      <c r="U99" s="63"/>
      <c r="V99" s="63"/>
      <c r="W99" s="63"/>
    </row>
    <row r="100" spans="1:27">
      <c r="B100" s="63"/>
      <c r="C100" s="63"/>
      <c r="D100" s="88"/>
      <c r="E100" s="85"/>
      <c r="F100" s="78">
        <v>5</v>
      </c>
      <c r="G100" s="123" t="s">
        <v>568</v>
      </c>
      <c r="H100" s="152" t="str">
        <f>IF(Pins!J101=""," ",Pins!J101)</f>
        <v xml:space="preserve"> </v>
      </c>
      <c r="I100" s="84"/>
      <c r="N100" s="84"/>
      <c r="O100" s="85"/>
      <c r="P100" s="73">
        <v>10</v>
      </c>
      <c r="Q100" s="123" t="s">
        <v>689</v>
      </c>
      <c r="R100" s="152" t="str">
        <f>IF(Pins!J467=""," ",Pins!J467)</f>
        <v xml:space="preserve"> </v>
      </c>
      <c r="S100" s="63"/>
      <c r="T100" s="63"/>
      <c r="U100" s="63"/>
      <c r="V100" s="63"/>
      <c r="W100" s="63"/>
    </row>
    <row r="101" spans="1:27">
      <c r="B101" s="63"/>
      <c r="C101" s="63"/>
      <c r="D101" s="88"/>
      <c r="E101" s="72"/>
      <c r="F101" s="78">
        <v>6</v>
      </c>
      <c r="G101" s="123" t="s">
        <v>570</v>
      </c>
      <c r="H101" s="152" t="str">
        <f>IF(Pins!J102=""," ",Pins!J102)</f>
        <v xml:space="preserve"> </v>
      </c>
      <c r="I101" s="84"/>
      <c r="J101" s="86"/>
      <c r="K101" s="86"/>
      <c r="L101" s="86"/>
      <c r="M101" s="86"/>
      <c r="N101" s="84"/>
      <c r="O101" s="97"/>
      <c r="P101" s="73">
        <v>11</v>
      </c>
      <c r="Q101" s="125" t="s">
        <v>335</v>
      </c>
      <c r="R101" s="152" t="str">
        <f>IF(Pins!J468=""," ",Pins!J468)</f>
        <v xml:space="preserve"> </v>
      </c>
      <c r="S101" s="63"/>
      <c r="T101" s="63"/>
      <c r="U101" s="63"/>
      <c r="V101" s="63"/>
      <c r="W101" s="63"/>
    </row>
    <row r="102" spans="1:27">
      <c r="B102" s="63"/>
      <c r="C102" s="63"/>
      <c r="D102" s="88"/>
      <c r="E102" s="95"/>
      <c r="F102" s="78">
        <v>7</v>
      </c>
      <c r="G102" s="123" t="s">
        <v>569</v>
      </c>
      <c r="H102" s="152" t="str">
        <f>IF(Pins!J103=""," ",Pins!J103)</f>
        <v xml:space="preserve"> </v>
      </c>
      <c r="I102" s="84"/>
      <c r="J102" s="79"/>
      <c r="K102" s="79"/>
      <c r="L102" s="79"/>
      <c r="M102" s="79"/>
      <c r="N102" s="84"/>
      <c r="S102" s="63"/>
      <c r="T102" s="63"/>
      <c r="U102" s="63"/>
      <c r="V102" s="63"/>
      <c r="W102" s="63"/>
    </row>
    <row r="103" spans="1:27">
      <c r="B103" s="63"/>
      <c r="C103" s="63"/>
      <c r="D103" s="88"/>
      <c r="E103" s="95"/>
      <c r="F103" s="78">
        <v>8</v>
      </c>
      <c r="G103" s="123" t="s">
        <v>571</v>
      </c>
      <c r="H103" s="152" t="str">
        <f>IF(Pins!J104=""," ",Pins!J104)</f>
        <v xml:space="preserve"> </v>
      </c>
      <c r="I103" s="84"/>
      <c r="J103" s="79"/>
      <c r="K103" s="79"/>
      <c r="L103" s="79"/>
      <c r="M103" s="79"/>
      <c r="N103" s="84"/>
      <c r="S103" s="63"/>
      <c r="T103" s="63"/>
      <c r="U103" s="63"/>
      <c r="V103" s="63"/>
      <c r="W103" s="63"/>
    </row>
    <row r="104" spans="1:27">
      <c r="B104" s="63"/>
      <c r="C104" s="63"/>
      <c r="D104" s="88"/>
      <c r="E104" s="85"/>
      <c r="F104" s="73">
        <v>9</v>
      </c>
      <c r="G104" s="123" t="s">
        <v>572</v>
      </c>
      <c r="H104" s="152" t="str">
        <f>IF(Pins!J105=""," ",Pins!J105)</f>
        <v xml:space="preserve"> </v>
      </c>
      <c r="I104" s="84"/>
      <c r="J104" s="79"/>
      <c r="K104" s="79"/>
      <c r="L104" s="79"/>
      <c r="M104" s="79"/>
      <c r="N104" s="84"/>
      <c r="S104" s="63"/>
      <c r="T104" s="63"/>
      <c r="U104" s="63"/>
      <c r="V104" s="63"/>
      <c r="W104" s="63"/>
    </row>
    <row r="105" spans="1:27">
      <c r="B105" s="63"/>
      <c r="C105" s="63"/>
      <c r="D105" s="88"/>
      <c r="E105" s="85"/>
      <c r="F105" s="73">
        <v>10</v>
      </c>
      <c r="G105" s="123" t="s">
        <v>573</v>
      </c>
      <c r="H105" s="152" t="str">
        <f>IF(Pins!J106=""," ",Pins!J106)</f>
        <v xml:space="preserve"> </v>
      </c>
      <c r="I105" s="84"/>
      <c r="J105" s="79"/>
      <c r="K105" s="79"/>
      <c r="L105" s="79"/>
      <c r="M105" s="79"/>
      <c r="N105" s="84"/>
      <c r="S105" s="63"/>
      <c r="T105" s="63"/>
      <c r="U105" s="63"/>
      <c r="V105" s="63"/>
      <c r="W105" s="63"/>
    </row>
    <row r="106" spans="1:27">
      <c r="B106" s="63"/>
      <c r="C106" s="63"/>
      <c r="D106" s="88"/>
      <c r="E106" s="97"/>
      <c r="F106" s="73">
        <v>11</v>
      </c>
      <c r="G106" s="125" t="s">
        <v>574</v>
      </c>
      <c r="H106" s="152" t="str">
        <f>IF(Pins!J107=""," ",Pins!J107)</f>
        <v xml:space="preserve"> </v>
      </c>
      <c r="I106" s="84"/>
      <c r="J106" s="79"/>
      <c r="K106" s="79"/>
      <c r="L106" s="79"/>
      <c r="M106" s="79"/>
      <c r="N106" s="84"/>
      <c r="S106" s="63"/>
      <c r="T106" s="63"/>
      <c r="U106" s="63"/>
      <c r="V106" s="63"/>
      <c r="W106" s="63"/>
    </row>
    <row r="107" spans="1:27">
      <c r="B107" s="63"/>
      <c r="C107" s="63"/>
      <c r="D107" s="88"/>
      <c r="I107" s="84"/>
      <c r="J107" s="79"/>
      <c r="K107" s="79"/>
      <c r="L107" s="79"/>
      <c r="M107" s="79"/>
      <c r="N107" s="84"/>
      <c r="S107" s="63"/>
      <c r="T107" s="63"/>
      <c r="U107" s="63"/>
      <c r="V107" s="63"/>
      <c r="W107" s="63"/>
    </row>
    <row r="108" spans="1:27" ht="23.25">
      <c r="A108" s="241" t="str">
        <f ca="1">RIGHT(CELL("filename",A108),SUM(LEN(CELL("filename",A108))-SEARCH("]",CELL("filename",A108),1)))</f>
        <v>Scout 6</v>
      </c>
      <c r="B108" s="241"/>
      <c r="C108" s="63"/>
      <c r="D108" s="88"/>
      <c r="E108" s="235" t="s">
        <v>348</v>
      </c>
      <c r="F108" s="236"/>
      <c r="G108" s="236"/>
      <c r="H108" s="237"/>
      <c r="I108" s="79"/>
      <c r="J108" s="235" t="s">
        <v>348</v>
      </c>
      <c r="K108" s="236"/>
      <c r="L108" s="236"/>
      <c r="M108" s="237"/>
      <c r="N108" s="79"/>
      <c r="O108" s="235" t="s">
        <v>348</v>
      </c>
      <c r="P108" s="236"/>
      <c r="Q108" s="236"/>
      <c r="R108" s="237"/>
      <c r="S108" s="63"/>
      <c r="T108" s="63"/>
      <c r="U108" s="63"/>
      <c r="V108" s="63"/>
      <c r="W108" s="63"/>
    </row>
    <row r="109" spans="1:27">
      <c r="A109" s="104" t="s">
        <v>448</v>
      </c>
      <c r="B109" s="63"/>
      <c r="C109" s="63"/>
      <c r="D109" s="88"/>
      <c r="E109" s="238"/>
      <c r="F109" s="239"/>
      <c r="G109" s="239"/>
      <c r="H109" s="240"/>
      <c r="I109" s="79"/>
      <c r="J109" s="238"/>
      <c r="K109" s="239"/>
      <c r="L109" s="239"/>
      <c r="M109" s="240"/>
      <c r="N109" s="79"/>
      <c r="O109" s="238"/>
      <c r="P109" s="239"/>
      <c r="Q109" s="239"/>
      <c r="R109" s="240"/>
      <c r="S109" s="63"/>
      <c r="T109" s="63"/>
      <c r="U109" s="63"/>
      <c r="V109" s="63"/>
      <c r="W109" s="63"/>
    </row>
    <row r="110" spans="1:27" ht="12.75" customHeight="1">
      <c r="B110" s="63"/>
      <c r="C110" s="63"/>
      <c r="D110" s="88"/>
      <c r="E110" s="233" t="s">
        <v>207</v>
      </c>
      <c r="F110" s="73">
        <v>1</v>
      </c>
      <c r="G110" s="124" t="s">
        <v>90</v>
      </c>
      <c r="H110" s="152" t="str">
        <f>IF(Beltloops!J43=""," ",Beltloops!J43)</f>
        <v xml:space="preserve"> </v>
      </c>
      <c r="I110" s="84"/>
      <c r="J110" s="74" t="s">
        <v>170</v>
      </c>
      <c r="K110" s="73">
        <v>1</v>
      </c>
      <c r="L110" s="124" t="s">
        <v>72</v>
      </c>
      <c r="M110" s="152" t="str">
        <f>IF(Beltloops!J110=""," ",Beltloops!J110)</f>
        <v xml:space="preserve"> </v>
      </c>
      <c r="N110" s="84"/>
      <c r="O110" s="74" t="s">
        <v>179</v>
      </c>
      <c r="P110" s="73">
        <v>1</v>
      </c>
      <c r="Q110" s="124" t="s">
        <v>122</v>
      </c>
      <c r="R110" s="152" t="str">
        <f>IF(Beltloops!J179=""," ",Beltloops!J179)</f>
        <v xml:space="preserve"> </v>
      </c>
      <c r="S110" s="63"/>
      <c r="T110" s="63"/>
      <c r="U110" s="63"/>
      <c r="V110" s="63"/>
      <c r="W110" s="63"/>
    </row>
    <row r="111" spans="1:27">
      <c r="A111" s="70"/>
      <c r="B111" s="242" t="s">
        <v>155</v>
      </c>
      <c r="C111" s="71"/>
      <c r="D111" s="88"/>
      <c r="E111" s="234"/>
      <c r="F111" s="78">
        <v>2</v>
      </c>
      <c r="G111" s="123" t="s">
        <v>91</v>
      </c>
      <c r="H111" s="152" t="str">
        <f>IF(Beltloops!J44=""," ",Beltloops!J44)</f>
        <v xml:space="preserve"> </v>
      </c>
      <c r="I111" s="84"/>
      <c r="J111" s="80" t="s">
        <v>201</v>
      </c>
      <c r="K111" s="78">
        <v>2</v>
      </c>
      <c r="L111" s="123" t="s">
        <v>71</v>
      </c>
      <c r="M111" s="152" t="str">
        <f>IF(Beltloops!J111=""," ",Beltloops!J111)</f>
        <v xml:space="preserve"> </v>
      </c>
      <c r="N111" s="84"/>
      <c r="O111" s="80" t="s">
        <v>201</v>
      </c>
      <c r="P111" s="78">
        <v>2</v>
      </c>
      <c r="Q111" s="123" t="s">
        <v>123</v>
      </c>
      <c r="R111" s="152" t="str">
        <f>IF(Beltloops!J180=""," ",Beltloops!J180)</f>
        <v xml:space="preserve"> </v>
      </c>
      <c r="S111" s="63"/>
      <c r="T111" s="63"/>
      <c r="U111" s="63"/>
      <c r="V111" s="63"/>
      <c r="W111" s="63"/>
    </row>
    <row r="112" spans="1:27">
      <c r="A112" s="76" t="s">
        <v>157</v>
      </c>
      <c r="B112" s="242"/>
      <c r="C112" s="71" t="s">
        <v>156</v>
      </c>
      <c r="D112" s="88"/>
      <c r="E112" s="85" t="s">
        <v>188</v>
      </c>
      <c r="F112" s="73">
        <v>3</v>
      </c>
      <c r="G112" s="125" t="s">
        <v>92</v>
      </c>
      <c r="H112" s="152" t="str">
        <f>IF(Beltloops!J45=""," ",Beltloops!J45)</f>
        <v xml:space="preserve"> </v>
      </c>
      <c r="I112" s="84"/>
      <c r="J112" s="85" t="s">
        <v>188</v>
      </c>
      <c r="K112" s="73">
        <v>3</v>
      </c>
      <c r="L112" s="125" t="s">
        <v>70</v>
      </c>
      <c r="M112" s="152" t="str">
        <f>IF(Beltloops!J112=""," ",Beltloops!J112)</f>
        <v xml:space="preserve"> </v>
      </c>
      <c r="N112" s="84"/>
      <c r="O112" s="85" t="s">
        <v>188</v>
      </c>
      <c r="P112" s="73">
        <v>3</v>
      </c>
      <c r="Q112" s="125" t="s">
        <v>124</v>
      </c>
      <c r="R112" s="152" t="str">
        <f>IF(Beltloops!J181=""," ",Beltloops!J181)</f>
        <v xml:space="preserve"> </v>
      </c>
      <c r="S112" s="63"/>
      <c r="T112" s="63"/>
      <c r="U112" s="63"/>
      <c r="V112" s="63"/>
      <c r="W112" s="63"/>
    </row>
    <row r="113" spans="1:23">
      <c r="A113" s="120" t="s">
        <v>141</v>
      </c>
      <c r="B113" s="93" t="str">
        <f>Beltloops!J11</f>
        <v xml:space="preserve"> </v>
      </c>
      <c r="C113" s="122" t="str">
        <f>Pins!J20</f>
        <v xml:space="preserve"> </v>
      </c>
      <c r="D113" s="88"/>
      <c r="E113" s="74" t="s">
        <v>210</v>
      </c>
      <c r="F113" s="78">
        <v>1</v>
      </c>
      <c r="G113" s="94" t="s">
        <v>553</v>
      </c>
      <c r="H113" s="152" t="str">
        <f>IF(Pins!J111=""," ",Pins!J111)</f>
        <v xml:space="preserve"> </v>
      </c>
      <c r="I113" s="84"/>
      <c r="J113" s="74" t="s">
        <v>242</v>
      </c>
      <c r="K113" s="78">
        <v>1</v>
      </c>
      <c r="L113" s="124" t="s">
        <v>395</v>
      </c>
      <c r="M113" s="152" t="str">
        <f>IF(Pins!J290=""," ",Pins!J290)</f>
        <v xml:space="preserve"> </v>
      </c>
      <c r="N113" s="84"/>
      <c r="O113" s="74" t="s">
        <v>274</v>
      </c>
      <c r="P113" s="78">
        <v>1</v>
      </c>
      <c r="Q113" s="124" t="s">
        <v>685</v>
      </c>
      <c r="R113" s="152" t="str">
        <f>IF(Pins!J474=""," ",Pins!J474)</f>
        <v xml:space="preserve"> </v>
      </c>
      <c r="S113" s="63"/>
      <c r="T113" s="63"/>
      <c r="U113" s="63"/>
      <c r="V113" s="63"/>
      <c r="W113" s="63"/>
    </row>
    <row r="114" spans="1:23">
      <c r="A114" s="120" t="s">
        <v>725</v>
      </c>
      <c r="B114" s="93" t="str">
        <f>Beltloops!J16</f>
        <v xml:space="preserve"> </v>
      </c>
      <c r="C114" s="96" t="str">
        <f>Pins!J35</f>
        <v xml:space="preserve"> </v>
      </c>
      <c r="D114" s="88"/>
      <c r="E114" s="91" t="s">
        <v>211</v>
      </c>
      <c r="F114" s="78">
        <v>2</v>
      </c>
      <c r="G114" s="94" t="s">
        <v>554</v>
      </c>
      <c r="H114" s="152" t="str">
        <f>IF(Pins!J112=""," ",Pins!J112)</f>
        <v xml:space="preserve"> </v>
      </c>
      <c r="I114" s="84"/>
      <c r="J114" s="91" t="s">
        <v>243</v>
      </c>
      <c r="K114" s="78">
        <v>2</v>
      </c>
      <c r="L114" s="123" t="s">
        <v>396</v>
      </c>
      <c r="M114" s="152" t="str">
        <f>IF(Pins!J291=""," ",Pins!J291)</f>
        <v xml:space="preserve"> </v>
      </c>
      <c r="N114" s="84"/>
      <c r="O114" s="91" t="s">
        <v>275</v>
      </c>
      <c r="P114" s="78">
        <v>2</v>
      </c>
      <c r="Q114" s="123" t="s">
        <v>686</v>
      </c>
      <c r="R114" s="152" t="str">
        <f>IF(Pins!J475=""," ",Pins!J475)</f>
        <v xml:space="preserve"> </v>
      </c>
      <c r="S114" s="63"/>
      <c r="T114" s="63"/>
      <c r="U114" s="63"/>
      <c r="V114" s="63"/>
      <c r="W114" s="63"/>
    </row>
    <row r="115" spans="1:23">
      <c r="A115" s="120" t="s">
        <v>158</v>
      </c>
      <c r="B115" s="93" t="str">
        <f>Beltloops!J21</f>
        <v xml:space="preserve"> </v>
      </c>
      <c r="C115" s="122" t="str">
        <f>Pins!J48</f>
        <v xml:space="preserve"> </v>
      </c>
      <c r="D115" s="88"/>
      <c r="E115" s="91" t="s">
        <v>201</v>
      </c>
      <c r="F115" s="78">
        <v>3</v>
      </c>
      <c r="G115" s="94" t="s">
        <v>555</v>
      </c>
      <c r="H115" s="152" t="str">
        <f>IF(Pins!J113=""," ",Pins!J113)</f>
        <v xml:space="preserve"> </v>
      </c>
      <c r="I115" s="84"/>
      <c r="J115" s="91" t="s">
        <v>201</v>
      </c>
      <c r="K115" s="78">
        <v>3</v>
      </c>
      <c r="L115" s="123" t="s">
        <v>397</v>
      </c>
      <c r="M115" s="152" t="str">
        <f>IF(Pins!J292=""," ",Pins!J292)</f>
        <v xml:space="preserve"> </v>
      </c>
      <c r="N115" s="84"/>
      <c r="O115" s="91" t="s">
        <v>201</v>
      </c>
      <c r="P115" s="78">
        <v>3</v>
      </c>
      <c r="Q115" s="123" t="s">
        <v>684</v>
      </c>
      <c r="R115" s="152" t="str">
        <f>IF(Pins!J476=""," ",Pins!J476)</f>
        <v xml:space="preserve"> </v>
      </c>
      <c r="S115" s="63"/>
      <c r="T115" s="63"/>
      <c r="U115" s="63"/>
      <c r="V115" s="63"/>
      <c r="W115" s="63"/>
    </row>
    <row r="116" spans="1:23">
      <c r="A116" s="120" t="s">
        <v>159</v>
      </c>
      <c r="B116" s="93" t="str">
        <f>Beltloops!J26</f>
        <v xml:space="preserve"> </v>
      </c>
      <c r="C116" s="122" t="str">
        <f>Pins!J63</f>
        <v xml:space="preserve"> </v>
      </c>
      <c r="D116" s="88"/>
      <c r="E116" s="91" t="s">
        <v>202</v>
      </c>
      <c r="F116" s="78">
        <v>4</v>
      </c>
      <c r="G116" s="94" t="s">
        <v>556</v>
      </c>
      <c r="H116" s="152" t="str">
        <f>IF(Pins!J114=""," ",Pins!J114)</f>
        <v xml:space="preserve"> </v>
      </c>
      <c r="I116" s="84"/>
      <c r="J116" s="91" t="s">
        <v>202</v>
      </c>
      <c r="K116" s="78">
        <v>4</v>
      </c>
      <c r="L116" s="123" t="s">
        <v>398</v>
      </c>
      <c r="M116" s="152" t="str">
        <f>IF(Pins!J293=""," ",Pins!J293)</f>
        <v xml:space="preserve"> </v>
      </c>
      <c r="N116" s="84"/>
      <c r="O116" s="91" t="s">
        <v>202</v>
      </c>
      <c r="P116" s="78">
        <v>4</v>
      </c>
      <c r="Q116" s="123" t="s">
        <v>683</v>
      </c>
      <c r="R116" s="152" t="str">
        <f>IF(Pins!J477=""," ",Pins!J477)</f>
        <v xml:space="preserve"> </v>
      </c>
      <c r="S116" s="63"/>
      <c r="T116" s="63"/>
      <c r="U116" s="63"/>
      <c r="V116" s="63"/>
      <c r="W116" s="63"/>
    </row>
    <row r="117" spans="1:23">
      <c r="A117" s="121" t="s">
        <v>739</v>
      </c>
      <c r="B117" s="93" t="str">
        <f>Beltloops!J31</f>
        <v xml:space="preserve"> </v>
      </c>
      <c r="C117" s="96" t="str">
        <f>Pins!J77</f>
        <v xml:space="preserve"> </v>
      </c>
      <c r="D117" s="88"/>
      <c r="E117" s="91"/>
      <c r="F117" s="78">
        <v>5</v>
      </c>
      <c r="G117" s="94" t="s">
        <v>561</v>
      </c>
      <c r="H117" s="152" t="str">
        <f>IF(Pins!J115=""," ",Pins!J115)</f>
        <v xml:space="preserve"> </v>
      </c>
      <c r="I117" s="84"/>
      <c r="J117" s="85"/>
      <c r="K117" s="78">
        <v>5</v>
      </c>
      <c r="L117" s="123" t="s">
        <v>399</v>
      </c>
      <c r="M117" s="152" t="str">
        <f>IF(Pins!J294=""," ",Pins!J294)</f>
        <v xml:space="preserve"> </v>
      </c>
      <c r="N117" s="84"/>
      <c r="O117" s="91"/>
      <c r="P117" s="78">
        <v>5</v>
      </c>
      <c r="Q117" s="123" t="s">
        <v>682</v>
      </c>
      <c r="R117" s="152" t="str">
        <f>IF(Pins!J478=""," ",Pins!J478)</f>
        <v xml:space="preserve"> </v>
      </c>
      <c r="S117" s="63"/>
      <c r="T117" s="63"/>
      <c r="U117" s="63"/>
      <c r="V117" s="63"/>
      <c r="W117" s="63"/>
    </row>
    <row r="118" spans="1:23">
      <c r="A118" s="120" t="s">
        <v>160</v>
      </c>
      <c r="B118" s="93" t="str">
        <f>Beltloops!J36</f>
        <v xml:space="preserve"> </v>
      </c>
      <c r="C118" s="122" t="str">
        <f>Pins!J92</f>
        <v xml:space="preserve"> </v>
      </c>
      <c r="D118" s="88"/>
      <c r="E118" s="72"/>
      <c r="F118" s="78">
        <v>6</v>
      </c>
      <c r="G118" s="94" t="s">
        <v>562</v>
      </c>
      <c r="H118" s="152" t="str">
        <f>IF(Pins!J116=""," ",Pins!J116)</f>
        <v xml:space="preserve"> </v>
      </c>
      <c r="I118" s="84"/>
      <c r="J118" s="72"/>
      <c r="K118" s="78">
        <v>6</v>
      </c>
      <c r="L118" s="123" t="s">
        <v>400</v>
      </c>
      <c r="M118" s="152" t="str">
        <f>IF(Pins!J295=""," ",Pins!J295)</f>
        <v xml:space="preserve"> </v>
      </c>
      <c r="N118" s="84"/>
      <c r="O118" s="77"/>
      <c r="P118" s="78">
        <v>6</v>
      </c>
      <c r="Q118" s="123" t="s">
        <v>681</v>
      </c>
      <c r="R118" s="152" t="str">
        <f>IF(Pins!J479=""," ",Pins!J479)</f>
        <v xml:space="preserve"> </v>
      </c>
      <c r="S118" s="63"/>
      <c r="T118" s="63"/>
      <c r="U118" s="63"/>
      <c r="V118" s="63"/>
      <c r="W118" s="63"/>
    </row>
    <row r="119" spans="1:23">
      <c r="A119" s="120" t="s">
        <v>161</v>
      </c>
      <c r="B119" s="93" t="str">
        <f>Beltloops!J41</f>
        <v xml:space="preserve"> </v>
      </c>
      <c r="C119" s="122" t="str">
        <f>Pins!J108</f>
        <v xml:space="preserve"> </v>
      </c>
      <c r="D119" s="88"/>
      <c r="E119" s="95"/>
      <c r="F119" s="78">
        <v>7</v>
      </c>
      <c r="G119" s="123" t="s">
        <v>563</v>
      </c>
      <c r="H119" s="152" t="str">
        <f>IF(Pins!J117=""," ",Pins!J117)</f>
        <v xml:space="preserve"> </v>
      </c>
      <c r="I119" s="84"/>
      <c r="J119" s="95"/>
      <c r="K119" s="78">
        <v>7</v>
      </c>
      <c r="L119" s="123" t="s">
        <v>401</v>
      </c>
      <c r="M119" s="152" t="str">
        <f>IF(Pins!J296=""," ",Pins!J296)</f>
        <v xml:space="preserve"> </v>
      </c>
      <c r="N119" s="84"/>
      <c r="O119" s="85"/>
      <c r="P119" s="78">
        <v>7</v>
      </c>
      <c r="Q119" s="123" t="s">
        <v>680</v>
      </c>
      <c r="R119" s="152" t="str">
        <f>IF(Pins!J480=""," ",Pins!J480)</f>
        <v xml:space="preserve"> </v>
      </c>
      <c r="S119" s="63"/>
      <c r="T119" s="63"/>
      <c r="U119" s="63"/>
      <c r="V119" s="63"/>
      <c r="W119" s="63"/>
    </row>
    <row r="120" spans="1:23">
      <c r="A120" s="120" t="s">
        <v>162</v>
      </c>
      <c r="B120" s="93" t="str">
        <f>Beltloops!J46</f>
        <v xml:space="preserve"> </v>
      </c>
      <c r="C120" s="122" t="str">
        <f>Pins!J122</f>
        <v xml:space="preserve"> </v>
      </c>
      <c r="D120" s="63"/>
      <c r="E120" s="95"/>
      <c r="F120" s="78">
        <v>8</v>
      </c>
      <c r="G120" s="123" t="s">
        <v>557</v>
      </c>
      <c r="H120" s="152" t="str">
        <f>IF(Pins!J118=""," ",Pins!J118)</f>
        <v xml:space="preserve"> </v>
      </c>
      <c r="I120" s="84"/>
      <c r="J120" s="95"/>
      <c r="K120" s="78">
        <v>8</v>
      </c>
      <c r="L120" s="123" t="s">
        <v>402</v>
      </c>
      <c r="M120" s="152" t="str">
        <f>IF(Pins!J297=""," ",Pins!J297)</f>
        <v xml:space="preserve"> </v>
      </c>
      <c r="N120" s="84"/>
      <c r="O120" s="85"/>
      <c r="P120" s="78">
        <v>8</v>
      </c>
      <c r="Q120" s="123" t="s">
        <v>679</v>
      </c>
      <c r="R120" s="152" t="str">
        <f>IF(Pins!J481=""," ",Pins!J481)</f>
        <v xml:space="preserve"> </v>
      </c>
      <c r="S120" s="63"/>
      <c r="T120" s="63"/>
      <c r="U120" s="63"/>
      <c r="V120" s="63"/>
      <c r="W120" s="63"/>
    </row>
    <row r="121" spans="1:23">
      <c r="A121" s="121" t="s">
        <v>742</v>
      </c>
      <c r="B121" s="96" t="str">
        <f>Beltloops!J53</f>
        <v xml:space="preserve"> </v>
      </c>
      <c r="C121" s="96" t="str">
        <f>Pins!J138</f>
        <v xml:space="preserve"> </v>
      </c>
      <c r="D121" s="63"/>
      <c r="E121" s="85"/>
      <c r="F121" s="73">
        <v>9</v>
      </c>
      <c r="G121" s="123" t="s">
        <v>558</v>
      </c>
      <c r="H121" s="152" t="str">
        <f>IF(Pins!J119=""," ",Pins!J119)</f>
        <v xml:space="preserve"> </v>
      </c>
      <c r="I121" s="84"/>
      <c r="J121" s="85"/>
      <c r="K121" s="73">
        <v>9</v>
      </c>
      <c r="L121" s="123" t="s">
        <v>403</v>
      </c>
      <c r="M121" s="152" t="str">
        <f>IF(Pins!J298=""," ",Pins!J298)</f>
        <v xml:space="preserve"> </v>
      </c>
      <c r="N121" s="84"/>
      <c r="O121" s="85"/>
      <c r="P121" s="73">
        <v>9</v>
      </c>
      <c r="Q121" s="123" t="s">
        <v>677</v>
      </c>
      <c r="R121" s="152" t="str">
        <f>IF(Pins!J482=""," ",Pins!J482)</f>
        <v xml:space="preserve"> </v>
      </c>
      <c r="S121" s="63"/>
      <c r="T121" s="63"/>
      <c r="U121" s="63"/>
      <c r="V121" s="63"/>
      <c r="W121" s="63"/>
    </row>
    <row r="122" spans="1:23">
      <c r="A122" s="120" t="s">
        <v>163</v>
      </c>
      <c r="B122" s="93" t="str">
        <f>Beltloops!J58</f>
        <v xml:space="preserve"> </v>
      </c>
      <c r="C122" s="122" t="str">
        <f>Pins!J153</f>
        <v xml:space="preserve"> </v>
      </c>
      <c r="D122" s="63"/>
      <c r="E122" s="85"/>
      <c r="F122" s="73">
        <v>10</v>
      </c>
      <c r="G122" s="123" t="s">
        <v>560</v>
      </c>
      <c r="H122" s="152" t="str">
        <f>IF(Pins!J120=""," ",Pins!J120)</f>
        <v xml:space="preserve"> </v>
      </c>
      <c r="I122" s="84"/>
      <c r="J122" s="85"/>
      <c r="K122" s="73">
        <v>10</v>
      </c>
      <c r="L122" s="123" t="s">
        <v>392</v>
      </c>
      <c r="M122" s="152" t="str">
        <f>IF(Pins!J299=""," ",Pins!J299)</f>
        <v xml:space="preserve"> </v>
      </c>
      <c r="N122" s="84"/>
      <c r="O122" s="85"/>
      <c r="P122" s="73">
        <v>10</v>
      </c>
      <c r="Q122" s="123" t="s">
        <v>676</v>
      </c>
      <c r="R122" s="152" t="str">
        <f>IF(Pins!J483=""," ",Pins!J483)</f>
        <v xml:space="preserve"> </v>
      </c>
      <c r="S122" s="63"/>
      <c r="T122" s="63"/>
      <c r="U122" s="63"/>
      <c r="V122" s="63"/>
      <c r="W122" s="63"/>
    </row>
    <row r="123" spans="1:23">
      <c r="A123" s="121" t="s">
        <v>745</v>
      </c>
      <c r="B123" s="96" t="str">
        <f>Beltloops!J63</f>
        <v xml:space="preserve"> </v>
      </c>
      <c r="C123" s="96" t="str">
        <f>Pins!J168</f>
        <v xml:space="preserve"> </v>
      </c>
      <c r="D123" s="63"/>
      <c r="E123" s="97"/>
      <c r="F123" s="73">
        <v>11</v>
      </c>
      <c r="G123" s="125" t="s">
        <v>559</v>
      </c>
      <c r="H123" s="152" t="str">
        <f>IF(Pins!J121=""," ",Pins!J121)</f>
        <v xml:space="preserve"> </v>
      </c>
      <c r="I123" s="84"/>
      <c r="J123" s="97"/>
      <c r="K123" s="73">
        <v>11</v>
      </c>
      <c r="L123" s="125" t="s">
        <v>394</v>
      </c>
      <c r="M123" s="152" t="str">
        <f>IF(Pins!J300=""," ",Pins!J300)</f>
        <v xml:space="preserve"> </v>
      </c>
      <c r="N123" s="84"/>
      <c r="O123" s="85"/>
      <c r="P123" s="73">
        <v>11</v>
      </c>
      <c r="Q123" s="123" t="s">
        <v>678</v>
      </c>
      <c r="R123" s="152" t="str">
        <f>IF(Pins!J484=""," ",Pins!J484)</f>
        <v xml:space="preserve"> </v>
      </c>
      <c r="S123" s="63"/>
    </row>
    <row r="124" spans="1:23">
      <c r="A124" s="121" t="s">
        <v>746</v>
      </c>
      <c r="B124" s="96" t="str">
        <f>Beltloops!J68</f>
        <v xml:space="preserve"> </v>
      </c>
      <c r="C124" s="96" t="str">
        <f>Pins!J183</f>
        <v xml:space="preserve"> </v>
      </c>
      <c r="D124" s="63"/>
      <c r="E124" s="114"/>
      <c r="F124" s="81" t="s">
        <v>925</v>
      </c>
      <c r="G124" s="102" t="s">
        <v>925</v>
      </c>
      <c r="H124" s="154" t="s">
        <v>925</v>
      </c>
      <c r="I124" s="84"/>
      <c r="J124" s="86"/>
      <c r="K124" s="86"/>
      <c r="L124" s="86"/>
      <c r="M124" s="65"/>
      <c r="N124" s="84"/>
      <c r="O124" s="97"/>
      <c r="P124" s="73">
        <v>12</v>
      </c>
      <c r="Q124" s="125" t="s">
        <v>675</v>
      </c>
      <c r="R124" s="152" t="str">
        <f>IF(Pins!J485=""," ",Pins!J485)</f>
        <v xml:space="preserve"> </v>
      </c>
      <c r="S124" s="63"/>
    </row>
    <row r="125" spans="1:23">
      <c r="A125" s="120" t="s">
        <v>164</v>
      </c>
      <c r="B125" s="93" t="str">
        <f>Beltloops!J73</f>
        <v xml:space="preserve"> </v>
      </c>
      <c r="C125" s="122" t="str">
        <f>Pins!J210</f>
        <v xml:space="preserve"> </v>
      </c>
      <c r="D125" s="63"/>
      <c r="E125" s="101" t="s">
        <v>742</v>
      </c>
      <c r="F125" s="92">
        <v>1</v>
      </c>
      <c r="G125" s="124" t="s">
        <v>897</v>
      </c>
      <c r="H125" s="130" t="str">
        <f>IF(Beltloops!J50=""," ",Beltloops!J50)</f>
        <v xml:space="preserve"> </v>
      </c>
      <c r="I125" s="84"/>
      <c r="J125" s="74" t="s">
        <v>171</v>
      </c>
      <c r="K125" s="73">
        <v>1</v>
      </c>
      <c r="L125" s="124" t="s">
        <v>67</v>
      </c>
      <c r="M125" s="152" t="str">
        <f>IF(Beltloops!J115=""," ",Beltloops!J115)</f>
        <v xml:space="preserve"> </v>
      </c>
      <c r="N125" s="84"/>
      <c r="S125" s="63"/>
    </row>
    <row r="126" spans="1:23">
      <c r="A126" s="120" t="s">
        <v>134</v>
      </c>
      <c r="B126" s="93" t="str">
        <f>Beltloops!J78</f>
        <v xml:space="preserve"> </v>
      </c>
      <c r="C126" s="122" t="str">
        <f>Pins!J223</f>
        <v xml:space="preserve"> </v>
      </c>
      <c r="D126" s="63"/>
      <c r="E126" s="95" t="s">
        <v>201</v>
      </c>
      <c r="F126" s="92">
        <v>2</v>
      </c>
      <c r="G126" s="123" t="s">
        <v>898</v>
      </c>
      <c r="H126" s="130" t="str">
        <f>IF(Beltloops!J51=""," ",Beltloops!J51)</f>
        <v xml:space="preserve"> </v>
      </c>
      <c r="I126" s="84"/>
      <c r="J126" s="80" t="s">
        <v>201</v>
      </c>
      <c r="K126" s="78">
        <v>2</v>
      </c>
      <c r="L126" s="123" t="s">
        <v>68</v>
      </c>
      <c r="M126" s="152" t="str">
        <f>IF(Beltloops!J116=""," ",Beltloops!J116)</f>
        <v xml:space="preserve"> </v>
      </c>
      <c r="N126" s="84"/>
      <c r="O126" s="74" t="s">
        <v>180</v>
      </c>
      <c r="P126" s="73">
        <v>1</v>
      </c>
      <c r="Q126" s="124" t="s">
        <v>60</v>
      </c>
      <c r="R126" s="152" t="str">
        <f>IF(Beltloops!J184=""," ",Beltloops!J184)</f>
        <v xml:space="preserve"> </v>
      </c>
      <c r="S126" s="63"/>
    </row>
    <row r="127" spans="1:23">
      <c r="A127" s="120" t="s">
        <v>165</v>
      </c>
      <c r="B127" s="93" t="str">
        <f>Beltloops!J83</f>
        <v xml:space="preserve"> </v>
      </c>
      <c r="C127" s="122" t="str">
        <f>Pins!J240</f>
        <v xml:space="preserve"> </v>
      </c>
      <c r="D127" s="63"/>
      <c r="E127" s="97" t="s">
        <v>188</v>
      </c>
      <c r="F127" s="92">
        <v>3</v>
      </c>
      <c r="G127" s="125" t="s">
        <v>915</v>
      </c>
      <c r="H127" s="130" t="str">
        <f>IF(Beltloops!J52=""," ",Beltloops!J52)</f>
        <v xml:space="preserve"> </v>
      </c>
      <c r="I127" s="84"/>
      <c r="J127" s="85" t="s">
        <v>188</v>
      </c>
      <c r="K127" s="73">
        <v>3</v>
      </c>
      <c r="L127" s="125" t="s">
        <v>69</v>
      </c>
      <c r="M127" s="152" t="str">
        <f>IF(Beltloops!J117=""," ",Beltloops!J117)</f>
        <v xml:space="preserve"> </v>
      </c>
      <c r="N127" s="84"/>
      <c r="O127" s="80" t="s">
        <v>201</v>
      </c>
      <c r="P127" s="78">
        <v>2</v>
      </c>
      <c r="Q127" s="123" t="s">
        <v>61</v>
      </c>
      <c r="R127" s="152" t="str">
        <f>IF(Beltloops!J185=""," ",Beltloops!J185)</f>
        <v xml:space="preserve"> </v>
      </c>
      <c r="S127" s="63"/>
    </row>
    <row r="128" spans="1:23">
      <c r="A128" s="120" t="s">
        <v>166</v>
      </c>
      <c r="B128" s="93" t="str">
        <f>Beltloops!J88</f>
        <v xml:space="preserve"> </v>
      </c>
      <c r="C128" s="122" t="str">
        <f>Pins!J255</f>
        <v xml:space="preserve"> </v>
      </c>
      <c r="D128" s="63"/>
      <c r="E128" s="95" t="s">
        <v>743</v>
      </c>
      <c r="F128" s="97">
        <v>1</v>
      </c>
      <c r="G128" s="124" t="s">
        <v>810</v>
      </c>
      <c r="H128" s="155" t="str">
        <f>IF(Pins!J125=""," ",Pins!J125)</f>
        <v xml:space="preserve"> </v>
      </c>
      <c r="I128" s="84"/>
      <c r="J128" s="74" t="s">
        <v>245</v>
      </c>
      <c r="K128" s="78">
        <v>1</v>
      </c>
      <c r="L128" s="124" t="s">
        <v>365</v>
      </c>
      <c r="M128" s="152" t="str">
        <f>IF(Pins!J306=""," ",Pins!J306)</f>
        <v xml:space="preserve"> </v>
      </c>
      <c r="N128" s="84"/>
      <c r="O128" s="85" t="s">
        <v>188</v>
      </c>
      <c r="P128" s="73">
        <v>3</v>
      </c>
      <c r="Q128" s="125" t="s">
        <v>62</v>
      </c>
      <c r="R128" s="152" t="str">
        <f>IF(Beltloops!J186=""," ",Beltloops!J186)</f>
        <v xml:space="preserve"> </v>
      </c>
      <c r="S128" s="63"/>
    </row>
    <row r="129" spans="1:19">
      <c r="A129" s="120" t="s">
        <v>167</v>
      </c>
      <c r="B129" s="93" t="str">
        <f>Beltloops!J95</f>
        <v xml:space="preserve"> </v>
      </c>
      <c r="C129" s="122" t="str">
        <f>Pins!J267</f>
        <v xml:space="preserve"> </v>
      </c>
      <c r="D129" s="63"/>
      <c r="E129" s="85" t="s">
        <v>744</v>
      </c>
      <c r="F129" s="92">
        <v>2</v>
      </c>
      <c r="G129" s="123" t="s">
        <v>811</v>
      </c>
      <c r="H129" s="155" t="str">
        <f>IF(Pins!J126=""," ",Pins!J126)</f>
        <v xml:space="preserve"> </v>
      </c>
      <c r="I129" s="84"/>
      <c r="J129" s="91" t="s">
        <v>246</v>
      </c>
      <c r="K129" s="78">
        <v>2</v>
      </c>
      <c r="L129" s="123" t="s">
        <v>384</v>
      </c>
      <c r="M129" s="152" t="str">
        <f>IF(Pins!J307=""," ",Pins!J307)</f>
        <v xml:space="preserve"> </v>
      </c>
      <c r="N129" s="84"/>
      <c r="O129" s="74" t="s">
        <v>276</v>
      </c>
      <c r="P129" s="78">
        <v>1</v>
      </c>
      <c r="Q129" s="124" t="s">
        <v>278</v>
      </c>
      <c r="R129" s="152" t="str">
        <f>IF(Pins!J489=""," ",Pins!J489)</f>
        <v xml:space="preserve"> </v>
      </c>
      <c r="S129" s="63"/>
    </row>
    <row r="130" spans="1:19">
      <c r="C130" s="64"/>
      <c r="D130" s="63"/>
      <c r="E130" s="85" t="s">
        <v>201</v>
      </c>
      <c r="F130" s="92">
        <v>3</v>
      </c>
      <c r="G130" s="123" t="s">
        <v>812</v>
      </c>
      <c r="H130" s="155" t="str">
        <f>IF(Pins!J127=""," ",Pins!J127)</f>
        <v xml:space="preserve"> </v>
      </c>
      <c r="I130" s="84"/>
      <c r="J130" s="91" t="s">
        <v>201</v>
      </c>
      <c r="K130" s="78">
        <v>3</v>
      </c>
      <c r="L130" s="123" t="s">
        <v>385</v>
      </c>
      <c r="M130" s="152" t="str">
        <f>IF(Pins!J308=""," ",Pins!J308)</f>
        <v xml:space="preserve"> </v>
      </c>
      <c r="N130" s="84"/>
      <c r="O130" s="91" t="s">
        <v>277</v>
      </c>
      <c r="P130" s="78">
        <v>2</v>
      </c>
      <c r="Q130" s="123" t="s">
        <v>279</v>
      </c>
      <c r="R130" s="152" t="str">
        <f>IF(Pins!J490=""," ",Pins!J490)</f>
        <v xml:space="preserve"> </v>
      </c>
      <c r="S130" s="63"/>
    </row>
    <row r="131" spans="1:19">
      <c r="B131" s="242" t="s">
        <v>155</v>
      </c>
      <c r="C131" s="71"/>
      <c r="D131" s="63"/>
      <c r="E131" s="85" t="s">
        <v>202</v>
      </c>
      <c r="F131" s="92">
        <v>4</v>
      </c>
      <c r="G131" s="123" t="s">
        <v>813</v>
      </c>
      <c r="H131" s="155" t="str">
        <f>IF(Pins!J128=""," ",Pins!J128)</f>
        <v xml:space="preserve"> </v>
      </c>
      <c r="I131" s="84"/>
      <c r="J131" s="91" t="s">
        <v>202</v>
      </c>
      <c r="K131" s="78">
        <v>4</v>
      </c>
      <c r="L131" s="123" t="s">
        <v>386</v>
      </c>
      <c r="M131" s="152" t="str">
        <f>IF(Pins!J309=""," ",Pins!J309)</f>
        <v xml:space="preserve"> </v>
      </c>
      <c r="N131" s="84"/>
      <c r="O131" s="91" t="s">
        <v>201</v>
      </c>
      <c r="P131" s="78">
        <v>3</v>
      </c>
      <c r="Q131" s="123" t="s">
        <v>280</v>
      </c>
      <c r="R131" s="152" t="str">
        <f>IF(Pins!J491=""," ",Pins!J491)</f>
        <v xml:space="preserve"> </v>
      </c>
      <c r="S131" s="63"/>
    </row>
    <row r="132" spans="1:19">
      <c r="A132" s="104" t="s">
        <v>168</v>
      </c>
      <c r="B132" s="242"/>
      <c r="C132" s="71" t="s">
        <v>156</v>
      </c>
      <c r="D132" s="63"/>
      <c r="E132" s="85"/>
      <c r="F132" s="92">
        <v>5</v>
      </c>
      <c r="G132" s="123" t="s">
        <v>802</v>
      </c>
      <c r="H132" s="155" t="str">
        <f>IF(Pins!J129=""," ",Pins!J129)</f>
        <v xml:space="preserve"> </v>
      </c>
      <c r="I132" s="84"/>
      <c r="J132" s="91"/>
      <c r="K132" s="78">
        <v>5</v>
      </c>
      <c r="L132" s="123" t="s">
        <v>387</v>
      </c>
      <c r="M132" s="152" t="str">
        <f>IF(Pins!J310=""," ",Pins!J310)</f>
        <v xml:space="preserve"> </v>
      </c>
      <c r="N132" s="84"/>
      <c r="O132" s="91" t="s">
        <v>202</v>
      </c>
      <c r="P132" s="78">
        <v>4</v>
      </c>
      <c r="Q132" s="123" t="s">
        <v>281</v>
      </c>
      <c r="R132" s="152" t="str">
        <f>IF(Pins!J492=""," ",Pins!J492)</f>
        <v xml:space="preserve"> </v>
      </c>
      <c r="S132" s="63"/>
    </row>
    <row r="133" spans="1:19">
      <c r="A133" s="128" t="s">
        <v>862</v>
      </c>
      <c r="B133" s="129" t="str">
        <f>Beltloops!J100</f>
        <v xml:space="preserve"> </v>
      </c>
      <c r="C133" s="130" t="str">
        <f>Pins!J272</f>
        <v xml:space="preserve"> </v>
      </c>
      <c r="D133" s="63"/>
      <c r="E133" s="85"/>
      <c r="F133" s="92">
        <v>6</v>
      </c>
      <c r="G133" s="123" t="s">
        <v>803</v>
      </c>
      <c r="H133" s="155" t="str">
        <f>IF(Pins!J130=""," ",Pins!J130)</f>
        <v xml:space="preserve"> </v>
      </c>
      <c r="I133" s="84"/>
      <c r="J133" s="77"/>
      <c r="K133" s="78">
        <v>6</v>
      </c>
      <c r="L133" s="123" t="s">
        <v>388</v>
      </c>
      <c r="M133" s="152" t="str">
        <f>IF(Pins!J311=""," ",Pins!J311)</f>
        <v xml:space="preserve"> </v>
      </c>
      <c r="N133" s="84"/>
      <c r="O133" s="91"/>
      <c r="P133" s="78">
        <v>5</v>
      </c>
      <c r="Q133" s="123" t="s">
        <v>282</v>
      </c>
      <c r="R133" s="152" t="str">
        <f>IF(Pins!J493=""," ",Pins!J493)</f>
        <v xml:space="preserve"> </v>
      </c>
      <c r="S133" s="63"/>
    </row>
    <row r="134" spans="1:19">
      <c r="A134" s="128" t="s">
        <v>863</v>
      </c>
      <c r="B134" s="129" t="str">
        <f>Beltloops!J103</f>
        <v xml:space="preserve"> </v>
      </c>
      <c r="C134" s="130" t="str">
        <f>Pins!J275</f>
        <v xml:space="preserve"> </v>
      </c>
      <c r="D134" s="63"/>
      <c r="E134" s="85"/>
      <c r="F134" s="92">
        <v>7</v>
      </c>
      <c r="G134" s="123" t="s">
        <v>804</v>
      </c>
      <c r="H134" s="155" t="str">
        <f>IF(Pins!J131=""," ",Pins!J131)</f>
        <v xml:space="preserve"> </v>
      </c>
      <c r="I134" s="84"/>
      <c r="J134" s="85"/>
      <c r="K134" s="78">
        <v>7</v>
      </c>
      <c r="L134" s="123" t="s">
        <v>389</v>
      </c>
      <c r="M134" s="152" t="str">
        <f>IF(Pins!J312=""," ",Pins!J312)</f>
        <v xml:space="preserve"> </v>
      </c>
      <c r="N134" s="84"/>
      <c r="O134" s="77"/>
      <c r="P134" s="78">
        <v>6</v>
      </c>
      <c r="Q134" s="123" t="s">
        <v>283</v>
      </c>
      <c r="R134" s="152" t="str">
        <f>IF(Pins!J494=""," ",Pins!J494)</f>
        <v xml:space="preserve"> </v>
      </c>
      <c r="S134" s="63"/>
    </row>
    <row r="135" spans="1:19">
      <c r="A135" s="120" t="s">
        <v>169</v>
      </c>
      <c r="B135" s="93" t="str">
        <f>Beltloops!J108</f>
        <v xml:space="preserve"> </v>
      </c>
      <c r="C135" s="122" t="str">
        <f>Pins!J287</f>
        <v xml:space="preserve"> </v>
      </c>
      <c r="D135" s="63"/>
      <c r="E135" s="85"/>
      <c r="F135" s="92">
        <v>8</v>
      </c>
      <c r="G135" s="123" t="s">
        <v>805</v>
      </c>
      <c r="H135" s="155" t="str">
        <f>IF(Pins!J132=""," ",Pins!J132)</f>
        <v xml:space="preserve"> </v>
      </c>
      <c r="I135" s="84"/>
      <c r="J135" s="85"/>
      <c r="K135" s="78">
        <v>8</v>
      </c>
      <c r="L135" s="123" t="s">
        <v>390</v>
      </c>
      <c r="M135" s="152" t="str">
        <f>IF(Pins!J313=""," ",Pins!J313)</f>
        <v xml:space="preserve"> </v>
      </c>
      <c r="N135" s="84"/>
      <c r="O135" s="85"/>
      <c r="P135" s="78">
        <v>7</v>
      </c>
      <c r="Q135" s="123" t="s">
        <v>284</v>
      </c>
      <c r="R135" s="152" t="str">
        <f>IF(Pins!J495=""," ",Pins!J495)</f>
        <v xml:space="preserve"> </v>
      </c>
      <c r="S135" s="63"/>
    </row>
    <row r="136" spans="1:19">
      <c r="A136" s="120" t="s">
        <v>170</v>
      </c>
      <c r="B136" s="96" t="str">
        <f>Beltloops!J113</f>
        <v xml:space="preserve"> </v>
      </c>
      <c r="C136" s="122" t="str">
        <f>Pins!J301</f>
        <v xml:space="preserve"> </v>
      </c>
      <c r="D136" s="63"/>
      <c r="E136" s="85"/>
      <c r="F136" s="92">
        <v>9</v>
      </c>
      <c r="G136" s="123" t="s">
        <v>806</v>
      </c>
      <c r="H136" s="155" t="str">
        <f>IF(Pins!J133=""," ",Pins!J133)</f>
        <v xml:space="preserve"> </v>
      </c>
      <c r="I136" s="84"/>
      <c r="J136" s="85"/>
      <c r="K136" s="73">
        <v>9</v>
      </c>
      <c r="L136" s="123" t="s">
        <v>391</v>
      </c>
      <c r="M136" s="152" t="str">
        <f>IF(Pins!J314=""," ",Pins!J314)</f>
        <v xml:space="preserve"> </v>
      </c>
      <c r="N136" s="84"/>
      <c r="O136" s="85"/>
      <c r="P136" s="78">
        <v>8</v>
      </c>
      <c r="Q136" s="123" t="s">
        <v>285</v>
      </c>
      <c r="R136" s="152" t="str">
        <f>IF(Pins!J496=""," ",Pins!J496)</f>
        <v xml:space="preserve"> </v>
      </c>
      <c r="S136" s="63"/>
    </row>
    <row r="137" spans="1:19">
      <c r="A137" s="120" t="s">
        <v>171</v>
      </c>
      <c r="B137" s="96" t="str">
        <f>Beltloops!J118</f>
        <v xml:space="preserve"> </v>
      </c>
      <c r="C137" s="122" t="str">
        <f>Pins!J316</f>
        <v xml:space="preserve"> </v>
      </c>
      <c r="D137" s="63"/>
      <c r="E137" s="85"/>
      <c r="F137" s="92">
        <v>10</v>
      </c>
      <c r="G137" s="123" t="s">
        <v>807</v>
      </c>
      <c r="H137" s="155" t="str">
        <f>IF(Pins!J134=""," ",Pins!J134)</f>
        <v xml:space="preserve"> </v>
      </c>
      <c r="I137" s="84"/>
      <c r="J137" s="97"/>
      <c r="K137" s="73">
        <v>10</v>
      </c>
      <c r="L137" s="125" t="s">
        <v>393</v>
      </c>
      <c r="M137" s="152" t="str">
        <f>IF(Pins!J315=""," ",Pins!J315)</f>
        <v xml:space="preserve"> </v>
      </c>
      <c r="N137" s="84"/>
      <c r="O137" s="97"/>
      <c r="P137" s="73">
        <v>9</v>
      </c>
      <c r="Q137" s="125" t="s">
        <v>354</v>
      </c>
      <c r="R137" s="152" t="str">
        <f>IF(Pins!J497=""," ",Pins!J497)</f>
        <v xml:space="preserve"> </v>
      </c>
      <c r="S137" s="63"/>
    </row>
    <row r="138" spans="1:19">
      <c r="A138" s="120" t="s">
        <v>172</v>
      </c>
      <c r="B138" s="96" t="str">
        <f>Beltloops!J123</f>
        <v xml:space="preserve"> </v>
      </c>
      <c r="C138" s="122" t="str">
        <f>Pins!J329</f>
        <v xml:space="preserve"> </v>
      </c>
      <c r="D138" s="63"/>
      <c r="E138" s="85"/>
      <c r="F138" s="92">
        <v>11</v>
      </c>
      <c r="G138" s="123" t="s">
        <v>808</v>
      </c>
      <c r="H138" s="155" t="str">
        <f>IF(Pins!J135=""," ",Pins!J135)</f>
        <v xml:space="preserve"> </v>
      </c>
      <c r="I138" s="84"/>
      <c r="J138" s="84"/>
      <c r="K138" s="84"/>
      <c r="L138" s="84"/>
      <c r="M138" s="63"/>
      <c r="N138" s="84"/>
      <c r="O138" s="79"/>
      <c r="P138" s="79"/>
      <c r="Q138" s="79"/>
      <c r="S138" s="63"/>
    </row>
    <row r="139" spans="1:19">
      <c r="A139" s="120" t="s">
        <v>173</v>
      </c>
      <c r="B139" s="96" t="str">
        <f>Beltloops!J128</f>
        <v xml:space="preserve"> </v>
      </c>
      <c r="C139" s="122" t="str">
        <f>Pins!J342</f>
        <v xml:space="preserve"> </v>
      </c>
      <c r="D139" s="63"/>
      <c r="E139" s="85"/>
      <c r="F139" s="92">
        <v>12</v>
      </c>
      <c r="G139" s="123" t="s">
        <v>809</v>
      </c>
      <c r="H139" s="155" t="str">
        <f>IF(Pins!J136=""," ",Pins!J136)</f>
        <v xml:space="preserve"> </v>
      </c>
      <c r="I139" s="84"/>
      <c r="J139" s="74" t="s">
        <v>172</v>
      </c>
      <c r="K139" s="73">
        <v>1</v>
      </c>
      <c r="L139" s="124" t="s">
        <v>65</v>
      </c>
      <c r="M139" s="152" t="str">
        <f>IF(Beltloops!J120=""," ",Beltloops!J120)</f>
        <v xml:space="preserve"> </v>
      </c>
      <c r="N139" s="84"/>
      <c r="O139" s="74" t="s">
        <v>181</v>
      </c>
      <c r="P139" s="73">
        <v>1</v>
      </c>
      <c r="Q139" s="124" t="s">
        <v>909</v>
      </c>
      <c r="R139" s="152" t="str">
        <f>IF(Beltloops!J189=""," ",Beltloops!J189)</f>
        <v xml:space="preserve"> </v>
      </c>
      <c r="S139" s="63"/>
    </row>
    <row r="140" spans="1:19">
      <c r="A140" s="120" t="s">
        <v>174</v>
      </c>
      <c r="B140" s="96" t="str">
        <f>Beltloops!J135</f>
        <v xml:space="preserve"> </v>
      </c>
      <c r="C140" s="122" t="str">
        <f>Pins!J358</f>
        <v xml:space="preserve"> </v>
      </c>
      <c r="D140" s="63"/>
      <c r="E140" s="97"/>
      <c r="F140" s="92">
        <v>13</v>
      </c>
      <c r="G140" s="125" t="s">
        <v>866</v>
      </c>
      <c r="H140" s="155" t="str">
        <f>IF(Pins!J137=""," ",Pins!J137)</f>
        <v xml:space="preserve"> </v>
      </c>
      <c r="I140" s="84"/>
      <c r="J140" s="80" t="s">
        <v>201</v>
      </c>
      <c r="K140" s="78">
        <v>2</v>
      </c>
      <c r="L140" s="123" t="s">
        <v>908</v>
      </c>
      <c r="M140" s="152" t="str">
        <f>IF(Beltloops!J121=""," ",Beltloops!J121)</f>
        <v xml:space="preserve"> </v>
      </c>
      <c r="N140" s="84"/>
      <c r="O140" s="80" t="s">
        <v>201</v>
      </c>
      <c r="P140" s="78">
        <v>2</v>
      </c>
      <c r="Q140" s="123" t="s">
        <v>914</v>
      </c>
      <c r="R140" s="152" t="str">
        <f>IF(Beltloops!J190=""," ",Beltloops!J190)</f>
        <v xml:space="preserve"> </v>
      </c>
      <c r="S140" s="63"/>
    </row>
    <row r="141" spans="1:19">
      <c r="A141" s="121" t="s">
        <v>759</v>
      </c>
      <c r="B141" s="96" t="str">
        <f>Beltloops!J140</f>
        <v xml:space="preserve"> </v>
      </c>
      <c r="C141" s="96" t="str">
        <f>Pins!J372</f>
        <v xml:space="preserve"> </v>
      </c>
      <c r="D141" s="63"/>
      <c r="E141" s="79"/>
      <c r="F141" s="79"/>
      <c r="G141" s="79"/>
      <c r="I141" s="84"/>
      <c r="J141" s="85" t="s">
        <v>188</v>
      </c>
      <c r="K141" s="73">
        <v>3</v>
      </c>
      <c r="L141" s="125" t="s">
        <v>66</v>
      </c>
      <c r="M141" s="152" t="str">
        <f>IF(Beltloops!J122=""," ",Beltloops!J122)</f>
        <v xml:space="preserve"> </v>
      </c>
      <c r="N141" s="84"/>
      <c r="O141" s="85" t="s">
        <v>188</v>
      </c>
      <c r="P141" s="73">
        <v>3</v>
      </c>
      <c r="Q141" s="125" t="s">
        <v>910</v>
      </c>
      <c r="R141" s="152" t="str">
        <f>IF(Beltloops!J191=""," ",Beltloops!J191)</f>
        <v xml:space="preserve"> </v>
      </c>
      <c r="S141" s="63"/>
    </row>
    <row r="142" spans="1:19">
      <c r="A142" s="120" t="s">
        <v>175</v>
      </c>
      <c r="B142" s="96" t="str">
        <f>Beltloops!J145</f>
        <v xml:space="preserve"> </v>
      </c>
      <c r="C142" s="122" t="str">
        <f>Pins!J386</f>
        <v xml:space="preserve"> </v>
      </c>
      <c r="D142" s="63"/>
      <c r="E142" s="74" t="s">
        <v>163</v>
      </c>
      <c r="F142" s="73">
        <v>1</v>
      </c>
      <c r="G142" s="124" t="s">
        <v>102</v>
      </c>
      <c r="H142" s="152" t="str">
        <f>IF(Beltloops!J55=""," ",Beltloops!J55)</f>
        <v xml:space="preserve"> </v>
      </c>
      <c r="I142" s="84"/>
      <c r="J142" s="74" t="s">
        <v>247</v>
      </c>
      <c r="K142" s="78">
        <v>1</v>
      </c>
      <c r="L142" s="124" t="s">
        <v>851</v>
      </c>
      <c r="M142" s="152" t="str">
        <f>IF(Pins!J319=""," ",Pins!J319)</f>
        <v xml:space="preserve"> </v>
      </c>
      <c r="N142" s="84"/>
      <c r="O142" s="74" t="s">
        <v>355</v>
      </c>
      <c r="P142" s="78">
        <v>1</v>
      </c>
      <c r="Q142" s="124" t="s">
        <v>852</v>
      </c>
      <c r="R142" s="152" t="str">
        <f>IF(Pins!J501=""," ",Pins!J501)</f>
        <v xml:space="preserve"> </v>
      </c>
      <c r="S142" s="63"/>
    </row>
    <row r="143" spans="1:19">
      <c r="A143" s="120" t="s">
        <v>176</v>
      </c>
      <c r="B143" s="96" t="str">
        <f>Beltloops!J150</f>
        <v xml:space="preserve"> </v>
      </c>
      <c r="C143" s="122" t="str">
        <f>Pins!J402</f>
        <v xml:space="preserve"> </v>
      </c>
      <c r="D143" s="63"/>
      <c r="E143" s="80" t="s">
        <v>201</v>
      </c>
      <c r="F143" s="78">
        <v>2</v>
      </c>
      <c r="G143" s="123" t="s">
        <v>916</v>
      </c>
      <c r="H143" s="152" t="str">
        <f>IF(Beltloops!J56=""," ",Beltloops!J56)</f>
        <v xml:space="preserve"> </v>
      </c>
      <c r="I143" s="84"/>
      <c r="J143" s="91" t="s">
        <v>248</v>
      </c>
      <c r="K143" s="78">
        <v>2</v>
      </c>
      <c r="L143" s="123" t="s">
        <v>375</v>
      </c>
      <c r="M143" s="152" t="str">
        <f>IF(Pins!J320=""," ",Pins!J320)</f>
        <v xml:space="preserve"> </v>
      </c>
      <c r="N143" s="84"/>
      <c r="O143" s="91" t="s">
        <v>356</v>
      </c>
      <c r="P143" s="78">
        <v>2</v>
      </c>
      <c r="Q143" s="123" t="s">
        <v>667</v>
      </c>
      <c r="R143" s="152" t="str">
        <f>IF(Pins!J502=""," ",Pins!J502)</f>
        <v xml:space="preserve"> </v>
      </c>
      <c r="S143" s="63"/>
    </row>
    <row r="144" spans="1:19">
      <c r="A144" s="121" t="s">
        <v>760</v>
      </c>
      <c r="B144" s="96" t="str">
        <f>Beltloops!J155</f>
        <v xml:space="preserve"> </v>
      </c>
      <c r="C144" s="96" t="str">
        <f>Pins!J417</f>
        <v xml:space="preserve"> </v>
      </c>
      <c r="D144" s="63"/>
      <c r="E144" s="85" t="s">
        <v>188</v>
      </c>
      <c r="F144" s="73">
        <v>3</v>
      </c>
      <c r="G144" s="125" t="s">
        <v>103</v>
      </c>
      <c r="H144" s="152" t="str">
        <f>IF(Beltloops!J57=""," ",Beltloops!J57)</f>
        <v xml:space="preserve"> </v>
      </c>
      <c r="I144" s="84"/>
      <c r="J144" s="91" t="s">
        <v>249</v>
      </c>
      <c r="K144" s="78">
        <v>3</v>
      </c>
      <c r="L144" s="123" t="s">
        <v>376</v>
      </c>
      <c r="M144" s="152" t="str">
        <f>IF(Pins!J321=""," ",Pins!J321)</f>
        <v xml:space="preserve"> </v>
      </c>
      <c r="N144" s="84"/>
      <c r="O144" s="91" t="s">
        <v>201</v>
      </c>
      <c r="P144" s="78">
        <v>3</v>
      </c>
      <c r="Q144" s="123" t="s">
        <v>668</v>
      </c>
      <c r="R144" s="152" t="str">
        <f>IF(Pins!J503=""," ",Pins!J503)</f>
        <v xml:space="preserve"> </v>
      </c>
      <c r="S144" s="63"/>
    </row>
    <row r="145" spans="1:19">
      <c r="A145" s="120" t="s">
        <v>177</v>
      </c>
      <c r="B145" s="96" t="str">
        <f>Beltloops!J160</f>
        <v xml:space="preserve"> </v>
      </c>
      <c r="C145" s="122" t="str">
        <f>Pins!J428</f>
        <v xml:space="preserve"> </v>
      </c>
      <c r="D145" s="63"/>
      <c r="E145" s="74" t="s">
        <v>212</v>
      </c>
      <c r="F145" s="78">
        <v>1</v>
      </c>
      <c r="G145" s="124" t="s">
        <v>595</v>
      </c>
      <c r="H145" s="152" t="str">
        <f>IF(Pins!J143=""," ",Pins!J143)</f>
        <v xml:space="preserve"> </v>
      </c>
      <c r="I145" s="84"/>
      <c r="J145" s="91" t="s">
        <v>250</v>
      </c>
      <c r="K145" s="78">
        <v>4</v>
      </c>
      <c r="L145" s="123" t="s">
        <v>377</v>
      </c>
      <c r="M145" s="152" t="str">
        <f>IF(Pins!J322=""," ",Pins!J322)</f>
        <v xml:space="preserve"> </v>
      </c>
      <c r="N145" s="84"/>
      <c r="O145" s="91" t="s">
        <v>202</v>
      </c>
      <c r="P145" s="78">
        <v>4</v>
      </c>
      <c r="Q145" s="123" t="s">
        <v>669</v>
      </c>
      <c r="R145" s="152" t="str">
        <f>IF(Pins!J504=""," ",Pins!J504)</f>
        <v xml:space="preserve"> </v>
      </c>
      <c r="S145" s="63"/>
    </row>
    <row r="146" spans="1:19">
      <c r="A146" s="120" t="s">
        <v>178</v>
      </c>
      <c r="B146" s="96" t="str">
        <f>Beltloops!J165</f>
        <v xml:space="preserve"> </v>
      </c>
      <c r="C146" s="122" t="str">
        <f>Pins!J442</f>
        <v xml:space="preserve"> </v>
      </c>
      <c r="D146" s="63"/>
      <c r="E146" s="91" t="s">
        <v>213</v>
      </c>
      <c r="F146" s="78">
        <v>2</v>
      </c>
      <c r="G146" s="123" t="s">
        <v>596</v>
      </c>
      <c r="H146" s="152" t="str">
        <f>IF(Pins!J144=""," ",Pins!J144)</f>
        <v xml:space="preserve"> </v>
      </c>
      <c r="I146" s="84"/>
      <c r="J146" s="91" t="s">
        <v>251</v>
      </c>
      <c r="K146" s="78">
        <v>5</v>
      </c>
      <c r="L146" s="123" t="s">
        <v>382</v>
      </c>
      <c r="M146" s="152" t="str">
        <f>IF(Pins!J323=""," ",Pins!J323)</f>
        <v xml:space="preserve"> </v>
      </c>
      <c r="N146" s="84"/>
      <c r="O146" s="85"/>
      <c r="P146" s="78">
        <v>5</v>
      </c>
      <c r="Q146" s="123" t="s">
        <v>860</v>
      </c>
      <c r="R146" s="152" t="str">
        <f>IF(Pins!J505=""," ",Pins!J505)</f>
        <v xml:space="preserve"> </v>
      </c>
      <c r="S146" s="63"/>
    </row>
    <row r="147" spans="1:19">
      <c r="A147" s="120" t="s">
        <v>761</v>
      </c>
      <c r="B147" s="96" t="str">
        <f>Beltloops!J170</f>
        <v xml:space="preserve"> </v>
      </c>
      <c r="C147" s="122" t="str">
        <f>Pins!J455</f>
        <v xml:space="preserve"> </v>
      </c>
      <c r="D147" s="63"/>
      <c r="E147" s="91" t="s">
        <v>201</v>
      </c>
      <c r="F147" s="78">
        <v>3</v>
      </c>
      <c r="G147" s="123" t="s">
        <v>597</v>
      </c>
      <c r="H147" s="152" t="str">
        <f>IF(Pins!J145=""," ",Pins!J145)</f>
        <v xml:space="preserve"> </v>
      </c>
      <c r="I147" s="84"/>
      <c r="J147" s="77"/>
      <c r="K147" s="78">
        <v>6</v>
      </c>
      <c r="L147" s="123" t="s">
        <v>383</v>
      </c>
      <c r="M147" s="152" t="str">
        <f>IF(Pins!J324=""," ",Pins!J324)</f>
        <v xml:space="preserve"> </v>
      </c>
      <c r="N147" s="84"/>
      <c r="O147" s="72"/>
      <c r="P147" s="78">
        <v>6</v>
      </c>
      <c r="Q147" s="123" t="s">
        <v>670</v>
      </c>
      <c r="R147" s="152" t="str">
        <f>IF(Pins!J506=""," ",Pins!J506)</f>
        <v xml:space="preserve"> </v>
      </c>
      <c r="S147" s="63"/>
    </row>
    <row r="148" spans="1:19">
      <c r="A148" s="120" t="s">
        <v>772</v>
      </c>
      <c r="B148" s="96" t="str">
        <f>Beltloops!J177</f>
        <v xml:space="preserve"> </v>
      </c>
      <c r="C148" s="122" t="str">
        <f>Pins!J469</f>
        <v xml:space="preserve"> </v>
      </c>
      <c r="D148" s="63"/>
      <c r="E148" s="91" t="s">
        <v>202</v>
      </c>
      <c r="F148" s="78">
        <v>4</v>
      </c>
      <c r="G148" s="123" t="s">
        <v>598</v>
      </c>
      <c r="H148" s="152" t="str">
        <f>IF(Pins!J146=""," ",Pins!J146)</f>
        <v xml:space="preserve"> </v>
      </c>
      <c r="I148" s="84"/>
      <c r="J148" s="85"/>
      <c r="K148" s="78">
        <v>7</v>
      </c>
      <c r="L148" s="123" t="s">
        <v>381</v>
      </c>
      <c r="M148" s="152" t="str">
        <f>IF(Pins!J325=""," ",Pins!J325)</f>
        <v xml:space="preserve"> </v>
      </c>
      <c r="N148" s="84"/>
      <c r="O148" s="95"/>
      <c r="P148" s="78">
        <v>7</v>
      </c>
      <c r="Q148" s="123" t="s">
        <v>861</v>
      </c>
      <c r="R148" s="152" t="str">
        <f>IF(Pins!J507=""," ",Pins!J507)</f>
        <v xml:space="preserve"> </v>
      </c>
      <c r="S148" s="63"/>
    </row>
    <row r="149" spans="1:19">
      <c r="A149" s="120" t="s">
        <v>179</v>
      </c>
      <c r="B149" s="96" t="str">
        <f>Beltloops!J182</f>
        <v xml:space="preserve"> </v>
      </c>
      <c r="C149" s="122" t="str">
        <f>Pins!J486</f>
        <v xml:space="preserve"> </v>
      </c>
      <c r="D149" s="63"/>
      <c r="E149" s="91"/>
      <c r="F149" s="78">
        <v>5</v>
      </c>
      <c r="G149" s="123" t="s">
        <v>599</v>
      </c>
      <c r="H149" s="152" t="str">
        <f>IF(Pins!J147=""," ",Pins!J147)</f>
        <v xml:space="preserve"> </v>
      </c>
      <c r="I149" s="84"/>
      <c r="J149" s="85"/>
      <c r="K149" s="78">
        <v>8</v>
      </c>
      <c r="L149" s="123" t="s">
        <v>380</v>
      </c>
      <c r="M149" s="152" t="str">
        <f>IF(Pins!J326=""," ",Pins!J326)</f>
        <v xml:space="preserve"> </v>
      </c>
      <c r="N149" s="84"/>
      <c r="O149" s="95"/>
      <c r="P149" s="78">
        <v>8</v>
      </c>
      <c r="Q149" s="123" t="s">
        <v>671</v>
      </c>
      <c r="R149" s="152" t="str">
        <f>IF(Pins!J508=""," ",Pins!J508)</f>
        <v xml:space="preserve"> </v>
      </c>
      <c r="S149" s="63"/>
    </row>
    <row r="150" spans="1:19">
      <c r="A150" s="120" t="s">
        <v>180</v>
      </c>
      <c r="B150" s="96" t="str">
        <f>Beltloops!J187</f>
        <v xml:space="preserve"> </v>
      </c>
      <c r="C150" s="122" t="str">
        <f>Pins!J498</f>
        <v xml:space="preserve"> </v>
      </c>
      <c r="D150" s="63"/>
      <c r="E150" s="77"/>
      <c r="F150" s="78">
        <v>6</v>
      </c>
      <c r="G150" s="123" t="s">
        <v>724</v>
      </c>
      <c r="H150" s="152" t="str">
        <f>IF(Pins!J148=""," ",Pins!J148)</f>
        <v xml:space="preserve"> </v>
      </c>
      <c r="I150" s="84"/>
      <c r="J150" s="85"/>
      <c r="K150" s="73">
        <v>9</v>
      </c>
      <c r="L150" s="123" t="s">
        <v>379</v>
      </c>
      <c r="M150" s="152" t="str">
        <f>IF(Pins!J327=""," ",Pins!J327)</f>
        <v xml:space="preserve"> </v>
      </c>
      <c r="N150" s="84"/>
      <c r="O150" s="85"/>
      <c r="P150" s="73">
        <v>9</v>
      </c>
      <c r="Q150" s="123" t="s">
        <v>672</v>
      </c>
      <c r="R150" s="152" t="str">
        <f>IF(Pins!J509=""," ",Pins!J509)</f>
        <v xml:space="preserve"> </v>
      </c>
      <c r="S150" s="63"/>
    </row>
    <row r="151" spans="1:19">
      <c r="A151" s="120" t="s">
        <v>181</v>
      </c>
      <c r="B151" s="96" t="str">
        <f>Beltloops!J192</f>
        <v xml:space="preserve"> </v>
      </c>
      <c r="C151" s="122" t="str">
        <f>Pins!J513</f>
        <v xml:space="preserve"> </v>
      </c>
      <c r="D151" s="63"/>
      <c r="E151" s="85"/>
      <c r="F151" s="78">
        <v>7</v>
      </c>
      <c r="G151" s="123" t="s">
        <v>600</v>
      </c>
      <c r="H151" s="152" t="str">
        <f>IF(Pins!J149=""," ",Pins!J149)</f>
        <v xml:space="preserve"> </v>
      </c>
      <c r="I151" s="84"/>
      <c r="J151" s="97"/>
      <c r="K151" s="73">
        <v>10</v>
      </c>
      <c r="L151" s="125" t="s">
        <v>378</v>
      </c>
      <c r="M151" s="152" t="str">
        <f>IF(Pins!J328=""," ",Pins!J328)</f>
        <v xml:space="preserve"> </v>
      </c>
      <c r="N151" s="84"/>
      <c r="O151" s="85"/>
      <c r="P151" s="73">
        <v>10</v>
      </c>
      <c r="Q151" s="123" t="s">
        <v>673</v>
      </c>
      <c r="R151" s="152" t="str">
        <f>IF(Pins!J510=""," ",Pins!J510)</f>
        <v xml:space="preserve"> </v>
      </c>
      <c r="S151" s="63"/>
    </row>
    <row r="152" spans="1:19">
      <c r="A152" s="120" t="s">
        <v>182</v>
      </c>
      <c r="B152" s="96" t="str">
        <f>Beltloops!J197</f>
        <v xml:space="preserve"> </v>
      </c>
      <c r="C152" s="122" t="str">
        <f>Pins!J528</f>
        <v xml:space="preserve"> </v>
      </c>
      <c r="D152" s="63"/>
      <c r="E152" s="85"/>
      <c r="F152" s="78">
        <v>8</v>
      </c>
      <c r="G152" s="123" t="s">
        <v>601</v>
      </c>
      <c r="H152" s="152" t="str">
        <f>IF(Pins!J150=""," ",Pins!J150)</f>
        <v xml:space="preserve"> </v>
      </c>
      <c r="I152" s="84"/>
      <c r="J152" s="84"/>
      <c r="K152" s="84"/>
      <c r="L152" s="84"/>
      <c r="M152" s="63"/>
      <c r="N152" s="84"/>
      <c r="O152" s="85"/>
      <c r="P152" s="73">
        <v>11</v>
      </c>
      <c r="Q152" s="123" t="s">
        <v>674</v>
      </c>
      <c r="R152" s="152" t="str">
        <f>IF(Pins!J511=""," ",Pins!J511)</f>
        <v xml:space="preserve"> </v>
      </c>
      <c r="S152" s="63"/>
    </row>
    <row r="153" spans="1:19">
      <c r="A153" s="120" t="s">
        <v>183</v>
      </c>
      <c r="B153" s="96" t="str">
        <f>Beltloops!J202</f>
        <v xml:space="preserve"> </v>
      </c>
      <c r="C153" s="122" t="str">
        <f>Pins!J541</f>
        <v xml:space="preserve"> </v>
      </c>
      <c r="E153" s="85"/>
      <c r="F153" s="73">
        <v>9</v>
      </c>
      <c r="G153" s="123" t="s">
        <v>602</v>
      </c>
      <c r="H153" s="152" t="str">
        <f>IF(Pins!J151=""," ",Pins!J151)</f>
        <v xml:space="preserve"> </v>
      </c>
      <c r="I153" s="84"/>
      <c r="J153" s="74" t="s">
        <v>173</v>
      </c>
      <c r="K153" s="73">
        <v>1</v>
      </c>
      <c r="L153" s="124" t="s">
        <v>109</v>
      </c>
      <c r="M153" s="152" t="str">
        <f>IF(Beltloops!J125=""," ",Beltloops!J125)</f>
        <v xml:space="preserve"> </v>
      </c>
      <c r="N153" s="84"/>
      <c r="O153" s="97"/>
      <c r="P153" s="73">
        <v>12</v>
      </c>
      <c r="Q153" s="158" t="s">
        <v>853</v>
      </c>
      <c r="R153" s="152" t="str">
        <f>IF(Pins!J512=""," ",Pins!J512)</f>
        <v xml:space="preserve"> </v>
      </c>
    </row>
    <row r="154" spans="1:19">
      <c r="A154" s="120" t="s">
        <v>184</v>
      </c>
      <c r="B154" s="96" t="str">
        <f>Beltloops!J207</f>
        <v xml:space="preserve"> </v>
      </c>
      <c r="C154" s="122" t="str">
        <f>Pins!J554</f>
        <v xml:space="preserve"> </v>
      </c>
      <c r="E154" s="97"/>
      <c r="F154" s="73">
        <v>10</v>
      </c>
      <c r="G154" s="125" t="s">
        <v>603</v>
      </c>
      <c r="H154" s="152" t="str">
        <f>IF(Pins!J152=""," ",Pins!J152)</f>
        <v xml:space="preserve"> </v>
      </c>
      <c r="I154" s="84"/>
      <c r="J154" s="80" t="s">
        <v>201</v>
      </c>
      <c r="K154" s="78">
        <v>2</v>
      </c>
      <c r="L154" s="123" t="s">
        <v>110</v>
      </c>
      <c r="M154" s="152" t="str">
        <f>IF(Beltloops!J126=""," ",Beltloops!J126)</f>
        <v xml:space="preserve"> </v>
      </c>
      <c r="N154" s="84"/>
      <c r="O154" s="114"/>
      <c r="P154" s="81"/>
      <c r="Q154" s="102"/>
      <c r="R154" s="154"/>
    </row>
    <row r="155" spans="1:19">
      <c r="A155" s="120" t="s">
        <v>185</v>
      </c>
      <c r="B155" s="96" t="str">
        <f>Beltloops!J212</f>
        <v xml:space="preserve"> </v>
      </c>
      <c r="C155" s="96" t="str">
        <f>Pins!J569</f>
        <v xml:space="preserve"> </v>
      </c>
      <c r="E155" s="115"/>
      <c r="F155" s="116"/>
      <c r="G155" s="116"/>
      <c r="H155" s="156"/>
      <c r="I155" s="79"/>
      <c r="J155" s="85" t="s">
        <v>188</v>
      </c>
      <c r="K155" s="73">
        <v>3</v>
      </c>
      <c r="L155" s="125" t="s">
        <v>111</v>
      </c>
      <c r="M155" s="152" t="str">
        <f>IF(Beltloops!J127=""," ",Beltloops!J127)</f>
        <v xml:space="preserve"> </v>
      </c>
      <c r="N155" s="79"/>
      <c r="O155" s="74" t="s">
        <v>182</v>
      </c>
      <c r="P155" s="73">
        <v>1</v>
      </c>
      <c r="Q155" s="124" t="s">
        <v>119</v>
      </c>
      <c r="R155" s="152" t="str">
        <f>IF(Beltloops!J194=""," ",Beltloops!J194)</f>
        <v xml:space="preserve"> </v>
      </c>
    </row>
    <row r="156" spans="1:19">
      <c r="E156" s="101" t="s">
        <v>753</v>
      </c>
      <c r="F156" s="92">
        <v>1</v>
      </c>
      <c r="G156" s="124" t="s">
        <v>899</v>
      </c>
      <c r="H156" s="130" t="str">
        <f>IF(Beltloops!J60=""," ",Beltloops!J60)</f>
        <v xml:space="preserve"> </v>
      </c>
      <c r="I156" s="79"/>
      <c r="J156" s="74" t="s">
        <v>252</v>
      </c>
      <c r="K156" s="78">
        <v>1</v>
      </c>
      <c r="L156" s="124" t="s">
        <v>629</v>
      </c>
      <c r="M156" s="152" t="str">
        <f>IF(Pins!J332=""," ",Pins!J332)</f>
        <v xml:space="preserve"> </v>
      </c>
      <c r="N156" s="79"/>
      <c r="O156" s="80" t="s">
        <v>201</v>
      </c>
      <c r="P156" s="78">
        <v>2</v>
      </c>
      <c r="Q156" s="123" t="s">
        <v>120</v>
      </c>
      <c r="R156" s="152" t="str">
        <f>IF(Beltloops!J195=""," ",Beltloops!J195)</f>
        <v xml:space="preserve"> </v>
      </c>
    </row>
    <row r="157" spans="1:19">
      <c r="E157" s="95" t="s">
        <v>754</v>
      </c>
      <c r="F157" s="92">
        <v>2</v>
      </c>
      <c r="G157" s="123" t="s">
        <v>900</v>
      </c>
      <c r="H157" s="130" t="str">
        <f>IF(Beltloops!J61=""," ",Beltloops!J61)</f>
        <v xml:space="preserve"> </v>
      </c>
      <c r="I157" s="79"/>
      <c r="J157" s="91" t="s">
        <v>253</v>
      </c>
      <c r="K157" s="78">
        <v>2</v>
      </c>
      <c r="L157" s="123" t="s">
        <v>630</v>
      </c>
      <c r="M157" s="152" t="str">
        <f>IF(Pins!J333=""," ",Pins!J333)</f>
        <v xml:space="preserve"> </v>
      </c>
      <c r="N157" s="79"/>
      <c r="O157" s="85" t="s">
        <v>188</v>
      </c>
      <c r="P157" s="73">
        <v>3</v>
      </c>
      <c r="Q157" s="125" t="s">
        <v>121</v>
      </c>
      <c r="R157" s="152" t="str">
        <f>IF(Beltloops!J196=""," ",Beltloops!J196)</f>
        <v xml:space="preserve"> </v>
      </c>
    </row>
    <row r="158" spans="1:19">
      <c r="E158" s="97" t="s">
        <v>188</v>
      </c>
      <c r="F158" s="92">
        <v>3</v>
      </c>
      <c r="G158" s="125" t="s">
        <v>901</v>
      </c>
      <c r="H158" s="130" t="str">
        <f>IF(Beltloops!J62=""," ",Beltloops!J62)</f>
        <v xml:space="preserve"> </v>
      </c>
      <c r="I158" s="79"/>
      <c r="J158" s="91" t="s">
        <v>201</v>
      </c>
      <c r="K158" s="78">
        <v>3</v>
      </c>
      <c r="L158" s="123" t="s">
        <v>631</v>
      </c>
      <c r="M158" s="152" t="str">
        <f>IF(Pins!J334=""," ",Pins!J334)</f>
        <v xml:space="preserve"> </v>
      </c>
      <c r="N158" s="79"/>
      <c r="O158" s="74" t="s">
        <v>357</v>
      </c>
      <c r="P158" s="78">
        <v>1</v>
      </c>
      <c r="Q158" s="124" t="s">
        <v>658</v>
      </c>
      <c r="R158" s="152" t="str">
        <f>IF(Pins!J518=""," ",Pins!J518)</f>
        <v xml:space="preserve"> </v>
      </c>
    </row>
    <row r="159" spans="1:19">
      <c r="E159" s="95" t="s">
        <v>753</v>
      </c>
      <c r="F159" s="97">
        <v>1</v>
      </c>
      <c r="G159" s="124" t="s">
        <v>747</v>
      </c>
      <c r="H159" s="130" t="str">
        <f>IF(Pins!J156=""," ",Pins!J156)</f>
        <v xml:space="preserve"> </v>
      </c>
      <c r="I159" s="79"/>
      <c r="J159" s="91" t="s">
        <v>202</v>
      </c>
      <c r="K159" s="78">
        <v>4</v>
      </c>
      <c r="L159" s="123" t="s">
        <v>632</v>
      </c>
      <c r="M159" s="152" t="str">
        <f>IF(Pins!J335=""," ",Pins!J335)</f>
        <v xml:space="preserve"> </v>
      </c>
      <c r="N159" s="79"/>
      <c r="O159" s="91" t="s">
        <v>358</v>
      </c>
      <c r="P159" s="78">
        <v>2</v>
      </c>
      <c r="Q159" s="123" t="s">
        <v>659</v>
      </c>
      <c r="R159" s="152" t="str">
        <f>IF(Pins!J519=""," ",Pins!J519)</f>
        <v xml:space="preserve"> </v>
      </c>
    </row>
    <row r="160" spans="1:19">
      <c r="E160" s="95" t="s">
        <v>755</v>
      </c>
      <c r="F160" s="92">
        <v>2</v>
      </c>
      <c r="G160" s="123" t="s">
        <v>748</v>
      </c>
      <c r="H160" s="130" t="str">
        <f>IF(Pins!J157=""," ",Pins!J157)</f>
        <v xml:space="preserve"> </v>
      </c>
      <c r="I160" s="79"/>
      <c r="J160" s="91"/>
      <c r="K160" s="78">
        <v>5</v>
      </c>
      <c r="L160" s="123" t="s">
        <v>637</v>
      </c>
      <c r="M160" s="152" t="str">
        <f>IF(Pins!J336=""," ",Pins!J336)</f>
        <v xml:space="preserve"> </v>
      </c>
      <c r="N160" s="79"/>
      <c r="O160" s="91" t="s">
        <v>201</v>
      </c>
      <c r="P160" s="78">
        <v>3</v>
      </c>
      <c r="Q160" s="123" t="s">
        <v>651</v>
      </c>
      <c r="R160" s="152" t="str">
        <f>IF(Pins!J520=""," ",Pins!J520)</f>
        <v xml:space="preserve"> </v>
      </c>
    </row>
    <row r="161" spans="5:18">
      <c r="E161" s="85" t="s">
        <v>756</v>
      </c>
      <c r="F161" s="92">
        <v>3</v>
      </c>
      <c r="G161" s="123" t="s">
        <v>867</v>
      </c>
      <c r="H161" s="130" t="str">
        <f>IF(Pins!J158=""," ",Pins!J158)</f>
        <v xml:space="preserve"> </v>
      </c>
      <c r="I161" s="79"/>
      <c r="J161" s="77"/>
      <c r="K161" s="78">
        <v>6</v>
      </c>
      <c r="L161" s="123" t="s">
        <v>638</v>
      </c>
      <c r="M161" s="152" t="str">
        <f>IF(Pins!J337=""," ",Pins!J337)</f>
        <v xml:space="preserve"> </v>
      </c>
      <c r="N161" s="79"/>
      <c r="O161" s="91" t="s">
        <v>202</v>
      </c>
      <c r="P161" s="78">
        <v>4</v>
      </c>
      <c r="Q161" s="123" t="s">
        <v>660</v>
      </c>
      <c r="R161" s="152" t="str">
        <f>IF(Pins!J521=""," ",Pins!J521)</f>
        <v xml:space="preserve"> </v>
      </c>
    </row>
    <row r="162" spans="5:18">
      <c r="E162" s="85" t="s">
        <v>757</v>
      </c>
      <c r="F162" s="92">
        <v>4</v>
      </c>
      <c r="G162" s="123" t="s">
        <v>749</v>
      </c>
      <c r="H162" s="130" t="str">
        <f>IF(Pins!J159=""," ",Pins!J159)</f>
        <v xml:space="preserve"> </v>
      </c>
      <c r="I162" s="79"/>
      <c r="J162" s="85"/>
      <c r="K162" s="78">
        <v>7</v>
      </c>
      <c r="L162" s="123" t="s">
        <v>634</v>
      </c>
      <c r="M162" s="152" t="str">
        <f>IF(Pins!J338=""," ",Pins!J338)</f>
        <v xml:space="preserve"> </v>
      </c>
      <c r="N162" s="79"/>
      <c r="O162" s="85"/>
      <c r="P162" s="78">
        <v>5</v>
      </c>
      <c r="Q162" s="123" t="s">
        <v>661</v>
      </c>
      <c r="R162" s="152" t="str">
        <f>IF(Pins!J522=""," ",Pins!J522)</f>
        <v xml:space="preserve"> </v>
      </c>
    </row>
    <row r="163" spans="5:18">
      <c r="E163" s="85" t="s">
        <v>201</v>
      </c>
      <c r="F163" s="92">
        <v>5</v>
      </c>
      <c r="G163" s="123" t="s">
        <v>821</v>
      </c>
      <c r="H163" s="130" t="str">
        <f>IF(Pins!J160=""," ",Pins!J160)</f>
        <v xml:space="preserve"> </v>
      </c>
      <c r="I163" s="79"/>
      <c r="J163" s="85"/>
      <c r="K163" s="78">
        <v>8</v>
      </c>
      <c r="L163" s="123" t="s">
        <v>635</v>
      </c>
      <c r="M163" s="152" t="str">
        <f>IF(Pins!J339=""," ",Pins!J339)</f>
        <v xml:space="preserve"> </v>
      </c>
      <c r="N163" s="79"/>
      <c r="O163" s="72"/>
      <c r="P163" s="78">
        <v>6</v>
      </c>
      <c r="Q163" s="123" t="s">
        <v>662</v>
      </c>
      <c r="R163" s="152" t="str">
        <f>IF(Pins!J523=""," ",Pins!J523)</f>
        <v xml:space="preserve"> </v>
      </c>
    </row>
    <row r="164" spans="5:18">
      <c r="E164" s="85" t="s">
        <v>758</v>
      </c>
      <c r="F164" s="92">
        <v>6</v>
      </c>
      <c r="G164" s="123" t="s">
        <v>822</v>
      </c>
      <c r="H164" s="130" t="str">
        <f>IF(Pins!J161=""," ",Pins!J161)</f>
        <v xml:space="preserve"> </v>
      </c>
      <c r="I164" s="79"/>
      <c r="J164" s="85"/>
      <c r="K164" s="73">
        <v>9</v>
      </c>
      <c r="L164" s="123" t="s">
        <v>636</v>
      </c>
      <c r="M164" s="152" t="str">
        <f>IF(Pins!J340=""," ",Pins!J340)</f>
        <v xml:space="preserve"> </v>
      </c>
      <c r="N164" s="79"/>
      <c r="O164" s="95"/>
      <c r="P164" s="78">
        <v>7</v>
      </c>
      <c r="Q164" s="123" t="s">
        <v>663</v>
      </c>
      <c r="R164" s="152" t="str">
        <f>IF(Pins!J524=""," ",Pins!J524)</f>
        <v xml:space="preserve"> </v>
      </c>
    </row>
    <row r="165" spans="5:18">
      <c r="E165" s="85"/>
      <c r="F165" s="92">
        <v>7</v>
      </c>
      <c r="G165" s="123" t="s">
        <v>823</v>
      </c>
      <c r="H165" s="130" t="str">
        <f>IF(Pins!J162=""," ",Pins!J162)</f>
        <v xml:space="preserve"> </v>
      </c>
      <c r="I165" s="79"/>
      <c r="J165" s="97"/>
      <c r="K165" s="73">
        <v>10</v>
      </c>
      <c r="L165" s="125" t="s">
        <v>633</v>
      </c>
      <c r="M165" s="152" t="str">
        <f>IF(Pins!J341=""," ",Pins!J341)</f>
        <v xml:space="preserve"> </v>
      </c>
      <c r="N165" s="79"/>
      <c r="O165" s="95"/>
      <c r="P165" s="78">
        <v>8</v>
      </c>
      <c r="Q165" s="123" t="s">
        <v>664</v>
      </c>
      <c r="R165" s="152" t="str">
        <f>IF(Pins!J525=""," ",Pins!J525)</f>
        <v xml:space="preserve"> </v>
      </c>
    </row>
    <row r="166" spans="5:18">
      <c r="E166" s="85"/>
      <c r="F166" s="92">
        <v>8</v>
      </c>
      <c r="G166" s="123" t="s">
        <v>820</v>
      </c>
      <c r="H166" s="130" t="str">
        <f>IF(Pins!J163=""," ",Pins!J163)</f>
        <v xml:space="preserve"> </v>
      </c>
      <c r="I166" s="79"/>
      <c r="J166" s="81"/>
      <c r="K166" s="81"/>
      <c r="L166" s="102"/>
      <c r="M166" s="154"/>
      <c r="N166" s="79"/>
      <c r="O166" s="85"/>
      <c r="P166" s="73">
        <v>9</v>
      </c>
      <c r="Q166" s="123" t="s">
        <v>665</v>
      </c>
      <c r="R166" s="152" t="str">
        <f>IF(Pins!J526=""," ",Pins!J526)</f>
        <v xml:space="preserve"> </v>
      </c>
    </row>
    <row r="167" spans="5:18">
      <c r="E167" s="85"/>
      <c r="F167" s="92">
        <v>9</v>
      </c>
      <c r="G167" s="123" t="s">
        <v>819</v>
      </c>
      <c r="H167" s="130" t="str">
        <f>IF(Pins!J164=""," ",Pins!J164)</f>
        <v xml:space="preserve"> </v>
      </c>
      <c r="I167" s="79"/>
      <c r="J167" s="74" t="s">
        <v>174</v>
      </c>
      <c r="K167" s="73">
        <v>1</v>
      </c>
      <c r="L167" s="124" t="s">
        <v>89</v>
      </c>
      <c r="M167" s="152" t="str">
        <f>IF(Beltloops!J132=""," ",Beltloops!J132)</f>
        <v xml:space="preserve"> </v>
      </c>
      <c r="N167" s="79"/>
      <c r="O167" s="97"/>
      <c r="P167" s="73">
        <v>10</v>
      </c>
      <c r="Q167" s="125" t="s">
        <v>666</v>
      </c>
      <c r="R167" s="152" t="str">
        <f>IF(Pins!J527=""," ",Pins!J527)</f>
        <v xml:space="preserve"> </v>
      </c>
    </row>
    <row r="168" spans="5:18">
      <c r="E168" s="85"/>
      <c r="F168" s="92">
        <v>10</v>
      </c>
      <c r="G168" s="123" t="s">
        <v>752</v>
      </c>
      <c r="H168" s="130" t="str">
        <f>IF(Pins!J165=""," ",Pins!J165)</f>
        <v xml:space="preserve"> </v>
      </c>
      <c r="I168" s="79"/>
      <c r="J168" s="80" t="s">
        <v>201</v>
      </c>
      <c r="K168" s="78">
        <v>2</v>
      </c>
      <c r="L168" s="123" t="s">
        <v>88</v>
      </c>
      <c r="M168" s="152" t="str">
        <f>IF(Beltloops!J133=""," ",Beltloops!J133)</f>
        <v xml:space="preserve"> </v>
      </c>
      <c r="N168" s="79"/>
      <c r="O168" s="81"/>
      <c r="P168" s="81"/>
      <c r="Q168" s="102"/>
      <c r="R168" s="154"/>
    </row>
    <row r="169" spans="5:18">
      <c r="E169" s="85"/>
      <c r="F169" s="92">
        <v>11</v>
      </c>
      <c r="G169" s="123" t="s">
        <v>751</v>
      </c>
      <c r="H169" s="130" t="str">
        <f>IF(Pins!J166=""," ",Pins!J166)</f>
        <v xml:space="preserve"> </v>
      </c>
      <c r="I169" s="79"/>
      <c r="J169" s="85" t="s">
        <v>188</v>
      </c>
      <c r="K169" s="73">
        <v>3</v>
      </c>
      <c r="L169" s="125" t="s">
        <v>87</v>
      </c>
      <c r="M169" s="152" t="str">
        <f>IF(Beltloops!J134=""," ",Beltloops!J134)</f>
        <v xml:space="preserve"> </v>
      </c>
      <c r="N169" s="79"/>
      <c r="O169" s="74" t="s">
        <v>183</v>
      </c>
      <c r="P169" s="73">
        <v>1</v>
      </c>
      <c r="Q169" s="124" t="s">
        <v>116</v>
      </c>
      <c r="R169" s="152" t="str">
        <f>IF(Beltloops!J199=""," ",Beltloops!J199)</f>
        <v xml:space="preserve"> </v>
      </c>
    </row>
    <row r="170" spans="5:18">
      <c r="E170" s="97"/>
      <c r="F170" s="92">
        <v>12</v>
      </c>
      <c r="G170" s="125" t="s">
        <v>750</v>
      </c>
      <c r="H170" s="130" t="str">
        <f>IF(Pins!J167=""," ",Pins!J167)</f>
        <v xml:space="preserve"> </v>
      </c>
      <c r="I170" s="79"/>
      <c r="J170" s="74" t="s">
        <v>254</v>
      </c>
      <c r="K170" s="78">
        <v>1</v>
      </c>
      <c r="L170" s="124" t="s">
        <v>550</v>
      </c>
      <c r="M170" s="152" t="str">
        <f>IF(Pins!J347=""," ",Pins!J347)</f>
        <v xml:space="preserve"> </v>
      </c>
      <c r="N170" s="79"/>
      <c r="O170" s="80" t="s">
        <v>201</v>
      </c>
      <c r="P170" s="78">
        <v>2</v>
      </c>
      <c r="Q170" s="123" t="s">
        <v>117</v>
      </c>
      <c r="R170" s="152" t="str">
        <f>IF(Beltloops!J200=""," ",Beltloops!J200)</f>
        <v xml:space="preserve"> </v>
      </c>
    </row>
    <row r="171" spans="5:18">
      <c r="E171" s="79"/>
      <c r="F171" s="79"/>
      <c r="G171" s="79"/>
      <c r="I171" s="79"/>
      <c r="J171" s="91" t="s">
        <v>255</v>
      </c>
      <c r="K171" s="78">
        <v>2</v>
      </c>
      <c r="L171" s="123" t="s">
        <v>549</v>
      </c>
      <c r="M171" s="152" t="str">
        <f>IF(Pins!J348=""," ",Pins!J348)</f>
        <v xml:space="preserve"> </v>
      </c>
      <c r="N171" s="79"/>
      <c r="O171" s="85" t="s">
        <v>188</v>
      </c>
      <c r="P171" s="73">
        <v>3</v>
      </c>
      <c r="Q171" s="125" t="s">
        <v>118</v>
      </c>
      <c r="R171" s="152" t="str">
        <f>IF(Beltloops!J201=""," ",Beltloops!J201)</f>
        <v xml:space="preserve"> </v>
      </c>
    </row>
    <row r="172" spans="5:18">
      <c r="E172" s="101" t="s">
        <v>746</v>
      </c>
      <c r="F172" s="92">
        <v>1</v>
      </c>
      <c r="G172" s="124" t="s">
        <v>902</v>
      </c>
      <c r="H172" s="130" t="str">
        <f>IF(Beltloops!J65=""," ",Beltloops!J65)</f>
        <v xml:space="preserve"> </v>
      </c>
      <c r="I172" s="79"/>
      <c r="J172" s="91" t="s">
        <v>201</v>
      </c>
      <c r="K172" s="78">
        <v>3</v>
      </c>
      <c r="L172" s="123" t="s">
        <v>551</v>
      </c>
      <c r="M172" s="152" t="str">
        <f>IF(Pins!J349=""," ",Pins!J349)</f>
        <v xml:space="preserve"> </v>
      </c>
      <c r="N172" s="79"/>
      <c r="O172" s="74" t="s">
        <v>359</v>
      </c>
      <c r="P172" s="78">
        <v>1</v>
      </c>
      <c r="Q172" s="124" t="s">
        <v>648</v>
      </c>
      <c r="R172" s="152" t="str">
        <f>IF(Pins!J531=""," ",Pins!J531)</f>
        <v xml:space="preserve"> </v>
      </c>
    </row>
    <row r="173" spans="5:18">
      <c r="E173" s="95" t="s">
        <v>201</v>
      </c>
      <c r="F173" s="92">
        <v>2</v>
      </c>
      <c r="G173" s="123" t="s">
        <v>903</v>
      </c>
      <c r="H173" s="130" t="str">
        <f>IF(Beltloops!J66=""," ",Beltloops!J66)</f>
        <v xml:space="preserve"> </v>
      </c>
      <c r="I173" s="79"/>
      <c r="J173" s="91" t="s">
        <v>202</v>
      </c>
      <c r="K173" s="78">
        <v>4</v>
      </c>
      <c r="L173" s="123" t="s">
        <v>552</v>
      </c>
      <c r="M173" s="152" t="str">
        <f>IF(Pins!J350=""," ",Pins!J350)</f>
        <v xml:space="preserve"> </v>
      </c>
      <c r="N173" s="79"/>
      <c r="O173" s="91" t="s">
        <v>360</v>
      </c>
      <c r="P173" s="78">
        <v>2</v>
      </c>
      <c r="Q173" s="123" t="s">
        <v>649</v>
      </c>
      <c r="R173" s="152" t="str">
        <f>IF(Pins!J532=""," ",Pins!J532)</f>
        <v xml:space="preserve"> </v>
      </c>
    </row>
    <row r="174" spans="5:18">
      <c r="E174" s="97" t="s">
        <v>814</v>
      </c>
      <c r="F174" s="92">
        <v>3</v>
      </c>
      <c r="G174" s="125" t="s">
        <v>904</v>
      </c>
      <c r="H174" s="130" t="str">
        <f>IF(Beltloops!J67=""," ",Beltloops!J67)</f>
        <v xml:space="preserve"> </v>
      </c>
      <c r="I174" s="79"/>
      <c r="J174" s="85"/>
      <c r="K174" s="78">
        <v>5</v>
      </c>
      <c r="L174" s="123" t="s">
        <v>624</v>
      </c>
      <c r="M174" s="152" t="str">
        <f>IF(Pins!J351=""," ",Pins!J351)</f>
        <v xml:space="preserve"> </v>
      </c>
      <c r="N174" s="79"/>
      <c r="O174" s="91" t="s">
        <v>201</v>
      </c>
      <c r="P174" s="78">
        <v>3</v>
      </c>
      <c r="Q174" s="123" t="s">
        <v>650</v>
      </c>
      <c r="R174" s="152" t="str">
        <f>IF(Pins!J533=""," ",Pins!J533)</f>
        <v xml:space="preserve"> </v>
      </c>
    </row>
    <row r="175" spans="5:18">
      <c r="E175" s="95" t="s">
        <v>746</v>
      </c>
      <c r="F175" s="97">
        <v>1</v>
      </c>
      <c r="G175" s="124" t="s">
        <v>824</v>
      </c>
      <c r="H175" s="130" t="str">
        <f>IF(Pins!J171=""," ",Pins!J171)</f>
        <v xml:space="preserve"> </v>
      </c>
      <c r="I175" s="79"/>
      <c r="J175" s="72"/>
      <c r="K175" s="78">
        <v>6</v>
      </c>
      <c r="L175" s="123" t="s">
        <v>625</v>
      </c>
      <c r="M175" s="152" t="str">
        <f>IF(Pins!J352=""," ",Pins!J352)</f>
        <v xml:space="preserve"> </v>
      </c>
      <c r="N175" s="79"/>
      <c r="O175" s="91" t="s">
        <v>202</v>
      </c>
      <c r="P175" s="78">
        <v>4</v>
      </c>
      <c r="Q175" s="123" t="s">
        <v>651</v>
      </c>
      <c r="R175" s="152" t="str">
        <f>IF(Pins!J534=""," ",Pins!J534)</f>
        <v xml:space="preserve"> </v>
      </c>
    </row>
    <row r="176" spans="5:18">
      <c r="E176" s="95" t="s">
        <v>238</v>
      </c>
      <c r="F176" s="92">
        <v>2</v>
      </c>
      <c r="G176" s="123" t="s">
        <v>825</v>
      </c>
      <c r="H176" s="130" t="str">
        <f>IF(Pins!J172=""," ",Pins!J172)</f>
        <v xml:space="preserve"> </v>
      </c>
      <c r="I176" s="79"/>
      <c r="J176" s="95"/>
      <c r="K176" s="78">
        <v>7</v>
      </c>
      <c r="L176" s="123" t="s">
        <v>626</v>
      </c>
      <c r="M176" s="152" t="str">
        <f>IF(Pins!J353=""," ",Pins!J353)</f>
        <v xml:space="preserve"> </v>
      </c>
      <c r="N176" s="79"/>
      <c r="O176" s="85"/>
      <c r="P176" s="78">
        <v>5</v>
      </c>
      <c r="Q176" s="123" t="s">
        <v>652</v>
      </c>
      <c r="R176" s="152" t="str">
        <f>IF(Pins!J535=""," ",Pins!J535)</f>
        <v xml:space="preserve"> </v>
      </c>
    </row>
    <row r="177" spans="5:18">
      <c r="E177" s="85" t="s">
        <v>817</v>
      </c>
      <c r="F177" s="92">
        <v>3</v>
      </c>
      <c r="G177" s="123" t="s">
        <v>826</v>
      </c>
      <c r="H177" s="130" t="str">
        <f>IF(Pins!J173=""," ",Pins!J173)</f>
        <v xml:space="preserve"> </v>
      </c>
      <c r="I177" s="79"/>
      <c r="J177" s="95"/>
      <c r="K177" s="78">
        <v>8</v>
      </c>
      <c r="L177" s="123" t="s">
        <v>627</v>
      </c>
      <c r="M177" s="152" t="str">
        <f>IF(Pins!J354=""," ",Pins!J354)</f>
        <v xml:space="preserve"> </v>
      </c>
      <c r="N177" s="79"/>
      <c r="O177" s="72"/>
      <c r="P177" s="78">
        <v>6</v>
      </c>
      <c r="Q177" s="123" t="s">
        <v>654</v>
      </c>
      <c r="R177" s="152" t="str">
        <f>IF(Pins!J536=""," ",Pins!J536)</f>
        <v xml:space="preserve"> </v>
      </c>
    </row>
    <row r="178" spans="5:18">
      <c r="E178" s="85" t="s">
        <v>818</v>
      </c>
      <c r="F178" s="92">
        <v>4</v>
      </c>
      <c r="G178" s="123" t="s">
        <v>827</v>
      </c>
      <c r="H178" s="130" t="str">
        <f>IF(Pins!J174=""," ",Pins!J174)</f>
        <v xml:space="preserve"> </v>
      </c>
      <c r="I178" s="79"/>
      <c r="J178" s="85"/>
      <c r="K178" s="73">
        <v>9</v>
      </c>
      <c r="L178" s="123" t="s">
        <v>628</v>
      </c>
      <c r="M178" s="152" t="str">
        <f>IF(Pins!J355=""," ",Pins!J355)</f>
        <v xml:space="preserve"> </v>
      </c>
      <c r="N178" s="79"/>
      <c r="O178" s="95"/>
      <c r="P178" s="78">
        <v>7</v>
      </c>
      <c r="Q178" s="123" t="s">
        <v>653</v>
      </c>
      <c r="R178" s="152" t="str">
        <f>IF(Pins!J537=""," ",Pins!J537)</f>
        <v xml:space="preserve"> </v>
      </c>
    </row>
    <row r="179" spans="5:18">
      <c r="E179" s="85" t="s">
        <v>201</v>
      </c>
      <c r="F179" s="92">
        <v>5</v>
      </c>
      <c r="G179" s="123" t="s">
        <v>828</v>
      </c>
      <c r="H179" s="130" t="str">
        <f>IF(Pins!J175=""," ",Pins!J175)</f>
        <v xml:space="preserve"> </v>
      </c>
      <c r="I179" s="79"/>
      <c r="J179" s="85"/>
      <c r="K179" s="73">
        <v>10</v>
      </c>
      <c r="L179" s="123" t="s">
        <v>548</v>
      </c>
      <c r="M179" s="152" t="str">
        <f>IF(Pins!J356=""," ",Pins!J356)</f>
        <v xml:space="preserve"> </v>
      </c>
      <c r="N179" s="79"/>
      <c r="O179" s="95"/>
      <c r="P179" s="78">
        <v>8</v>
      </c>
      <c r="Q179" s="123" t="s">
        <v>655</v>
      </c>
      <c r="R179" s="152" t="str">
        <f>IF(Pins!J538=""," ",Pins!J538)</f>
        <v xml:space="preserve"> </v>
      </c>
    </row>
    <row r="180" spans="5:18">
      <c r="E180" s="85" t="s">
        <v>202</v>
      </c>
      <c r="F180" s="92">
        <v>6</v>
      </c>
      <c r="G180" s="123" t="s">
        <v>829</v>
      </c>
      <c r="H180" s="130" t="str">
        <f>IF(Pins!J176=""," ",Pins!J176)</f>
        <v xml:space="preserve"> </v>
      </c>
      <c r="I180" s="79"/>
      <c r="J180" s="97"/>
      <c r="K180" s="73">
        <v>11</v>
      </c>
      <c r="L180" s="125" t="s">
        <v>870</v>
      </c>
      <c r="M180" s="152" t="str">
        <f>IF(Pins!J357=""," ",Pins!J357)</f>
        <v xml:space="preserve"> </v>
      </c>
      <c r="N180" s="79"/>
      <c r="O180" s="85"/>
      <c r="P180" s="73">
        <v>9</v>
      </c>
      <c r="Q180" s="123" t="s">
        <v>656</v>
      </c>
      <c r="R180" s="152" t="str">
        <f>IF(Pins!J539=""," ",Pins!J539)</f>
        <v xml:space="preserve"> </v>
      </c>
    </row>
    <row r="181" spans="5:18">
      <c r="E181" s="85"/>
      <c r="F181" s="92">
        <v>7</v>
      </c>
      <c r="G181" s="123" t="s">
        <v>830</v>
      </c>
      <c r="H181" s="130" t="str">
        <f>IF(Pins!J177=""," ",Pins!J177)</f>
        <v xml:space="preserve"> </v>
      </c>
      <c r="I181" s="79"/>
      <c r="J181" s="81"/>
      <c r="K181" s="81"/>
      <c r="L181" s="102"/>
      <c r="M181" s="154"/>
      <c r="N181" s="79"/>
      <c r="O181" s="97"/>
      <c r="P181" s="73">
        <v>10</v>
      </c>
      <c r="Q181" s="125" t="s">
        <v>657</v>
      </c>
      <c r="R181" s="152" t="str">
        <f>IF(Pins!J540=""," ",Pins!J540)</f>
        <v xml:space="preserve"> </v>
      </c>
    </row>
    <row r="182" spans="5:18">
      <c r="E182" s="85"/>
      <c r="F182" s="92">
        <v>8</v>
      </c>
      <c r="G182" s="123" t="s">
        <v>831</v>
      </c>
      <c r="H182" s="130" t="str">
        <f>IF(Pins!J178=""," ",Pins!J178)</f>
        <v xml:space="preserve"> </v>
      </c>
      <c r="I182" s="79"/>
      <c r="J182" s="101" t="s">
        <v>759</v>
      </c>
      <c r="K182" s="92">
        <v>1</v>
      </c>
      <c r="L182" s="124" t="s">
        <v>905</v>
      </c>
      <c r="M182" s="130" t="str">
        <f>IF(Beltloops!J137=""," ",Beltloops!J137)</f>
        <v xml:space="preserve"> </v>
      </c>
      <c r="N182" s="79"/>
      <c r="O182" s="86"/>
      <c r="P182" s="86"/>
      <c r="Q182" s="86"/>
      <c r="R182" s="65"/>
    </row>
    <row r="183" spans="5:18">
      <c r="E183" s="85"/>
      <c r="F183" s="92">
        <v>9</v>
      </c>
      <c r="G183" s="123" t="s">
        <v>832</v>
      </c>
      <c r="H183" s="130" t="str">
        <f>IF(Pins!J179=""," ",Pins!J179)</f>
        <v xml:space="preserve"> </v>
      </c>
      <c r="I183" s="79"/>
      <c r="J183" s="95" t="s">
        <v>201</v>
      </c>
      <c r="K183" s="92">
        <v>2</v>
      </c>
      <c r="L183" s="159" t="s">
        <v>907</v>
      </c>
      <c r="M183" s="130" t="str">
        <f>IF(Beltloops!J138=""," ",Beltloops!J138)</f>
        <v xml:space="preserve"> </v>
      </c>
      <c r="N183" s="79"/>
      <c r="O183" s="74" t="s">
        <v>184</v>
      </c>
      <c r="P183" s="73">
        <v>1</v>
      </c>
      <c r="Q183" s="124" t="s">
        <v>113</v>
      </c>
      <c r="R183" s="152" t="str">
        <f>IF(Beltloops!J204=""," ",Beltloops!J204)</f>
        <v xml:space="preserve"> </v>
      </c>
    </row>
    <row r="184" spans="5:18">
      <c r="E184" s="85"/>
      <c r="F184" s="92">
        <v>10</v>
      </c>
      <c r="G184" s="123" t="s">
        <v>833</v>
      </c>
      <c r="H184" s="130" t="str">
        <f>IF(Pins!J180=""," ",Pins!J180)</f>
        <v xml:space="preserve"> </v>
      </c>
      <c r="I184" s="79"/>
      <c r="J184" s="97" t="s">
        <v>814</v>
      </c>
      <c r="K184" s="92">
        <v>3</v>
      </c>
      <c r="L184" s="125" t="s">
        <v>906</v>
      </c>
      <c r="M184" s="130" t="str">
        <f>IF(Beltloops!J139=""," ",Beltloops!J139)</f>
        <v xml:space="preserve"> </v>
      </c>
      <c r="N184" s="79"/>
      <c r="O184" s="80" t="s">
        <v>201</v>
      </c>
      <c r="P184" s="78">
        <v>2</v>
      </c>
      <c r="Q184" s="123" t="s">
        <v>112</v>
      </c>
      <c r="R184" s="152" t="str">
        <f>IF(Beltloops!J205=""," ",Beltloops!J205)</f>
        <v xml:space="preserve"> </v>
      </c>
    </row>
    <row r="185" spans="5:18">
      <c r="E185" s="85"/>
      <c r="F185" s="92">
        <v>11</v>
      </c>
      <c r="G185" s="123" t="s">
        <v>834</v>
      </c>
      <c r="H185" s="130" t="str">
        <f>IF(Pins!J181=""," ",Pins!J181)</f>
        <v xml:space="preserve"> </v>
      </c>
      <c r="I185" s="79"/>
      <c r="J185" s="95" t="s">
        <v>815</v>
      </c>
      <c r="K185" s="97">
        <v>1</v>
      </c>
      <c r="L185" s="124" t="s">
        <v>842</v>
      </c>
      <c r="M185" s="155" t="str">
        <f>IF(Pins!J361=""," ",Pins!J361)</f>
        <v xml:space="preserve"> </v>
      </c>
      <c r="N185" s="79"/>
      <c r="O185" s="85" t="s">
        <v>188</v>
      </c>
      <c r="P185" s="73">
        <v>3</v>
      </c>
      <c r="Q185" s="125" t="s">
        <v>114</v>
      </c>
      <c r="R185" s="152" t="str">
        <f>IF(Beltloops!J206=""," ",Beltloops!J206)</f>
        <v xml:space="preserve"> </v>
      </c>
    </row>
    <row r="186" spans="5:18">
      <c r="E186" s="97"/>
      <c r="F186" s="92">
        <v>12</v>
      </c>
      <c r="G186" s="125" t="s">
        <v>835</v>
      </c>
      <c r="H186" s="130" t="str">
        <f>IF(Pins!J182=""," ",Pins!J182)</f>
        <v xml:space="preserve"> </v>
      </c>
      <c r="I186" s="79"/>
      <c r="J186" s="85" t="s">
        <v>816</v>
      </c>
      <c r="K186" s="92">
        <v>2</v>
      </c>
      <c r="L186" s="123" t="s">
        <v>841</v>
      </c>
      <c r="M186" s="155" t="str">
        <f>IF(Pins!J362=""," ",Pins!J362)</f>
        <v xml:space="preserve"> </v>
      </c>
      <c r="N186" s="79"/>
      <c r="O186" s="74" t="s">
        <v>361</v>
      </c>
      <c r="P186" s="78">
        <v>1</v>
      </c>
      <c r="Q186" s="124" t="s">
        <v>647</v>
      </c>
      <c r="R186" s="152" t="str">
        <f>IF(Pins!J544=""," ",Pins!J544)</f>
        <v xml:space="preserve"> </v>
      </c>
    </row>
    <row r="187" spans="5:18">
      <c r="I187" s="79"/>
      <c r="J187" s="85" t="s">
        <v>201</v>
      </c>
      <c r="K187" s="92">
        <v>3</v>
      </c>
      <c r="L187" s="123" t="s">
        <v>846</v>
      </c>
      <c r="M187" s="155" t="str">
        <f>IF(Pins!J363=""," ",Pins!J363)</f>
        <v xml:space="preserve"> </v>
      </c>
      <c r="N187" s="79"/>
      <c r="O187" s="91" t="s">
        <v>362</v>
      </c>
      <c r="P187" s="78">
        <v>2</v>
      </c>
      <c r="Q187" s="123" t="s">
        <v>646</v>
      </c>
      <c r="R187" s="152" t="str">
        <f>IF(Pins!J545=""," ",Pins!J545)</f>
        <v xml:space="preserve"> </v>
      </c>
    </row>
    <row r="188" spans="5:18">
      <c r="I188" s="79"/>
      <c r="J188" s="85" t="s">
        <v>202</v>
      </c>
      <c r="K188" s="92">
        <v>4</v>
      </c>
      <c r="L188" s="123" t="s">
        <v>839</v>
      </c>
      <c r="M188" s="155" t="str">
        <f>IF(Pins!J364=""," ",Pins!J364)</f>
        <v xml:space="preserve"> </v>
      </c>
      <c r="N188" s="79"/>
      <c r="O188" s="91" t="s">
        <v>201</v>
      </c>
      <c r="P188" s="78">
        <v>3</v>
      </c>
      <c r="Q188" s="123" t="s">
        <v>644</v>
      </c>
      <c r="R188" s="152" t="str">
        <f>IF(Pins!J546=""," ",Pins!J546)</f>
        <v xml:space="preserve"> </v>
      </c>
    </row>
    <row r="189" spans="5:18">
      <c r="E189" s="79"/>
      <c r="F189" s="79"/>
      <c r="G189" s="79"/>
      <c r="H189" s="79"/>
      <c r="I189" s="79"/>
      <c r="J189" s="85"/>
      <c r="K189" s="92">
        <v>5</v>
      </c>
      <c r="L189" s="123" t="s">
        <v>840</v>
      </c>
      <c r="M189" s="155" t="str">
        <f>IF(Pins!J365=""," ",Pins!J365)</f>
        <v xml:space="preserve"> </v>
      </c>
      <c r="N189" s="79"/>
      <c r="O189" s="91" t="s">
        <v>202</v>
      </c>
      <c r="P189" s="78">
        <v>4</v>
      </c>
      <c r="Q189" s="123" t="s">
        <v>645</v>
      </c>
      <c r="R189" s="152" t="str">
        <f>IF(Pins!J547=""," ",Pins!J547)</f>
        <v xml:space="preserve"> </v>
      </c>
    </row>
    <row r="190" spans="5:18">
      <c r="E190" s="79"/>
      <c r="F190" s="79"/>
      <c r="G190" s="79"/>
      <c r="H190" s="79"/>
      <c r="I190" s="79"/>
      <c r="J190" s="85"/>
      <c r="K190" s="92">
        <v>6</v>
      </c>
      <c r="L190" s="123" t="s">
        <v>845</v>
      </c>
      <c r="M190" s="155" t="str">
        <f>IF(Pins!J366=""," ",Pins!J366)</f>
        <v xml:space="preserve"> </v>
      </c>
      <c r="N190" s="79"/>
      <c r="O190" s="85"/>
      <c r="P190" s="78">
        <v>5</v>
      </c>
      <c r="Q190" s="123" t="s">
        <v>643</v>
      </c>
      <c r="R190" s="152" t="str">
        <f>IF(Pins!J548=""," ",Pins!J548)</f>
        <v xml:space="preserve"> </v>
      </c>
    </row>
    <row r="191" spans="5:18">
      <c r="E191" s="79"/>
      <c r="F191" s="79"/>
      <c r="G191" s="79"/>
      <c r="H191" s="79"/>
      <c r="I191" s="79"/>
      <c r="J191" s="85"/>
      <c r="K191" s="92">
        <v>7</v>
      </c>
      <c r="L191" s="123" t="s">
        <v>838</v>
      </c>
      <c r="M191" s="155" t="str">
        <f>IF(Pins!J367=""," ",Pins!J367)</f>
        <v xml:space="preserve"> </v>
      </c>
      <c r="N191" s="79"/>
      <c r="O191" s="72"/>
      <c r="P191" s="78">
        <v>6</v>
      </c>
      <c r="Q191" s="123" t="s">
        <v>642</v>
      </c>
      <c r="R191" s="152" t="str">
        <f>IF(Pins!J549=""," ",Pins!J549)</f>
        <v xml:space="preserve"> </v>
      </c>
    </row>
    <row r="192" spans="5:18">
      <c r="E192" s="79"/>
      <c r="F192" s="79"/>
      <c r="G192" s="79"/>
      <c r="H192" s="79"/>
      <c r="I192" s="79"/>
      <c r="J192" s="85"/>
      <c r="K192" s="92">
        <v>8</v>
      </c>
      <c r="L192" s="123" t="s">
        <v>844</v>
      </c>
      <c r="M192" s="155" t="str">
        <f>IF(Pins!J368=""," ",Pins!J368)</f>
        <v xml:space="preserve"> </v>
      </c>
      <c r="N192" s="79"/>
      <c r="O192" s="95"/>
      <c r="P192" s="78">
        <v>7</v>
      </c>
      <c r="Q192" s="123" t="s">
        <v>640</v>
      </c>
      <c r="R192" s="152" t="str">
        <f>IF(Pins!J550=""," ",Pins!J550)</f>
        <v xml:space="preserve"> </v>
      </c>
    </row>
    <row r="193" spans="5:18">
      <c r="E193" s="79"/>
      <c r="F193" s="79"/>
      <c r="G193" s="79"/>
      <c r="H193" s="79"/>
      <c r="I193" s="79"/>
      <c r="J193" s="85"/>
      <c r="K193" s="92">
        <v>9</v>
      </c>
      <c r="L193" s="123" t="s">
        <v>837</v>
      </c>
      <c r="M193" s="155" t="str">
        <f>IF(Pins!J369=""," ",Pins!J369)</f>
        <v xml:space="preserve"> </v>
      </c>
      <c r="N193" s="79"/>
      <c r="O193" s="95"/>
      <c r="P193" s="78">
        <v>8</v>
      </c>
      <c r="Q193" s="123" t="s">
        <v>641</v>
      </c>
      <c r="R193" s="152" t="str">
        <f>IF(Pins!J551=""," ",Pins!J551)</f>
        <v xml:space="preserve"> </v>
      </c>
    </row>
    <row r="194" spans="5:18">
      <c r="E194" s="79"/>
      <c r="F194" s="79"/>
      <c r="G194" s="79"/>
      <c r="H194" s="79"/>
      <c r="I194" s="79"/>
      <c r="J194" s="85"/>
      <c r="K194" s="92">
        <v>10</v>
      </c>
      <c r="L194" s="123" t="s">
        <v>836</v>
      </c>
      <c r="M194" s="155" t="str">
        <f>IF(Pins!J370=""," ",Pins!J370)</f>
        <v xml:space="preserve"> </v>
      </c>
      <c r="N194" s="79"/>
      <c r="O194" s="97"/>
      <c r="P194" s="73">
        <v>9</v>
      </c>
      <c r="Q194" s="125" t="s">
        <v>639</v>
      </c>
      <c r="R194" s="152" t="str">
        <f>IF(Pins!J552=""," ",Pins!J552)</f>
        <v xml:space="preserve"> </v>
      </c>
    </row>
    <row r="195" spans="5:18">
      <c r="E195" s="79"/>
      <c r="F195" s="79"/>
      <c r="G195" s="79"/>
      <c r="H195" s="79"/>
      <c r="I195" s="79"/>
      <c r="J195" s="97"/>
      <c r="K195" s="92">
        <v>11</v>
      </c>
      <c r="L195" s="125" t="s">
        <v>843</v>
      </c>
      <c r="M195" s="155" t="str">
        <f>IF(Pins!J371=""," ",Pins!J371)</f>
        <v xml:space="preserve"> </v>
      </c>
      <c r="N195" s="79"/>
      <c r="O195" s="97"/>
      <c r="P195" s="73">
        <v>10</v>
      </c>
      <c r="Q195" s="125" t="s">
        <v>639</v>
      </c>
      <c r="R195" s="152" t="str">
        <f>IF(Pins!J553=""," ",Pins!J553)</f>
        <v xml:space="preserve"> </v>
      </c>
    </row>
    <row r="196" spans="5:18">
      <c r="E196" s="79"/>
      <c r="F196" s="79"/>
      <c r="G196" s="79"/>
      <c r="H196" s="79"/>
      <c r="I196" s="79"/>
      <c r="N196" s="79"/>
    </row>
    <row r="197" spans="5:18">
      <c r="E197" s="79"/>
      <c r="F197" s="79"/>
      <c r="G197" s="79"/>
      <c r="H197" s="79"/>
      <c r="I197" s="79"/>
      <c r="N197" s="79"/>
      <c r="O197" s="74" t="s">
        <v>185</v>
      </c>
      <c r="P197" s="73">
        <v>1</v>
      </c>
      <c r="Q197" s="124" t="s">
        <v>63</v>
      </c>
      <c r="R197" s="152" t="str">
        <f>IF(Beltloops!J209=""," ",Beltloops!J209)</f>
        <v xml:space="preserve"> </v>
      </c>
    </row>
    <row r="198" spans="5:18">
      <c r="O198" s="80" t="s">
        <v>201</v>
      </c>
      <c r="P198" s="78">
        <v>2</v>
      </c>
      <c r="Q198" s="123" t="s">
        <v>115</v>
      </c>
      <c r="R198" s="152" t="str">
        <f>IF(Beltloops!J210=""," ",Beltloops!J210)</f>
        <v xml:space="preserve"> </v>
      </c>
    </row>
    <row r="199" spans="5:18">
      <c r="O199" s="85" t="s">
        <v>188</v>
      </c>
      <c r="P199" s="73">
        <v>3</v>
      </c>
      <c r="Q199" s="125" t="s">
        <v>64</v>
      </c>
      <c r="R199" s="152" t="str">
        <f>IF(Beltloops!J211=""," ",Beltloops!J211)</f>
        <v xml:space="preserve"> </v>
      </c>
    </row>
    <row r="200" spans="5:18">
      <c r="O200" s="74" t="s">
        <v>363</v>
      </c>
      <c r="P200" s="78">
        <v>1</v>
      </c>
      <c r="Q200" s="124" t="s">
        <v>365</v>
      </c>
      <c r="R200" s="152" t="str">
        <f>IF(Pins!J559=""," ",Pins!J559)</f>
        <v xml:space="preserve"> </v>
      </c>
    </row>
    <row r="201" spans="5:18">
      <c r="O201" s="91" t="s">
        <v>364</v>
      </c>
      <c r="P201" s="78">
        <v>2</v>
      </c>
      <c r="Q201" s="123" t="s">
        <v>366</v>
      </c>
      <c r="R201" s="152" t="str">
        <f>IF(Pins!J560=""," ",Pins!J560)</f>
        <v xml:space="preserve"> </v>
      </c>
    </row>
    <row r="202" spans="5:18">
      <c r="O202" s="91" t="s">
        <v>201</v>
      </c>
      <c r="P202" s="78">
        <v>3</v>
      </c>
      <c r="Q202" s="123" t="s">
        <v>367</v>
      </c>
      <c r="R202" s="152" t="str">
        <f>IF(Pins!J561=""," ",Pins!J561)</f>
        <v xml:space="preserve"> </v>
      </c>
    </row>
    <row r="203" spans="5:18">
      <c r="O203" s="91" t="s">
        <v>202</v>
      </c>
      <c r="P203" s="78">
        <v>4</v>
      </c>
      <c r="Q203" s="123" t="s">
        <v>368</v>
      </c>
      <c r="R203" s="152" t="str">
        <f>IF(Pins!J562=""," ",Pins!J562)</f>
        <v xml:space="preserve"> </v>
      </c>
    </row>
    <row r="204" spans="5:18">
      <c r="O204" s="85"/>
      <c r="P204" s="78">
        <v>5</v>
      </c>
      <c r="Q204" s="123" t="s">
        <v>369</v>
      </c>
      <c r="R204" s="152" t="str">
        <f>IF(Pins!J563=""," ",Pins!J563)</f>
        <v xml:space="preserve"> </v>
      </c>
    </row>
    <row r="205" spans="5:18">
      <c r="O205" s="72"/>
      <c r="P205" s="78">
        <v>6</v>
      </c>
      <c r="Q205" s="123" t="s">
        <v>370</v>
      </c>
      <c r="R205" s="152" t="str">
        <f>IF(Pins!J564=""," ",Pins!J564)</f>
        <v xml:space="preserve"> </v>
      </c>
    </row>
    <row r="206" spans="5:18">
      <c r="O206" s="95"/>
      <c r="P206" s="78">
        <v>7</v>
      </c>
      <c r="Q206" s="123" t="s">
        <v>371</v>
      </c>
      <c r="R206" s="152" t="str">
        <f>IF(Pins!J565=""," ",Pins!J565)</f>
        <v xml:space="preserve"> </v>
      </c>
    </row>
    <row r="207" spans="5:18">
      <c r="O207" s="95"/>
      <c r="P207" s="78">
        <v>8</v>
      </c>
      <c r="Q207" s="123" t="s">
        <v>372</v>
      </c>
      <c r="R207" s="152" t="str">
        <f>IF(Pins!J566=""," ",Pins!J566)</f>
        <v xml:space="preserve"> </v>
      </c>
    </row>
    <row r="208" spans="5:18">
      <c r="O208" s="85"/>
      <c r="P208" s="73">
        <v>9</v>
      </c>
      <c r="Q208" s="123" t="s">
        <v>373</v>
      </c>
      <c r="R208" s="152" t="str">
        <f>IF(Pins!J567=""," ",Pins!J567)</f>
        <v xml:space="preserve"> </v>
      </c>
    </row>
    <row r="209" spans="5:18">
      <c r="O209" s="97"/>
      <c r="P209" s="73">
        <v>10</v>
      </c>
      <c r="Q209" s="125" t="s">
        <v>374</v>
      </c>
      <c r="R209" s="152" t="str">
        <f>IF(Pins!J568=""," ",Pins!J568)</f>
        <v xml:space="preserve"> </v>
      </c>
    </row>
    <row r="210" spans="5:18">
      <c r="J210" s="114"/>
      <c r="K210" s="114"/>
      <c r="L210" s="117"/>
      <c r="M210" s="105"/>
    </row>
    <row r="215" spans="5:18">
      <c r="E215" s="114"/>
      <c r="F215" s="114" t="s">
        <v>925</v>
      </c>
      <c r="G215" s="117" t="s">
        <v>925</v>
      </c>
      <c r="H215" s="105" t="s">
        <v>925</v>
      </c>
    </row>
  </sheetData>
  <sheetProtection password="9AF3" sheet="1" objects="1" scenarios="1"/>
  <mergeCells count="13">
    <mergeCell ref="E110:E111"/>
    <mergeCell ref="O1:R2"/>
    <mergeCell ref="J1:M2"/>
    <mergeCell ref="E1:H2"/>
    <mergeCell ref="E108:H109"/>
    <mergeCell ref="J108:M109"/>
    <mergeCell ref="O108:R109"/>
    <mergeCell ref="A1:B1"/>
    <mergeCell ref="A108:B108"/>
    <mergeCell ref="B111:B112"/>
    <mergeCell ref="B131:B132"/>
    <mergeCell ref="B4:B5"/>
    <mergeCell ref="B24:B25"/>
  </mergeCells>
  <phoneticPr fontId="5" type="noConversion"/>
  <printOptions horizontalCentered="1"/>
  <pageMargins left="0.25" right="0.25" top="1" bottom="0.25" header="0.5" footer="0.5"/>
  <pageSetup scale="50" fitToHeight="2" orientation="portrait" horizontalDpi="4294967292" verticalDpi="4294967292" r:id="rId1"/>
  <headerFooter alignWithMargins="0">
    <oddHeader>&amp;C&amp;"Arial,Bold"&amp;14Beltloop and PinTrax&amp;12
&amp;D</oddHeader>
  </headerFooter>
  <rowBreaks count="1" manualBreakCount="1">
    <brk id="107" max="1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5"/>
  <sheetViews>
    <sheetView showGridLines="0" zoomScaleNormal="100" workbookViewId="0">
      <pane xSplit="3" topLeftCell="D1" activePane="topRight" state="frozen"/>
      <selection pane="topRight" sqref="A1:B1"/>
    </sheetView>
  </sheetViews>
  <sheetFormatPr defaultColWidth="11.42578125" defaultRowHeight="12.75"/>
  <cols>
    <col min="1" max="1" width="22.140625" style="63" customWidth="1"/>
    <col min="2" max="2" width="5.7109375" style="103" customWidth="1"/>
    <col min="3" max="3" width="5.5703125" style="62" customWidth="1"/>
    <col min="4" max="4" width="3.140625" style="62" customWidth="1"/>
    <col min="5" max="5" width="16.140625" style="62" customWidth="1"/>
    <col min="6" max="6" width="3.28515625" style="62" customWidth="1"/>
    <col min="7" max="7" width="29.5703125" style="62" customWidth="1"/>
    <col min="8" max="8" width="3.140625" style="62" customWidth="1"/>
    <col min="9" max="9" width="3.42578125" style="62" customWidth="1"/>
    <col min="10" max="10" width="15.85546875" style="62" customWidth="1"/>
    <col min="11" max="11" width="3.28515625" style="62" customWidth="1"/>
    <col min="12" max="12" width="30.7109375" style="62" customWidth="1"/>
    <col min="13" max="13" width="3.140625" style="62" customWidth="1"/>
    <col min="14" max="14" width="3.42578125" style="62" customWidth="1"/>
    <col min="15" max="15" width="15.85546875" style="62" customWidth="1"/>
    <col min="16" max="16" width="3.28515625" style="62" customWidth="1"/>
    <col min="17" max="17" width="32.42578125" style="62" customWidth="1"/>
    <col min="18" max="18" width="3.140625" style="62" customWidth="1"/>
    <col min="19" max="23" width="11.42578125" style="62" customWidth="1"/>
    <col min="24" max="16384" width="11.42578125" style="63"/>
  </cols>
  <sheetData>
    <row r="1" spans="1:27" ht="23.25">
      <c r="A1" s="241" t="str">
        <f ca="1">RIGHT(CELL("filename",A1),SUM(LEN(CELL("filename",A1))-SEARCH("]",CELL("filename",A1),1)))</f>
        <v>Scout 7</v>
      </c>
      <c r="B1" s="241"/>
      <c r="D1" s="63"/>
      <c r="E1" s="235" t="s">
        <v>348</v>
      </c>
      <c r="F1" s="236"/>
      <c r="G1" s="236"/>
      <c r="H1" s="237"/>
      <c r="J1" s="235" t="s">
        <v>348</v>
      </c>
      <c r="K1" s="236"/>
      <c r="L1" s="236"/>
      <c r="M1" s="237"/>
      <c r="O1" s="235" t="s">
        <v>348</v>
      </c>
      <c r="P1" s="236"/>
      <c r="Q1" s="236"/>
      <c r="R1" s="237"/>
      <c r="T1" s="64"/>
      <c r="U1" s="64"/>
      <c r="V1" s="64"/>
      <c r="W1" s="64"/>
      <c r="X1" s="65"/>
    </row>
    <row r="2" spans="1:27" ht="14.1" customHeight="1">
      <c r="A2" s="119" t="s">
        <v>349</v>
      </c>
      <c r="B2" s="66"/>
      <c r="C2" s="67"/>
      <c r="D2" s="63"/>
      <c r="E2" s="238"/>
      <c r="F2" s="239"/>
      <c r="G2" s="239"/>
      <c r="H2" s="240"/>
      <c r="J2" s="238"/>
      <c r="K2" s="239"/>
      <c r="L2" s="239"/>
      <c r="M2" s="240"/>
      <c r="O2" s="238"/>
      <c r="P2" s="239"/>
      <c r="Q2" s="239"/>
      <c r="R2" s="240"/>
      <c r="T2" s="68"/>
      <c r="U2" s="69"/>
      <c r="V2" s="69"/>
      <c r="W2" s="69"/>
      <c r="X2" s="65"/>
    </row>
    <row r="3" spans="1:27" ht="14.1" customHeight="1">
      <c r="D3" s="63"/>
      <c r="E3" s="72" t="s">
        <v>149</v>
      </c>
      <c r="F3" s="73">
        <v>1</v>
      </c>
      <c r="G3" s="124" t="s">
        <v>50</v>
      </c>
      <c r="H3" s="57" t="str">
        <f>IF(Beltloops!K8=""," ",Beltloops!K8)</f>
        <v xml:space="preserve"> </v>
      </c>
      <c r="J3" s="74" t="s">
        <v>164</v>
      </c>
      <c r="K3" s="73">
        <v>1</v>
      </c>
      <c r="L3" s="124" t="s">
        <v>83</v>
      </c>
      <c r="M3" s="152" t="str">
        <f>IF(Beltloops!K70=""," ",Beltloops!K70)</f>
        <v xml:space="preserve"> </v>
      </c>
      <c r="O3" s="74" t="s">
        <v>175</v>
      </c>
      <c r="P3" s="73">
        <v>1</v>
      </c>
      <c r="Q3" s="124" t="s">
        <v>84</v>
      </c>
      <c r="R3" s="152" t="str">
        <f>IF(Beltloops!K142=""," ",Beltloops!K142)</f>
        <v xml:space="preserve"> </v>
      </c>
      <c r="T3" s="68"/>
      <c r="U3" s="69"/>
      <c r="V3" s="69"/>
      <c r="W3" s="69"/>
      <c r="X3" s="65"/>
      <c r="Y3" s="75"/>
      <c r="Z3" s="75"/>
      <c r="AA3" s="75"/>
    </row>
    <row r="4" spans="1:27" ht="14.1" customHeight="1">
      <c r="A4" s="70"/>
      <c r="B4" s="242" t="s">
        <v>155</v>
      </c>
      <c r="C4" s="71"/>
      <c r="D4" s="63"/>
      <c r="E4" s="77" t="s">
        <v>188</v>
      </c>
      <c r="F4" s="78">
        <v>2</v>
      </c>
      <c r="G4" s="123" t="s">
        <v>49</v>
      </c>
      <c r="H4" s="57" t="str">
        <f>IF(Beltloops!K9=""," ",Beltloops!K9)</f>
        <v xml:space="preserve"> </v>
      </c>
      <c r="I4" s="79"/>
      <c r="J4" s="80" t="s">
        <v>201</v>
      </c>
      <c r="K4" s="78">
        <v>2</v>
      </c>
      <c r="L4" s="123" t="s">
        <v>81</v>
      </c>
      <c r="M4" s="152" t="str">
        <f>IF(Beltloops!K71=""," ",Beltloops!K71)</f>
        <v xml:space="preserve"> </v>
      </c>
      <c r="N4" s="81"/>
      <c r="O4" s="80" t="s">
        <v>201</v>
      </c>
      <c r="P4" s="78">
        <v>2</v>
      </c>
      <c r="Q4" s="123" t="s">
        <v>85</v>
      </c>
      <c r="R4" s="152" t="str">
        <f>IF(Beltloops!K143=""," ",Beltloops!K143)</f>
        <v xml:space="preserve"> </v>
      </c>
      <c r="S4" s="64"/>
      <c r="T4" s="64"/>
      <c r="U4" s="64"/>
      <c r="V4" s="64"/>
      <c r="W4" s="64"/>
      <c r="X4" s="65"/>
      <c r="Y4" s="82"/>
      <c r="Z4" s="67"/>
      <c r="AA4" s="83"/>
    </row>
    <row r="5" spans="1:27" ht="14.1" customHeight="1">
      <c r="A5" s="76" t="s">
        <v>157</v>
      </c>
      <c r="B5" s="242"/>
      <c r="C5" s="71" t="s">
        <v>156</v>
      </c>
      <c r="D5" s="63"/>
      <c r="E5" s="78"/>
      <c r="F5" s="78">
        <v>3</v>
      </c>
      <c r="G5" s="125" t="s">
        <v>48</v>
      </c>
      <c r="H5" s="57" t="str">
        <f>IF(Beltloops!K10=""," ",Beltloops!K10)</f>
        <v xml:space="preserve"> </v>
      </c>
      <c r="I5" s="84"/>
      <c r="J5" s="85" t="s">
        <v>188</v>
      </c>
      <c r="K5" s="73">
        <v>3</v>
      </c>
      <c r="L5" s="125" t="s">
        <v>82</v>
      </c>
      <c r="M5" s="152" t="str">
        <f>IF(Beltloops!K72=""," ",Beltloops!K72)</f>
        <v xml:space="preserve"> </v>
      </c>
      <c r="N5" s="86"/>
      <c r="O5" s="85" t="s">
        <v>188</v>
      </c>
      <c r="P5" s="73">
        <v>3</v>
      </c>
      <c r="Q5" s="125" t="s">
        <v>86</v>
      </c>
      <c r="R5" s="152" t="str">
        <f>IF(Beltloops!K144=""," ",Beltloops!K144)</f>
        <v xml:space="preserve"> </v>
      </c>
      <c r="S5" s="65"/>
      <c r="T5" s="64"/>
      <c r="U5" s="64"/>
      <c r="V5" s="64"/>
      <c r="W5" s="64"/>
      <c r="X5" s="65"/>
      <c r="Y5" s="87"/>
      <c r="Z5" s="67"/>
      <c r="AA5" s="83"/>
    </row>
    <row r="6" spans="1:27" ht="14.1" customHeight="1">
      <c r="A6" s="120" t="s">
        <v>141</v>
      </c>
      <c r="B6" s="93" t="str">
        <f>Beltloops!K11</f>
        <v xml:space="preserve"> </v>
      </c>
      <c r="C6" s="122" t="str">
        <f>Pins!K20</f>
        <v xml:space="preserve"> </v>
      </c>
      <c r="D6" s="88"/>
      <c r="E6" s="72" t="s">
        <v>186</v>
      </c>
      <c r="F6" s="78">
        <v>1</v>
      </c>
      <c r="G6" s="124" t="s">
        <v>143</v>
      </c>
      <c r="H6" s="150" t="str">
        <f>IF(Pins!K9=""," ",Pins!K9)</f>
        <v xml:space="preserve"> </v>
      </c>
      <c r="I6" s="84"/>
      <c r="J6" s="74" t="s">
        <v>214</v>
      </c>
      <c r="K6" s="89"/>
      <c r="L6" s="90" t="s">
        <v>219</v>
      </c>
      <c r="M6" s="157"/>
      <c r="N6" s="86"/>
      <c r="O6" s="74" t="s">
        <v>256</v>
      </c>
      <c r="P6" s="78">
        <v>1</v>
      </c>
      <c r="Q6" s="124" t="s">
        <v>449</v>
      </c>
      <c r="R6" s="152" t="str">
        <f>IF(Pins!K375=""," ",Pins!K375)</f>
        <v xml:space="preserve"> </v>
      </c>
      <c r="S6" s="65"/>
      <c r="T6" s="64"/>
      <c r="U6" s="64"/>
      <c r="V6" s="64"/>
      <c r="W6" s="64"/>
      <c r="X6" s="65"/>
      <c r="Y6" s="87"/>
      <c r="Z6" s="67"/>
      <c r="AA6" s="83"/>
    </row>
    <row r="7" spans="1:27" ht="14.1" customHeight="1">
      <c r="A7" s="120" t="s">
        <v>725</v>
      </c>
      <c r="B7" s="93" t="str">
        <f>Beltloops!K16</f>
        <v xml:space="preserve"> </v>
      </c>
      <c r="C7" s="96" t="str">
        <f>Pins!K35</f>
        <v xml:space="preserve"> </v>
      </c>
      <c r="D7" s="88"/>
      <c r="E7" s="77" t="s">
        <v>200</v>
      </c>
      <c r="F7" s="78">
        <v>2</v>
      </c>
      <c r="G7" s="123" t="s">
        <v>144</v>
      </c>
      <c r="H7" s="150" t="str">
        <f>IF(Pins!K10=""," ",Pins!K10)</f>
        <v xml:space="preserve"> </v>
      </c>
      <c r="I7" s="84"/>
      <c r="J7" s="91" t="s">
        <v>215</v>
      </c>
      <c r="K7" s="92">
        <v>1</v>
      </c>
      <c r="L7" s="124" t="s">
        <v>224</v>
      </c>
      <c r="M7" s="152" t="str">
        <f>IF(Pins!K189=""," ",Pins!K189)</f>
        <v xml:space="preserve"> </v>
      </c>
      <c r="N7" s="86"/>
      <c r="O7" s="91" t="s">
        <v>257</v>
      </c>
      <c r="P7" s="78">
        <v>2</v>
      </c>
      <c r="Q7" s="123" t="s">
        <v>450</v>
      </c>
      <c r="R7" s="152" t="str">
        <f>IF(Pins!K376=""," ",Pins!K376)</f>
        <v xml:space="preserve"> </v>
      </c>
      <c r="S7" s="65"/>
      <c r="T7" s="64"/>
      <c r="U7" s="64"/>
      <c r="V7" s="64"/>
      <c r="W7" s="64"/>
      <c r="X7" s="83"/>
      <c r="Y7" s="87"/>
      <c r="Z7" s="67"/>
      <c r="AA7" s="83"/>
    </row>
    <row r="8" spans="1:27" ht="14.1" customHeight="1">
      <c r="A8" s="120" t="s">
        <v>158</v>
      </c>
      <c r="B8" s="93" t="str">
        <f>Beltloops!K21</f>
        <v xml:space="preserve"> </v>
      </c>
      <c r="C8" s="122" t="str">
        <f>Pins!K48</f>
        <v xml:space="preserve"> </v>
      </c>
      <c r="D8" s="88"/>
      <c r="E8" s="77" t="s">
        <v>142</v>
      </c>
      <c r="F8" s="78">
        <v>3</v>
      </c>
      <c r="G8" s="123" t="s">
        <v>145</v>
      </c>
      <c r="H8" s="150" t="str">
        <f>IF(Pins!K11=""," ",Pins!K11)</f>
        <v xml:space="preserve"> </v>
      </c>
      <c r="I8" s="84"/>
      <c r="J8" s="91" t="s">
        <v>201</v>
      </c>
      <c r="K8" s="78">
        <v>2</v>
      </c>
      <c r="L8" s="123" t="s">
        <v>225</v>
      </c>
      <c r="M8" s="152" t="str">
        <f>IF(Pins!K190=""," ",Pins!K190)</f>
        <v xml:space="preserve"> </v>
      </c>
      <c r="N8" s="86"/>
      <c r="O8" s="91" t="s">
        <v>201</v>
      </c>
      <c r="P8" s="78">
        <v>3</v>
      </c>
      <c r="Q8" s="123" t="s">
        <v>451</v>
      </c>
      <c r="R8" s="152" t="str">
        <f>IF(Pins!K377=""," ",Pins!K377)</f>
        <v xml:space="preserve"> </v>
      </c>
      <c r="S8" s="65"/>
      <c r="X8" s="83"/>
      <c r="Y8" s="87"/>
      <c r="Z8" s="67"/>
      <c r="AA8" s="83"/>
    </row>
    <row r="9" spans="1:27" ht="14.1" customHeight="1">
      <c r="A9" s="120" t="s">
        <v>159</v>
      </c>
      <c r="B9" s="93" t="str">
        <f>Beltloops!K26</f>
        <v xml:space="preserve"> </v>
      </c>
      <c r="C9" s="122" t="str">
        <f>Pins!K63</f>
        <v xml:space="preserve"> </v>
      </c>
      <c r="D9" s="88"/>
      <c r="E9" s="72"/>
      <c r="F9" s="78">
        <v>4</v>
      </c>
      <c r="G9" s="123" t="s">
        <v>146</v>
      </c>
      <c r="H9" s="150" t="str">
        <f>IF(Pins!K12=""," ",Pins!K12)</f>
        <v xml:space="preserve"> </v>
      </c>
      <c r="I9" s="84"/>
      <c r="J9" s="91" t="s">
        <v>216</v>
      </c>
      <c r="K9" s="78">
        <v>3</v>
      </c>
      <c r="L9" s="125" t="s">
        <v>226</v>
      </c>
      <c r="M9" s="152" t="str">
        <f>IF(Pins!K191=""," ",Pins!K191)</f>
        <v xml:space="preserve"> </v>
      </c>
      <c r="N9" s="86"/>
      <c r="O9" s="91" t="s">
        <v>202</v>
      </c>
      <c r="P9" s="78">
        <v>4</v>
      </c>
      <c r="Q9" s="123" t="s">
        <v>457</v>
      </c>
      <c r="R9" s="152" t="str">
        <f>IF(Pins!K378=""," ",Pins!K378)</f>
        <v xml:space="preserve"> </v>
      </c>
      <c r="S9" s="65"/>
      <c r="X9" s="83"/>
      <c r="Y9" s="87"/>
      <c r="Z9" s="67"/>
      <c r="AA9" s="83"/>
    </row>
    <row r="10" spans="1:27" ht="14.1" customHeight="1">
      <c r="A10" s="121" t="s">
        <v>739</v>
      </c>
      <c r="B10" s="93" t="str">
        <f>Beltloops!K31</f>
        <v xml:space="preserve"> </v>
      </c>
      <c r="C10" s="96" t="str">
        <f>Pins!K77</f>
        <v xml:space="preserve"> </v>
      </c>
      <c r="D10" s="88"/>
      <c r="E10" s="72"/>
      <c r="F10" s="78">
        <v>5</v>
      </c>
      <c r="G10" s="123" t="s">
        <v>147</v>
      </c>
      <c r="H10" s="150" t="str">
        <f>IF(Pins!K13=""," ",Pins!K13)</f>
        <v xml:space="preserve"> </v>
      </c>
      <c r="I10" s="84"/>
      <c r="J10" s="91" t="s">
        <v>217</v>
      </c>
      <c r="K10" s="94"/>
      <c r="L10" s="90" t="s">
        <v>220</v>
      </c>
      <c r="M10" s="160"/>
      <c r="N10" s="86"/>
      <c r="O10" s="85"/>
      <c r="P10" s="78">
        <v>5</v>
      </c>
      <c r="Q10" s="123" t="s">
        <v>456</v>
      </c>
      <c r="R10" s="152" t="str">
        <f>IF(Pins!K379=""," ",Pins!K379)</f>
        <v xml:space="preserve"> </v>
      </c>
      <c r="S10" s="65"/>
      <c r="X10" s="83"/>
      <c r="Y10" s="83"/>
      <c r="Z10" s="83"/>
      <c r="AA10" s="83"/>
    </row>
    <row r="11" spans="1:27" ht="14.1" customHeight="1">
      <c r="A11" s="120" t="s">
        <v>160</v>
      </c>
      <c r="B11" s="93" t="str">
        <f>Beltloops!K36</f>
        <v xml:space="preserve"> </v>
      </c>
      <c r="C11" s="122" t="str">
        <f>Pins!K92</f>
        <v xml:space="preserve"> </v>
      </c>
      <c r="D11" s="88"/>
      <c r="E11" s="95"/>
      <c r="F11" s="78">
        <v>6</v>
      </c>
      <c r="G11" s="123" t="s">
        <v>148</v>
      </c>
      <c r="H11" s="150" t="str">
        <f>IF(Pins!K14=""," ",Pins!K14)</f>
        <v xml:space="preserve"> </v>
      </c>
      <c r="I11" s="84"/>
      <c r="J11" s="77" t="s">
        <v>218</v>
      </c>
      <c r="K11" s="92">
        <v>1</v>
      </c>
      <c r="L11" s="124" t="s">
        <v>227</v>
      </c>
      <c r="M11" s="152" t="str">
        <f>IF(Pins!K193=""," ",Pins!K193)</f>
        <v xml:space="preserve"> </v>
      </c>
      <c r="N11" s="86"/>
      <c r="O11" s="72"/>
      <c r="P11" s="78">
        <v>6</v>
      </c>
      <c r="Q11" s="123" t="s">
        <v>458</v>
      </c>
      <c r="R11" s="152" t="str">
        <f>IF(Pins!K380=""," ",Pins!K380)</f>
        <v xml:space="preserve"> </v>
      </c>
      <c r="S11" s="65"/>
      <c r="X11" s="83"/>
      <c r="Y11" s="83"/>
      <c r="Z11" s="65"/>
      <c r="AA11" s="65"/>
    </row>
    <row r="12" spans="1:27" ht="14.1" customHeight="1">
      <c r="A12" s="120" t="s">
        <v>161</v>
      </c>
      <c r="B12" s="93" t="str">
        <f>Beltloops!K41</f>
        <v xml:space="preserve"> </v>
      </c>
      <c r="C12" s="122" t="str">
        <f>Pins!K108</f>
        <v xml:space="preserve"> </v>
      </c>
      <c r="D12" s="88"/>
      <c r="E12" s="72"/>
      <c r="F12" s="78">
        <v>7</v>
      </c>
      <c r="G12" s="123" t="s">
        <v>150</v>
      </c>
      <c r="H12" s="150" t="str">
        <f>IF(Pins!K15=""," ",Pins!K15)</f>
        <v xml:space="preserve"> </v>
      </c>
      <c r="I12" s="84"/>
      <c r="J12" s="85"/>
      <c r="K12" s="78">
        <v>2</v>
      </c>
      <c r="L12" s="123" t="s">
        <v>868</v>
      </c>
      <c r="M12" s="152" t="str">
        <f>IF(Pins!K194=""," ",Pins!K194)</f>
        <v xml:space="preserve"> </v>
      </c>
      <c r="N12" s="86"/>
      <c r="O12" s="95"/>
      <c r="P12" s="78">
        <v>7</v>
      </c>
      <c r="Q12" s="123" t="s">
        <v>459</v>
      </c>
      <c r="R12" s="152" t="str">
        <f>IF(Pins!K381=""," ",Pins!K381)</f>
        <v xml:space="preserve"> </v>
      </c>
      <c r="S12" s="65"/>
      <c r="X12" s="83"/>
      <c r="Y12" s="83"/>
      <c r="Z12" s="65"/>
      <c r="AA12" s="65"/>
    </row>
    <row r="13" spans="1:27" ht="14.1" customHeight="1">
      <c r="A13" s="120" t="s">
        <v>162</v>
      </c>
      <c r="B13" s="93" t="str">
        <f>Beltloops!K46</f>
        <v xml:space="preserve"> </v>
      </c>
      <c r="C13" s="122" t="str">
        <f>Pins!K122</f>
        <v xml:space="preserve"> </v>
      </c>
      <c r="D13" s="88"/>
      <c r="E13" s="77"/>
      <c r="F13" s="78">
        <v>8</v>
      </c>
      <c r="G13" s="123" t="s">
        <v>151</v>
      </c>
      <c r="H13" s="150" t="str">
        <f>IF(Pins!K16=""," ",Pins!K16)</f>
        <v xml:space="preserve"> </v>
      </c>
      <c r="I13" s="84"/>
      <c r="J13" s="85"/>
      <c r="K13" s="78">
        <v>3</v>
      </c>
      <c r="L13" s="125" t="s">
        <v>228</v>
      </c>
      <c r="M13" s="152" t="str">
        <f>IF(Pins!K195=""," ",Pins!K195)</f>
        <v xml:space="preserve"> </v>
      </c>
      <c r="N13" s="86"/>
      <c r="O13" s="95"/>
      <c r="P13" s="78">
        <v>8</v>
      </c>
      <c r="Q13" s="123" t="s">
        <v>455</v>
      </c>
      <c r="R13" s="152" t="str">
        <f>IF(Pins!K382=""," ",Pins!K382)</f>
        <v xml:space="preserve"> </v>
      </c>
      <c r="S13" s="65"/>
      <c r="X13" s="83"/>
      <c r="Y13" s="83"/>
      <c r="Z13" s="65"/>
      <c r="AA13" s="65"/>
    </row>
    <row r="14" spans="1:27">
      <c r="A14" s="121" t="s">
        <v>742</v>
      </c>
      <c r="B14" s="96" t="str">
        <f>Beltloops!K53</f>
        <v xml:space="preserve"> </v>
      </c>
      <c r="C14" s="96" t="str">
        <f>Pins!K138</f>
        <v xml:space="preserve"> </v>
      </c>
      <c r="D14" s="88"/>
      <c r="E14" s="72"/>
      <c r="F14" s="78">
        <v>9</v>
      </c>
      <c r="G14" s="123" t="s">
        <v>154</v>
      </c>
      <c r="H14" s="150" t="str">
        <f>IF(Pins!K17=""," ",Pins!K17)</f>
        <v xml:space="preserve"> </v>
      </c>
      <c r="I14" s="84"/>
      <c r="J14" s="85"/>
      <c r="K14" s="73"/>
      <c r="L14" s="90" t="s">
        <v>221</v>
      </c>
      <c r="M14" s="160"/>
      <c r="N14" s="86"/>
      <c r="O14" s="85"/>
      <c r="P14" s="73">
        <v>9</v>
      </c>
      <c r="Q14" s="123" t="s">
        <v>454</v>
      </c>
      <c r="R14" s="152" t="str">
        <f>IF(Pins!K383=""," ",Pins!K383)</f>
        <v xml:space="preserve"> </v>
      </c>
      <c r="S14" s="65"/>
      <c r="X14" s="83"/>
      <c r="Y14" s="83"/>
      <c r="Z14" s="65"/>
      <c r="AA14" s="65"/>
    </row>
    <row r="15" spans="1:27">
      <c r="A15" s="120" t="s">
        <v>163</v>
      </c>
      <c r="B15" s="93" t="str">
        <f>Beltloops!K58</f>
        <v xml:space="preserve"> </v>
      </c>
      <c r="C15" s="122" t="str">
        <f>Pins!K153</f>
        <v xml:space="preserve"> </v>
      </c>
      <c r="D15" s="88"/>
      <c r="E15" s="72"/>
      <c r="F15" s="78">
        <v>10</v>
      </c>
      <c r="G15" s="123" t="s">
        <v>153</v>
      </c>
      <c r="H15" s="150" t="str">
        <f>IF(Pins!K18=""," ",Pins!K18)</f>
        <v xml:space="preserve"> </v>
      </c>
      <c r="I15" s="84"/>
      <c r="J15" s="85"/>
      <c r="K15" s="73">
        <v>1</v>
      </c>
      <c r="L15" s="124" t="s">
        <v>444</v>
      </c>
      <c r="M15" s="152" t="str">
        <f>IF(Pins!K197=""," ",Pins!K197)</f>
        <v xml:space="preserve"> </v>
      </c>
      <c r="N15" s="86"/>
      <c r="O15" s="85"/>
      <c r="P15" s="73">
        <v>10</v>
      </c>
      <c r="Q15" s="123" t="s">
        <v>453</v>
      </c>
      <c r="R15" s="152" t="str">
        <f>IF(Pins!K384=""," ",Pins!K384)</f>
        <v xml:space="preserve"> </v>
      </c>
      <c r="S15" s="65"/>
      <c r="X15" s="83"/>
      <c r="Y15" s="83"/>
      <c r="Z15" s="65"/>
      <c r="AA15" s="65"/>
    </row>
    <row r="16" spans="1:27">
      <c r="A16" s="121" t="s">
        <v>745</v>
      </c>
      <c r="B16" s="96" t="str">
        <f>Beltloops!K63</f>
        <v xml:space="preserve"> </v>
      </c>
      <c r="C16" s="96" t="str">
        <f>Pins!K168</f>
        <v xml:space="preserve"> </v>
      </c>
      <c r="D16" s="88"/>
      <c r="E16" s="72"/>
      <c r="F16" s="77">
        <v>11</v>
      </c>
      <c r="G16" s="125" t="s">
        <v>152</v>
      </c>
      <c r="H16" s="150" t="str">
        <f>IF(Pins!K19=""," ",Pins!K19)</f>
        <v xml:space="preserve"> </v>
      </c>
      <c r="I16" s="84"/>
      <c r="J16" s="85"/>
      <c r="K16" s="73">
        <v>2</v>
      </c>
      <c r="L16" s="123" t="s">
        <v>445</v>
      </c>
      <c r="M16" s="152" t="str">
        <f>IF(Pins!K198=""," ",Pins!K198)</f>
        <v xml:space="preserve"> </v>
      </c>
      <c r="N16" s="86"/>
      <c r="O16" s="97"/>
      <c r="P16" s="73">
        <v>11</v>
      </c>
      <c r="Q16" s="125" t="s">
        <v>452</v>
      </c>
      <c r="R16" s="152" t="str">
        <f>IF(Pins!K385=""," ",Pins!K385)</f>
        <v xml:space="preserve"> </v>
      </c>
      <c r="S16" s="65"/>
      <c r="X16" s="83"/>
      <c r="Y16" s="83"/>
      <c r="Z16" s="65"/>
      <c r="AA16" s="65"/>
    </row>
    <row r="17" spans="1:27">
      <c r="A17" s="121" t="s">
        <v>746</v>
      </c>
      <c r="B17" s="96" t="str">
        <f>Beltloops!K68</f>
        <v xml:space="preserve"> </v>
      </c>
      <c r="C17" s="96" t="str">
        <f>Pins!K183</f>
        <v xml:space="preserve"> </v>
      </c>
      <c r="D17" s="69"/>
      <c r="E17" s="98"/>
      <c r="F17" s="99"/>
      <c r="G17" s="100"/>
      <c r="H17" s="151"/>
      <c r="I17" s="84"/>
      <c r="J17" s="85"/>
      <c r="K17" s="73">
        <v>3</v>
      </c>
      <c r="L17" s="123" t="s">
        <v>446</v>
      </c>
      <c r="M17" s="152" t="str">
        <f>IF(Pins!K199=""," ",Pins!K199)</f>
        <v xml:space="preserve"> </v>
      </c>
      <c r="N17" s="86"/>
      <c r="S17" s="65"/>
      <c r="X17" s="65"/>
      <c r="Y17" s="65"/>
      <c r="Z17" s="65"/>
      <c r="AA17" s="65"/>
    </row>
    <row r="18" spans="1:27" ht="12.75" customHeight="1">
      <c r="A18" s="120" t="s">
        <v>164</v>
      </c>
      <c r="B18" s="93" t="str">
        <f>Beltloops!K73</f>
        <v xml:space="preserve"> </v>
      </c>
      <c r="C18" s="122" t="str">
        <f>Pins!K210</f>
        <v xml:space="preserve"> </v>
      </c>
      <c r="D18" s="69"/>
      <c r="E18" s="101" t="s">
        <v>725</v>
      </c>
      <c r="F18" s="92">
        <v>1</v>
      </c>
      <c r="G18" s="124" t="s">
        <v>894</v>
      </c>
      <c r="H18" s="130" t="str">
        <f>IF(Beltloops!K13=""," ",Beltloops!K13)</f>
        <v xml:space="preserve"> </v>
      </c>
      <c r="I18" s="86"/>
      <c r="J18" s="85"/>
      <c r="K18" s="81">
        <v>4</v>
      </c>
      <c r="L18" s="125" t="s">
        <v>447</v>
      </c>
      <c r="M18" s="152" t="str">
        <f>IF(Pins!K200=""," ",Pins!K200)</f>
        <v xml:space="preserve"> </v>
      </c>
      <c r="N18" s="86"/>
      <c r="O18" s="74" t="s">
        <v>176</v>
      </c>
      <c r="P18" s="73">
        <v>1</v>
      </c>
      <c r="Q18" s="124" t="s">
        <v>57</v>
      </c>
      <c r="R18" s="152" t="str">
        <f>IF(Beltloops!K147=""," ",Beltloops!K147)</f>
        <v xml:space="preserve"> </v>
      </c>
      <c r="S18" s="65"/>
      <c r="X18" s="65"/>
      <c r="Y18" s="65"/>
      <c r="Z18" s="65"/>
      <c r="AA18" s="65"/>
    </row>
    <row r="19" spans="1:27" ht="12.75" customHeight="1">
      <c r="A19" s="120" t="s">
        <v>134</v>
      </c>
      <c r="B19" s="93" t="str">
        <f>Beltloops!K78</f>
        <v xml:space="preserve"> </v>
      </c>
      <c r="C19" s="122" t="str">
        <f>Pins!K223</f>
        <v xml:space="preserve"> </v>
      </c>
      <c r="D19" s="69"/>
      <c r="E19" s="95" t="s">
        <v>201</v>
      </c>
      <c r="F19" s="92">
        <v>2</v>
      </c>
      <c r="G19" s="123" t="s">
        <v>132</v>
      </c>
      <c r="H19" s="130" t="str">
        <f>IF(Beltloops!K14=""," ",Beltloops!K14)</f>
        <v xml:space="preserve"> </v>
      </c>
      <c r="I19" s="84"/>
      <c r="J19" s="85"/>
      <c r="K19" s="73" t="s">
        <v>925</v>
      </c>
      <c r="L19" s="90" t="s">
        <v>222</v>
      </c>
      <c r="M19" s="160"/>
      <c r="N19" s="86"/>
      <c r="O19" s="80" t="s">
        <v>201</v>
      </c>
      <c r="P19" s="78">
        <v>2</v>
      </c>
      <c r="Q19" s="123" t="s">
        <v>58</v>
      </c>
      <c r="R19" s="152" t="str">
        <f>IF(Beltloops!K148=""," ",Beltloops!K148)</f>
        <v xml:space="preserve"> </v>
      </c>
      <c r="S19" s="65"/>
      <c r="X19" s="65"/>
      <c r="Y19" s="65"/>
      <c r="Z19" s="65"/>
      <c r="AA19" s="65"/>
    </row>
    <row r="20" spans="1:27" ht="12.75" customHeight="1">
      <c r="A20" s="120" t="s">
        <v>165</v>
      </c>
      <c r="B20" s="93" t="str">
        <f>Beltloops!K83</f>
        <v xml:space="preserve"> </v>
      </c>
      <c r="C20" s="122" t="str">
        <f>Pins!K240</f>
        <v xml:space="preserve"> </v>
      </c>
      <c r="D20" s="88"/>
      <c r="E20" s="97" t="s">
        <v>188</v>
      </c>
      <c r="F20" s="92">
        <v>3</v>
      </c>
      <c r="G20" s="125" t="s">
        <v>133</v>
      </c>
      <c r="H20" s="130" t="str">
        <f>IF(Beltloops!K15=""," ",Beltloops!K15)</f>
        <v xml:space="preserve"> </v>
      </c>
      <c r="I20" s="84"/>
      <c r="J20" s="85"/>
      <c r="K20" s="92">
        <v>1</v>
      </c>
      <c r="L20" s="124" t="s">
        <v>441</v>
      </c>
      <c r="M20" s="152" t="str">
        <f>IF(Pins!K202=""," ",Pins!K202)</f>
        <v xml:space="preserve"> </v>
      </c>
      <c r="N20" s="86"/>
      <c r="O20" s="85" t="s">
        <v>188</v>
      </c>
      <c r="P20" s="73">
        <v>3</v>
      </c>
      <c r="Q20" s="125" t="s">
        <v>59</v>
      </c>
      <c r="R20" s="152" t="str">
        <f>IF(Beltloops!K149=""," ",Beltloops!K149)</f>
        <v xml:space="preserve"> </v>
      </c>
      <c r="S20" s="65"/>
      <c r="X20" s="65"/>
      <c r="Y20" s="65"/>
      <c r="Z20" s="65"/>
      <c r="AA20" s="65"/>
    </row>
    <row r="21" spans="1:27" ht="12.75" customHeight="1">
      <c r="A21" s="120" t="s">
        <v>166</v>
      </c>
      <c r="B21" s="93" t="str">
        <f>Beltloops!K88</f>
        <v xml:space="preserve"> </v>
      </c>
      <c r="C21" s="122" t="str">
        <f>Pins!K255</f>
        <v xml:space="preserve"> </v>
      </c>
      <c r="D21" s="88"/>
      <c r="E21" s="95" t="s">
        <v>725</v>
      </c>
      <c r="F21" s="97">
        <v>1</v>
      </c>
      <c r="G21" s="124" t="s">
        <v>727</v>
      </c>
      <c r="H21" s="130" t="str">
        <f>IF(Pins!K23=""," ",Pins!K23)</f>
        <v xml:space="preserve"> </v>
      </c>
      <c r="I21" s="84"/>
      <c r="J21" s="85"/>
      <c r="K21" s="92">
        <v>2</v>
      </c>
      <c r="L21" s="123" t="s">
        <v>442</v>
      </c>
      <c r="M21" s="152" t="str">
        <f>IF(Pins!K203=""," ",Pins!K203)</f>
        <v xml:space="preserve"> </v>
      </c>
      <c r="N21" s="86"/>
      <c r="O21" s="74" t="s">
        <v>258</v>
      </c>
      <c r="P21" s="78">
        <v>1</v>
      </c>
      <c r="Q21" s="124" t="s">
        <v>269</v>
      </c>
      <c r="R21" s="152" t="str">
        <f>IF(Pins!K391=""," ",Pins!K391)</f>
        <v xml:space="preserve"> </v>
      </c>
      <c r="S21" s="65"/>
      <c r="X21" s="65"/>
      <c r="Y21" s="65"/>
      <c r="Z21" s="65"/>
      <c r="AA21" s="65"/>
    </row>
    <row r="22" spans="1:27">
      <c r="A22" s="120" t="s">
        <v>167</v>
      </c>
      <c r="B22" s="93" t="str">
        <f>Beltloops!K95</f>
        <v xml:space="preserve"> </v>
      </c>
      <c r="C22" s="122" t="str">
        <f>Pins!K267</f>
        <v xml:space="preserve"> </v>
      </c>
      <c r="D22" s="88"/>
      <c r="E22" s="95" t="s">
        <v>238</v>
      </c>
      <c r="F22" s="92">
        <v>2</v>
      </c>
      <c r="G22" s="123" t="s">
        <v>728</v>
      </c>
      <c r="H22" s="130" t="str">
        <f>IF(Pins!K24=""," ",Pins!K24)</f>
        <v xml:space="preserve"> </v>
      </c>
      <c r="I22" s="84"/>
      <c r="J22" s="85"/>
      <c r="K22" s="92">
        <v>3</v>
      </c>
      <c r="L22" s="125" t="s">
        <v>443</v>
      </c>
      <c r="M22" s="152" t="str">
        <f>IF(Pins!K204=""," ",Pins!K204)</f>
        <v xml:space="preserve"> </v>
      </c>
      <c r="N22" s="86"/>
      <c r="O22" s="91" t="s">
        <v>259</v>
      </c>
      <c r="P22" s="78">
        <v>2</v>
      </c>
      <c r="Q22" s="123" t="s">
        <v>266</v>
      </c>
      <c r="R22" s="152" t="str">
        <f>IF(Pins!K392=""," ",Pins!K392)</f>
        <v xml:space="preserve"> </v>
      </c>
      <c r="S22" s="65"/>
      <c r="X22" s="65"/>
      <c r="Y22" s="65"/>
      <c r="Z22" s="65"/>
      <c r="AA22" s="65"/>
    </row>
    <row r="23" spans="1:27" ht="12.75" customHeight="1">
      <c r="C23" s="64"/>
      <c r="D23" s="88"/>
      <c r="E23" s="85" t="s">
        <v>726</v>
      </c>
      <c r="F23" s="92">
        <v>3</v>
      </c>
      <c r="G23" s="123" t="s">
        <v>729</v>
      </c>
      <c r="H23" s="130" t="str">
        <f>IF(Pins!K25=""," ",Pins!K25)</f>
        <v xml:space="preserve"> </v>
      </c>
      <c r="I23" s="84"/>
      <c r="J23" s="85"/>
      <c r="K23" s="73" t="s">
        <v>925</v>
      </c>
      <c r="L23" s="90" t="s">
        <v>223</v>
      </c>
      <c r="M23" s="160"/>
      <c r="N23" s="86"/>
      <c r="O23" s="91" t="s">
        <v>201</v>
      </c>
      <c r="P23" s="78">
        <v>3</v>
      </c>
      <c r="Q23" s="123" t="s">
        <v>267</v>
      </c>
      <c r="R23" s="152" t="str">
        <f>IF(Pins!K393=""," ",Pins!K393)</f>
        <v xml:space="preserve"> </v>
      </c>
      <c r="S23" s="65"/>
      <c r="X23" s="65"/>
      <c r="Y23" s="65"/>
      <c r="Z23" s="65"/>
      <c r="AA23" s="65"/>
    </row>
    <row r="24" spans="1:27" ht="12.75" customHeight="1">
      <c r="B24" s="242" t="s">
        <v>155</v>
      </c>
      <c r="C24" s="71"/>
      <c r="D24" s="88"/>
      <c r="E24" s="85" t="s">
        <v>201</v>
      </c>
      <c r="F24" s="92">
        <v>4</v>
      </c>
      <c r="G24" s="123" t="s">
        <v>730</v>
      </c>
      <c r="H24" s="130" t="str">
        <f>IF(Pins!K26=""," ",Pins!K26)</f>
        <v xml:space="preserve"> </v>
      </c>
      <c r="I24" s="84"/>
      <c r="J24" s="85"/>
      <c r="K24" s="92">
        <v>1</v>
      </c>
      <c r="L24" s="124" t="s">
        <v>437</v>
      </c>
      <c r="M24" s="152" t="str">
        <f>IF(Pins!K206=""," ",Pins!K206)</f>
        <v xml:space="preserve"> </v>
      </c>
      <c r="N24" s="86"/>
      <c r="O24" s="91" t="s">
        <v>202</v>
      </c>
      <c r="P24" s="78">
        <v>4</v>
      </c>
      <c r="Q24" s="123" t="s">
        <v>265</v>
      </c>
      <c r="R24" s="152" t="str">
        <f>IF(Pins!K394=""," ",Pins!K394)</f>
        <v xml:space="preserve"> </v>
      </c>
      <c r="S24" s="65"/>
      <c r="X24" s="65"/>
      <c r="Y24" s="65"/>
      <c r="Z24" s="65"/>
      <c r="AA24" s="65"/>
    </row>
    <row r="25" spans="1:27">
      <c r="A25" s="104" t="s">
        <v>168</v>
      </c>
      <c r="B25" s="242"/>
      <c r="C25" s="71" t="s">
        <v>156</v>
      </c>
      <c r="D25" s="88"/>
      <c r="E25" s="85" t="s">
        <v>202</v>
      </c>
      <c r="F25" s="92">
        <v>5</v>
      </c>
      <c r="G25" s="123" t="s">
        <v>731</v>
      </c>
      <c r="H25" s="130" t="str">
        <f>IF(Pins!K27=""," ",Pins!K27)</f>
        <v xml:space="preserve"> </v>
      </c>
      <c r="I25" s="84"/>
      <c r="J25" s="85"/>
      <c r="K25" s="92">
        <v>2</v>
      </c>
      <c r="L25" s="123" t="s">
        <v>438</v>
      </c>
      <c r="M25" s="152" t="str">
        <f>IF(Pins!K207=""," ",Pins!K207)</f>
        <v xml:space="preserve"> </v>
      </c>
      <c r="N25" s="86"/>
      <c r="O25" s="85"/>
      <c r="P25" s="78">
        <v>5</v>
      </c>
      <c r="Q25" s="123" t="s">
        <v>264</v>
      </c>
      <c r="R25" s="152" t="str">
        <f>IF(Pins!K395=""," ",Pins!K395)</f>
        <v xml:space="preserve"> </v>
      </c>
      <c r="S25" s="65"/>
      <c r="X25" s="65"/>
      <c r="Y25" s="65"/>
      <c r="Z25" s="65"/>
      <c r="AA25" s="65"/>
    </row>
    <row r="26" spans="1:27">
      <c r="A26" s="128" t="s">
        <v>862</v>
      </c>
      <c r="B26" s="129" t="str">
        <f>Beltloops!K100</f>
        <v xml:space="preserve"> </v>
      </c>
      <c r="C26" s="130" t="str">
        <f>Pins!K272</f>
        <v xml:space="preserve"> </v>
      </c>
      <c r="D26" s="88"/>
      <c r="E26" s="85"/>
      <c r="F26" s="92">
        <v>6</v>
      </c>
      <c r="G26" s="123" t="s">
        <v>732</v>
      </c>
      <c r="H26" s="130" t="str">
        <f>IF(Pins!K28=""," ",Pins!K28)</f>
        <v xml:space="preserve"> </v>
      </c>
      <c r="I26" s="84"/>
      <c r="J26" s="85"/>
      <c r="K26" s="92">
        <v>3</v>
      </c>
      <c r="L26" s="123" t="s">
        <v>439</v>
      </c>
      <c r="M26" s="152" t="str">
        <f>IF(Pins!K208=""," ",Pins!K208)</f>
        <v xml:space="preserve"> </v>
      </c>
      <c r="N26" s="86"/>
      <c r="O26" s="72"/>
      <c r="P26" s="78">
        <v>6</v>
      </c>
      <c r="Q26" s="123" t="s">
        <v>263</v>
      </c>
      <c r="R26" s="152" t="str">
        <f>IF(Pins!K396=""," ",Pins!K396)</f>
        <v xml:space="preserve"> </v>
      </c>
      <c r="S26" s="65"/>
      <c r="X26" s="65"/>
      <c r="Y26" s="65"/>
      <c r="Z26" s="65"/>
      <c r="AA26" s="65"/>
    </row>
    <row r="27" spans="1:27">
      <c r="A27" s="128" t="s">
        <v>863</v>
      </c>
      <c r="B27" s="129" t="str">
        <f>Beltloops!K103</f>
        <v xml:space="preserve"> </v>
      </c>
      <c r="C27" s="130" t="str">
        <f>Pins!K275</f>
        <v xml:space="preserve"> </v>
      </c>
      <c r="D27" s="88"/>
      <c r="E27" s="85"/>
      <c r="F27" s="92">
        <v>7</v>
      </c>
      <c r="G27" s="123" t="s">
        <v>738</v>
      </c>
      <c r="H27" s="130" t="str">
        <f>IF(Pins!K29=""," ",Pins!K29)</f>
        <v xml:space="preserve"> </v>
      </c>
      <c r="I27" s="84"/>
      <c r="J27" s="97"/>
      <c r="K27" s="92">
        <v>4</v>
      </c>
      <c r="L27" s="125" t="s">
        <v>440</v>
      </c>
      <c r="M27" s="152" t="str">
        <f>IF(Pins!K209=""," ",Pins!K209)</f>
        <v xml:space="preserve"> </v>
      </c>
      <c r="N27" s="86"/>
      <c r="O27" s="95"/>
      <c r="P27" s="78">
        <v>7</v>
      </c>
      <c r="Q27" s="123" t="s">
        <v>262</v>
      </c>
      <c r="R27" s="152" t="str">
        <f>IF(Pins!K397=""," ",Pins!K397)</f>
        <v xml:space="preserve"> </v>
      </c>
      <c r="S27" s="65"/>
      <c r="X27" s="65"/>
      <c r="Y27" s="65"/>
      <c r="Z27" s="65"/>
      <c r="AA27" s="65"/>
    </row>
    <row r="28" spans="1:27">
      <c r="A28" s="120" t="s">
        <v>169</v>
      </c>
      <c r="B28" s="93" t="str">
        <f>Beltloops!K108</f>
        <v xml:space="preserve"> </v>
      </c>
      <c r="C28" s="122" t="str">
        <f>Pins!K287</f>
        <v xml:space="preserve"> </v>
      </c>
      <c r="D28" s="88"/>
      <c r="E28" s="85"/>
      <c r="F28" s="92">
        <v>8</v>
      </c>
      <c r="G28" s="123" t="s">
        <v>735</v>
      </c>
      <c r="H28" s="130" t="str">
        <f>IF(Pins!K30=""," ",Pins!K30)</f>
        <v xml:space="preserve"> </v>
      </c>
      <c r="I28" s="84"/>
      <c r="J28" s="79"/>
      <c r="K28" s="79"/>
      <c r="L28" s="79"/>
      <c r="N28" s="86"/>
      <c r="O28" s="95"/>
      <c r="P28" s="78">
        <v>8</v>
      </c>
      <c r="Q28" s="123" t="s">
        <v>261</v>
      </c>
      <c r="R28" s="152" t="str">
        <f>IF(Pins!K398=""," ",Pins!K398)</f>
        <v xml:space="preserve"> </v>
      </c>
      <c r="S28" s="65"/>
      <c r="X28" s="65"/>
      <c r="Y28" s="65"/>
      <c r="Z28" s="65"/>
      <c r="AA28" s="65"/>
    </row>
    <row r="29" spans="1:27">
      <c r="A29" s="120" t="s">
        <v>170</v>
      </c>
      <c r="B29" s="96" t="str">
        <f>Beltloops!K113</f>
        <v xml:space="preserve"> </v>
      </c>
      <c r="C29" s="122" t="str">
        <f>Pins!K301</f>
        <v xml:space="preserve"> </v>
      </c>
      <c r="D29" s="88"/>
      <c r="E29" s="85"/>
      <c r="F29" s="92">
        <v>9</v>
      </c>
      <c r="G29" s="123" t="s">
        <v>737</v>
      </c>
      <c r="H29" s="130" t="str">
        <f>IF(Pins!K31=""," ",Pins!K31)</f>
        <v xml:space="preserve"> </v>
      </c>
      <c r="I29" s="84"/>
      <c r="J29" s="74" t="s">
        <v>134</v>
      </c>
      <c r="K29" s="73">
        <v>1</v>
      </c>
      <c r="L29" s="124" t="s">
        <v>54</v>
      </c>
      <c r="M29" s="152" t="str">
        <f>IF(Beltloops!K75=""," ",Beltloops!K75)</f>
        <v xml:space="preserve"> </v>
      </c>
      <c r="N29" s="86"/>
      <c r="O29" s="85"/>
      <c r="P29" s="73">
        <v>9</v>
      </c>
      <c r="Q29" s="123" t="s">
        <v>260</v>
      </c>
      <c r="R29" s="152" t="str">
        <f>IF(Pins!K399=""," ",Pins!K399)</f>
        <v xml:space="preserve"> </v>
      </c>
      <c r="S29" s="65"/>
      <c r="X29" s="65"/>
      <c r="Y29" s="65"/>
      <c r="Z29" s="65"/>
      <c r="AA29" s="65"/>
    </row>
    <row r="30" spans="1:27">
      <c r="A30" s="120" t="s">
        <v>171</v>
      </c>
      <c r="B30" s="96" t="str">
        <f>Beltloops!K118</f>
        <v xml:space="preserve"> </v>
      </c>
      <c r="C30" s="122" t="str">
        <f>Pins!K316</f>
        <v xml:space="preserve"> </v>
      </c>
      <c r="D30" s="88"/>
      <c r="E30" s="85"/>
      <c r="F30" s="92">
        <v>10</v>
      </c>
      <c r="G30" s="123" t="s">
        <v>736</v>
      </c>
      <c r="H30" s="130" t="str">
        <f>IF(Pins!K32=""," ",Pins!K32)</f>
        <v xml:space="preserve"> </v>
      </c>
      <c r="I30" s="84"/>
      <c r="J30" s="80" t="s">
        <v>201</v>
      </c>
      <c r="K30" s="78">
        <v>2</v>
      </c>
      <c r="L30" s="123" t="s">
        <v>55</v>
      </c>
      <c r="M30" s="152" t="str">
        <f>IF(Beltloops!K76=""," ",Beltloops!K76)</f>
        <v xml:space="preserve"> </v>
      </c>
      <c r="N30" s="86"/>
      <c r="O30" s="85"/>
      <c r="P30" s="73">
        <v>10</v>
      </c>
      <c r="Q30" s="123" t="s">
        <v>268</v>
      </c>
      <c r="R30" s="152" t="str">
        <f>IF(Pins!K400=""," ",Pins!K400)</f>
        <v xml:space="preserve"> </v>
      </c>
      <c r="S30" s="65"/>
      <c r="X30" s="65"/>
      <c r="Y30" s="65"/>
      <c r="Z30" s="65"/>
      <c r="AA30" s="65"/>
    </row>
    <row r="31" spans="1:27">
      <c r="A31" s="120" t="s">
        <v>172</v>
      </c>
      <c r="B31" s="96" t="str">
        <f>Beltloops!K123</f>
        <v xml:space="preserve"> </v>
      </c>
      <c r="C31" s="122" t="str">
        <f>Pins!K329</f>
        <v xml:space="preserve"> </v>
      </c>
      <c r="D31" s="88"/>
      <c r="E31" s="85"/>
      <c r="F31" s="92">
        <v>11</v>
      </c>
      <c r="G31" s="123" t="s">
        <v>734</v>
      </c>
      <c r="H31" s="130" t="str">
        <f>IF(Pins!K33=""," ",Pins!K33)</f>
        <v xml:space="preserve"> </v>
      </c>
      <c r="I31" s="84"/>
      <c r="J31" s="85" t="s">
        <v>188</v>
      </c>
      <c r="K31" s="73">
        <v>3</v>
      </c>
      <c r="L31" s="125" t="s">
        <v>56</v>
      </c>
      <c r="M31" s="152" t="str">
        <f>IF(Beltloops!K77=""," ",Beltloops!K77)</f>
        <v xml:space="preserve"> </v>
      </c>
      <c r="N31" s="86"/>
      <c r="O31" s="97"/>
      <c r="P31" s="73">
        <v>11</v>
      </c>
      <c r="Q31" s="125" t="s">
        <v>871</v>
      </c>
      <c r="R31" s="152" t="str">
        <f>IF(Pins!K401=""," ",Pins!K401)</f>
        <v xml:space="preserve"> </v>
      </c>
      <c r="S31" s="65"/>
      <c r="X31" s="65"/>
      <c r="Y31" s="65"/>
      <c r="Z31" s="65"/>
      <c r="AA31" s="65"/>
    </row>
    <row r="32" spans="1:27">
      <c r="A32" s="120" t="s">
        <v>173</v>
      </c>
      <c r="B32" s="96" t="str">
        <f>Beltloops!K128</f>
        <v xml:space="preserve"> </v>
      </c>
      <c r="C32" s="122" t="str">
        <f>Pins!K342</f>
        <v xml:space="preserve"> </v>
      </c>
      <c r="D32" s="88"/>
      <c r="E32" s="97"/>
      <c r="F32" s="92">
        <v>12</v>
      </c>
      <c r="G32" s="125" t="s">
        <v>733</v>
      </c>
      <c r="H32" s="130" t="str">
        <f>IF(Pins!K34=""," ",Pins!K34)</f>
        <v xml:space="preserve"> </v>
      </c>
      <c r="I32" s="84"/>
      <c r="J32" s="101" t="s">
        <v>229</v>
      </c>
      <c r="K32" s="78">
        <v>1</v>
      </c>
      <c r="L32" s="124" t="s">
        <v>232</v>
      </c>
      <c r="M32" s="152" t="str">
        <f>IF(Pins!K213=""," ",Pins!K213)</f>
        <v xml:space="preserve"> </v>
      </c>
      <c r="N32" s="86"/>
      <c r="O32" s="79"/>
      <c r="P32" s="79"/>
      <c r="Q32" s="79"/>
      <c r="S32" s="65"/>
      <c r="X32" s="65"/>
      <c r="Y32" s="65"/>
      <c r="Z32" s="65"/>
      <c r="AA32" s="65"/>
    </row>
    <row r="33" spans="1:27">
      <c r="A33" s="120" t="s">
        <v>174</v>
      </c>
      <c r="B33" s="96" t="str">
        <f>Beltloops!K135</f>
        <v xml:space="preserve"> </v>
      </c>
      <c r="C33" s="122" t="str">
        <f>Pins!K358</f>
        <v xml:space="preserve"> </v>
      </c>
      <c r="D33" s="88"/>
      <c r="E33" s="79"/>
      <c r="F33" s="79"/>
      <c r="G33" s="79"/>
      <c r="I33" s="84"/>
      <c r="J33" s="91" t="s">
        <v>230</v>
      </c>
      <c r="K33" s="78">
        <v>2</v>
      </c>
      <c r="L33" s="123" t="s">
        <v>231</v>
      </c>
      <c r="M33" s="152" t="str">
        <f>IF(Pins!K214=""," ",Pins!K214)</f>
        <v xml:space="preserve"> </v>
      </c>
      <c r="N33" s="86"/>
      <c r="O33" s="101" t="s">
        <v>760</v>
      </c>
      <c r="P33" s="92">
        <v>1</v>
      </c>
      <c r="Q33" s="124" t="s">
        <v>911</v>
      </c>
      <c r="R33" s="130" t="str">
        <f>IF(Beltloops!K152=""," ",Beltloops!K152)</f>
        <v xml:space="preserve"> </v>
      </c>
      <c r="S33" s="65"/>
      <c r="X33" s="65"/>
      <c r="Y33" s="65"/>
      <c r="Z33" s="65"/>
      <c r="AA33" s="65"/>
    </row>
    <row r="34" spans="1:27">
      <c r="A34" s="121" t="s">
        <v>759</v>
      </c>
      <c r="B34" s="96" t="str">
        <f>Beltloops!K140</f>
        <v xml:space="preserve"> </v>
      </c>
      <c r="C34" s="96" t="str">
        <f>Pins!K372</f>
        <v xml:space="preserve"> </v>
      </c>
      <c r="D34" s="88"/>
      <c r="E34" s="101" t="s">
        <v>187</v>
      </c>
      <c r="F34" s="73">
        <v>1</v>
      </c>
      <c r="G34" s="124" t="s">
        <v>51</v>
      </c>
      <c r="H34" s="152" t="str">
        <f>IF(Beltloops!K18=""," ",Beltloops!K18)</f>
        <v xml:space="preserve"> </v>
      </c>
      <c r="I34" s="84"/>
      <c r="J34" s="91" t="s">
        <v>201</v>
      </c>
      <c r="K34" s="78">
        <v>3</v>
      </c>
      <c r="L34" s="123" t="s">
        <v>233</v>
      </c>
      <c r="M34" s="152" t="str">
        <f>IF(Pins!K215=""," ",Pins!K215)</f>
        <v xml:space="preserve"> </v>
      </c>
      <c r="N34" s="86"/>
      <c r="O34" s="95" t="s">
        <v>201</v>
      </c>
      <c r="P34" s="92">
        <v>2</v>
      </c>
      <c r="Q34" s="123" t="s">
        <v>912</v>
      </c>
      <c r="R34" s="130" t="str">
        <f>IF(Beltloops!K153=""," ",Beltloops!K153)</f>
        <v xml:space="preserve"> </v>
      </c>
      <c r="S34" s="65"/>
      <c r="X34" s="65"/>
      <c r="Y34" s="65"/>
      <c r="Z34" s="65"/>
      <c r="AA34" s="65"/>
    </row>
    <row r="35" spans="1:27">
      <c r="A35" s="120" t="s">
        <v>175</v>
      </c>
      <c r="B35" s="96" t="str">
        <f>Beltloops!K145</f>
        <v xml:space="preserve"> </v>
      </c>
      <c r="C35" s="122" t="str">
        <f>Pins!K386</f>
        <v xml:space="preserve"> </v>
      </c>
      <c r="D35" s="88"/>
      <c r="E35" s="85" t="s">
        <v>188</v>
      </c>
      <c r="F35" s="78">
        <v>2</v>
      </c>
      <c r="G35" s="123" t="s">
        <v>52</v>
      </c>
      <c r="H35" s="152" t="str">
        <f>IF(Beltloops!K19=""," ",Beltloops!K19)</f>
        <v xml:space="preserve"> </v>
      </c>
      <c r="I35" s="84"/>
      <c r="J35" s="91" t="s">
        <v>202</v>
      </c>
      <c r="K35" s="78">
        <v>4</v>
      </c>
      <c r="L35" s="123" t="s">
        <v>234</v>
      </c>
      <c r="M35" s="152" t="str">
        <f>IF(Pins!K216=""," ",Pins!K216)</f>
        <v xml:space="preserve"> </v>
      </c>
      <c r="N35" s="86"/>
      <c r="O35" s="97" t="s">
        <v>188</v>
      </c>
      <c r="P35" s="92">
        <v>3</v>
      </c>
      <c r="Q35" s="125" t="s">
        <v>913</v>
      </c>
      <c r="R35" s="130" t="str">
        <f>IF(Beltloops!K154=""," ",Beltloops!K154)</f>
        <v xml:space="preserve"> </v>
      </c>
      <c r="S35" s="65"/>
      <c r="X35" s="65"/>
      <c r="Y35" s="65"/>
      <c r="Z35" s="65"/>
      <c r="AA35" s="65"/>
    </row>
    <row r="36" spans="1:27">
      <c r="A36" s="120" t="s">
        <v>176</v>
      </c>
      <c r="B36" s="96" t="str">
        <f>Beltloops!K150</f>
        <v xml:space="preserve"> </v>
      </c>
      <c r="C36" s="122" t="str">
        <f>Pins!K402</f>
        <v xml:space="preserve"> </v>
      </c>
      <c r="D36" s="88"/>
      <c r="E36" s="78"/>
      <c r="F36" s="73">
        <v>3</v>
      </c>
      <c r="G36" s="125" t="s">
        <v>53</v>
      </c>
      <c r="H36" s="152" t="str">
        <f>IF(Beltloops!K20=""," ",Beltloops!K20)</f>
        <v xml:space="preserve"> </v>
      </c>
      <c r="I36" s="84"/>
      <c r="J36" s="91"/>
      <c r="K36" s="78">
        <v>5</v>
      </c>
      <c r="L36" s="123" t="s">
        <v>235</v>
      </c>
      <c r="M36" s="152" t="str">
        <f>IF(Pins!K217=""," ",Pins!K217)</f>
        <v xml:space="preserve"> </v>
      </c>
      <c r="N36" s="86"/>
      <c r="O36" s="95" t="s">
        <v>778</v>
      </c>
      <c r="P36" s="97">
        <v>1</v>
      </c>
      <c r="Q36" s="124" t="s">
        <v>780</v>
      </c>
      <c r="R36" s="130" t="str">
        <f>IF(Pins!K405=""," ",Pins!K405)</f>
        <v xml:space="preserve"> </v>
      </c>
      <c r="S36" s="65"/>
      <c r="X36" s="65"/>
      <c r="Y36" s="65"/>
      <c r="Z36" s="65"/>
      <c r="AA36" s="65"/>
    </row>
    <row r="37" spans="1:27" ht="12.75" customHeight="1">
      <c r="A37" s="121" t="s">
        <v>760</v>
      </c>
      <c r="B37" s="96" t="str">
        <f>Beltloops!K155</f>
        <v xml:space="preserve"> </v>
      </c>
      <c r="C37" s="96" t="str">
        <f>Pins!K417</f>
        <v xml:space="preserve"> </v>
      </c>
      <c r="D37" s="88"/>
      <c r="E37" s="72" t="s">
        <v>189</v>
      </c>
      <c r="F37" s="78">
        <v>1</v>
      </c>
      <c r="G37" s="124" t="s">
        <v>191</v>
      </c>
      <c r="H37" s="152" t="str">
        <f>IF(Pins!K38=""," ",Pins!K38)</f>
        <v xml:space="preserve"> </v>
      </c>
      <c r="I37" s="84"/>
      <c r="J37" s="77"/>
      <c r="K37" s="78">
        <v>6</v>
      </c>
      <c r="L37" s="123" t="s">
        <v>433</v>
      </c>
      <c r="M37" s="152" t="str">
        <f>IF(Pins!K218=""," ",Pins!K218)</f>
        <v xml:space="preserve"> </v>
      </c>
      <c r="N37" s="86"/>
      <c r="O37" s="85" t="s">
        <v>779</v>
      </c>
      <c r="P37" s="92">
        <v>2</v>
      </c>
      <c r="Q37" s="123" t="s">
        <v>781</v>
      </c>
      <c r="R37" s="130" t="str">
        <f>IF(Pins!K406=""," ",Pins!K406)</f>
        <v xml:space="preserve"> </v>
      </c>
      <c r="S37" s="65"/>
      <c r="X37" s="65"/>
      <c r="Y37" s="65"/>
      <c r="Z37" s="65"/>
      <c r="AA37" s="65"/>
    </row>
    <row r="38" spans="1:27">
      <c r="A38" s="120" t="s">
        <v>177</v>
      </c>
      <c r="B38" s="96" t="str">
        <f>Beltloops!K160</f>
        <v xml:space="preserve"> </v>
      </c>
      <c r="C38" s="122" t="str">
        <f>Pins!K428</f>
        <v xml:space="preserve"> </v>
      </c>
      <c r="D38" s="88"/>
      <c r="E38" s="91" t="s">
        <v>209</v>
      </c>
      <c r="F38" s="78">
        <v>2</v>
      </c>
      <c r="G38" s="123" t="s">
        <v>192</v>
      </c>
      <c r="H38" s="152" t="str">
        <f>IF(Pins!K39=""," ",Pins!K39)</f>
        <v xml:space="preserve"> </v>
      </c>
      <c r="I38" s="84"/>
      <c r="J38" s="85"/>
      <c r="K38" s="78">
        <v>7</v>
      </c>
      <c r="L38" s="123" t="s">
        <v>434</v>
      </c>
      <c r="M38" s="152" t="str">
        <f>IF(Pins!K219=""," ",Pins!K219)</f>
        <v xml:space="preserve"> </v>
      </c>
      <c r="N38" s="86"/>
      <c r="O38" s="85" t="s">
        <v>201</v>
      </c>
      <c r="P38" s="92">
        <v>3</v>
      </c>
      <c r="Q38" s="123" t="s">
        <v>872</v>
      </c>
      <c r="R38" s="130" t="str">
        <f>IF(Pins!K407=""," ",Pins!K407)</f>
        <v xml:space="preserve"> </v>
      </c>
      <c r="S38" s="65"/>
      <c r="X38" s="65"/>
      <c r="Y38" s="65"/>
      <c r="Z38" s="65"/>
      <c r="AA38" s="65"/>
    </row>
    <row r="39" spans="1:27">
      <c r="A39" s="120" t="s">
        <v>178</v>
      </c>
      <c r="B39" s="96" t="str">
        <f>Beltloops!K165</f>
        <v xml:space="preserve"> </v>
      </c>
      <c r="C39" s="122" t="str">
        <f>Pins!K442</f>
        <v xml:space="preserve"> </v>
      </c>
      <c r="D39" s="88"/>
      <c r="E39" s="91" t="s">
        <v>201</v>
      </c>
      <c r="F39" s="78">
        <v>3</v>
      </c>
      <c r="G39" s="123" t="s">
        <v>193</v>
      </c>
      <c r="H39" s="152" t="str">
        <f>IF(Pins!K40=""," ",Pins!K40)</f>
        <v xml:space="preserve"> </v>
      </c>
      <c r="I39" s="84"/>
      <c r="J39" s="85"/>
      <c r="K39" s="78">
        <v>8</v>
      </c>
      <c r="L39" s="123" t="s">
        <v>435</v>
      </c>
      <c r="M39" s="152" t="str">
        <f>IF(Pins!K220=""," ",Pins!K220)</f>
        <v xml:space="preserve"> </v>
      </c>
      <c r="N39" s="86"/>
      <c r="O39" s="85" t="s">
        <v>202</v>
      </c>
      <c r="P39" s="92">
        <v>4</v>
      </c>
      <c r="Q39" s="123" t="s">
        <v>859</v>
      </c>
      <c r="R39" s="130" t="str">
        <f>IF(Pins!K408=""," ",Pins!K408)</f>
        <v xml:space="preserve"> </v>
      </c>
      <c r="S39" s="65"/>
      <c r="X39" s="65"/>
      <c r="Y39" s="65"/>
      <c r="Z39" s="65"/>
      <c r="AA39" s="65"/>
    </row>
    <row r="40" spans="1:27">
      <c r="A40" s="120" t="s">
        <v>761</v>
      </c>
      <c r="B40" s="96" t="str">
        <f>Beltloops!K170</f>
        <v xml:space="preserve"> </v>
      </c>
      <c r="C40" s="122" t="str">
        <f>Pins!K455</f>
        <v xml:space="preserve"> </v>
      </c>
      <c r="D40" s="88"/>
      <c r="E40" s="77" t="s">
        <v>202</v>
      </c>
      <c r="F40" s="78">
        <v>4</v>
      </c>
      <c r="G40" s="123" t="s">
        <v>194</v>
      </c>
      <c r="H40" s="152" t="str">
        <f>IF(Pins!K41=""," ",Pins!K41)</f>
        <v xml:space="preserve"> </v>
      </c>
      <c r="I40" s="84"/>
      <c r="J40" s="77"/>
      <c r="K40" s="73">
        <v>9</v>
      </c>
      <c r="L40" s="123" t="s">
        <v>436</v>
      </c>
      <c r="M40" s="152" t="str">
        <f>IF(Pins!K221=""," ",Pins!K221)</f>
        <v xml:space="preserve"> </v>
      </c>
      <c r="N40" s="86"/>
      <c r="O40" s="85"/>
      <c r="P40" s="92">
        <v>5</v>
      </c>
      <c r="Q40" s="123" t="s">
        <v>782</v>
      </c>
      <c r="R40" s="130" t="str">
        <f>IF(Pins!K409=""," ",Pins!K409)</f>
        <v xml:space="preserve"> </v>
      </c>
      <c r="S40" s="65"/>
      <c r="X40" s="65"/>
      <c r="Y40" s="65"/>
      <c r="Z40" s="65"/>
      <c r="AA40" s="65"/>
    </row>
    <row r="41" spans="1:27">
      <c r="A41" s="120" t="s">
        <v>772</v>
      </c>
      <c r="B41" s="96" t="str">
        <f>Beltloops!K177</f>
        <v xml:space="preserve"> </v>
      </c>
      <c r="C41" s="122" t="str">
        <f>Pins!K469</f>
        <v xml:space="preserve"> </v>
      </c>
      <c r="D41" s="88"/>
      <c r="E41" s="77"/>
      <c r="F41" s="78">
        <v>5</v>
      </c>
      <c r="G41" s="123" t="s">
        <v>195</v>
      </c>
      <c r="H41" s="152" t="str">
        <f>IF(Pins!K42=""," ",Pins!K42)</f>
        <v xml:space="preserve"> </v>
      </c>
      <c r="I41" s="84"/>
      <c r="J41" s="78"/>
      <c r="K41" s="73">
        <v>10</v>
      </c>
      <c r="L41" s="125" t="s">
        <v>236</v>
      </c>
      <c r="M41" s="152" t="str">
        <f>IF(Pins!K222=""," ",Pins!K222)</f>
        <v xml:space="preserve"> </v>
      </c>
      <c r="N41" s="86"/>
      <c r="O41" s="85"/>
      <c r="P41" s="92">
        <v>6</v>
      </c>
      <c r="Q41" s="123" t="s">
        <v>787</v>
      </c>
      <c r="R41" s="130" t="str">
        <f>IF(Pins!K410=""," ",Pins!K410)</f>
        <v xml:space="preserve"> </v>
      </c>
      <c r="S41" s="65"/>
      <c r="X41" s="65"/>
      <c r="Y41" s="65"/>
      <c r="Z41" s="65"/>
      <c r="AA41" s="65"/>
    </row>
    <row r="42" spans="1:27">
      <c r="A42" s="120" t="s">
        <v>179</v>
      </c>
      <c r="B42" s="96" t="str">
        <f>Beltloops!K182</f>
        <v xml:space="preserve"> </v>
      </c>
      <c r="C42" s="122" t="str">
        <f>Pins!K486</f>
        <v xml:space="preserve"> </v>
      </c>
      <c r="D42" s="88"/>
      <c r="E42" s="77"/>
      <c r="F42" s="78">
        <v>6</v>
      </c>
      <c r="G42" s="123" t="s">
        <v>875</v>
      </c>
      <c r="H42" s="152" t="str">
        <f>IF(Pins!K43=""," ",Pins!K43)</f>
        <v xml:space="preserve"> </v>
      </c>
      <c r="I42" s="84"/>
      <c r="J42" s="81"/>
      <c r="K42" s="81"/>
      <c r="L42" s="102"/>
      <c r="M42" s="154"/>
      <c r="N42" s="86"/>
      <c r="O42" s="85"/>
      <c r="P42" s="92">
        <v>7</v>
      </c>
      <c r="Q42" s="123" t="s">
        <v>786</v>
      </c>
      <c r="R42" s="130" t="str">
        <f>IF(Pins!K411=""," ",Pins!K411)</f>
        <v xml:space="preserve"> </v>
      </c>
      <c r="S42" s="65"/>
      <c r="X42" s="65"/>
      <c r="Y42" s="65"/>
      <c r="Z42" s="65"/>
      <c r="AA42" s="65"/>
    </row>
    <row r="43" spans="1:27">
      <c r="A43" s="120" t="s">
        <v>180</v>
      </c>
      <c r="B43" s="96" t="str">
        <f>Beltloops!K187</f>
        <v xml:space="preserve"> </v>
      </c>
      <c r="C43" s="122" t="str">
        <f>Pins!K498</f>
        <v xml:space="preserve"> </v>
      </c>
      <c r="D43" s="88"/>
      <c r="E43" s="85"/>
      <c r="F43" s="78">
        <v>7</v>
      </c>
      <c r="G43" s="123" t="s">
        <v>196</v>
      </c>
      <c r="H43" s="152" t="str">
        <f>IF(Pins!K44=""," ",Pins!K44)</f>
        <v xml:space="preserve"> </v>
      </c>
      <c r="I43" s="84"/>
      <c r="J43" s="74" t="s">
        <v>165</v>
      </c>
      <c r="K43" s="73">
        <v>1</v>
      </c>
      <c r="L43" s="124" t="s">
        <v>104</v>
      </c>
      <c r="M43" s="152" t="str">
        <f>IF(Beltloops!K80=""," ",Beltloops!K80)</f>
        <v xml:space="preserve"> </v>
      </c>
      <c r="N43" s="86"/>
      <c r="O43" s="85"/>
      <c r="P43" s="92">
        <v>8</v>
      </c>
      <c r="Q43" s="123" t="s">
        <v>873</v>
      </c>
      <c r="R43" s="130" t="str">
        <f>IF(Pins!K412=""," ",Pins!K412)</f>
        <v xml:space="preserve"> </v>
      </c>
      <c r="S43" s="65"/>
      <c r="X43" s="65"/>
      <c r="Y43" s="65"/>
      <c r="Z43" s="65"/>
      <c r="AA43" s="65"/>
    </row>
    <row r="44" spans="1:27">
      <c r="A44" s="120" t="s">
        <v>181</v>
      </c>
      <c r="B44" s="96" t="str">
        <f>Beltloops!K192</f>
        <v xml:space="preserve"> </v>
      </c>
      <c r="C44" s="122" t="str">
        <f>Pins!K513</f>
        <v xml:space="preserve"> </v>
      </c>
      <c r="D44" s="88"/>
      <c r="E44" s="85"/>
      <c r="F44" s="78">
        <v>8</v>
      </c>
      <c r="G44" s="123" t="s">
        <v>197</v>
      </c>
      <c r="H44" s="152" t="str">
        <f>IF(Pins!K45=""," ",Pins!K45)</f>
        <v xml:space="preserve"> </v>
      </c>
      <c r="I44" s="84"/>
      <c r="J44" s="80" t="s">
        <v>201</v>
      </c>
      <c r="K44" s="78">
        <v>2</v>
      </c>
      <c r="L44" s="123" t="s">
        <v>105</v>
      </c>
      <c r="M44" s="152" t="str">
        <f>IF(Beltloops!K81=""," ",Beltloops!K81)</f>
        <v xml:space="preserve"> </v>
      </c>
      <c r="N44" s="86"/>
      <c r="O44" s="85"/>
      <c r="P44" s="92">
        <v>9</v>
      </c>
      <c r="Q44" s="123" t="s">
        <v>784</v>
      </c>
      <c r="R44" s="130" t="str">
        <f>IF(Pins!E413=""," ",Pins!E413)</f>
        <v xml:space="preserve"> </v>
      </c>
      <c r="S44" s="65"/>
      <c r="X44" s="65"/>
      <c r="Y44" s="65"/>
      <c r="Z44" s="65"/>
      <c r="AA44" s="65"/>
    </row>
    <row r="45" spans="1:27">
      <c r="A45" s="120" t="s">
        <v>182</v>
      </c>
      <c r="B45" s="96" t="str">
        <f>Beltloops!K197</f>
        <v xml:space="preserve"> </v>
      </c>
      <c r="C45" s="122" t="str">
        <f>Pins!K528</f>
        <v xml:space="preserve"> </v>
      </c>
      <c r="D45" s="88"/>
      <c r="E45" s="77"/>
      <c r="F45" s="73">
        <v>9</v>
      </c>
      <c r="G45" s="123" t="s">
        <v>198</v>
      </c>
      <c r="H45" s="152" t="str">
        <f>IF(Pins!K46=""," ",Pins!K46)</f>
        <v xml:space="preserve"> </v>
      </c>
      <c r="I45" s="84"/>
      <c r="J45" s="85" t="s">
        <v>188</v>
      </c>
      <c r="K45" s="73">
        <v>3</v>
      </c>
      <c r="L45" s="125" t="s">
        <v>106</v>
      </c>
      <c r="M45" s="152" t="str">
        <f>IF(Beltloops!K82=""," ",Beltloops!K82)</f>
        <v xml:space="preserve"> </v>
      </c>
      <c r="N45" s="86"/>
      <c r="O45" s="85"/>
      <c r="P45" s="92">
        <v>10</v>
      </c>
      <c r="Q45" s="123" t="s">
        <v>785</v>
      </c>
      <c r="R45" s="130" t="str">
        <f>IF(Pins!E414=""," ",Pins!E414)</f>
        <v xml:space="preserve"> </v>
      </c>
      <c r="S45" s="65"/>
      <c r="X45" s="65"/>
      <c r="Y45" s="65"/>
      <c r="Z45" s="65"/>
      <c r="AA45" s="65"/>
    </row>
    <row r="46" spans="1:27">
      <c r="A46" s="120" t="s">
        <v>183</v>
      </c>
      <c r="B46" s="96" t="str">
        <f>Beltloops!K202</f>
        <v xml:space="preserve"> </v>
      </c>
      <c r="C46" s="122" t="str">
        <f>Pins!K541</f>
        <v xml:space="preserve"> </v>
      </c>
      <c r="D46" s="88"/>
      <c r="E46" s="77"/>
      <c r="F46" s="106">
        <v>10</v>
      </c>
      <c r="G46" s="125" t="s">
        <v>199</v>
      </c>
      <c r="H46" s="152" t="str">
        <f>IF(Pins!K47=""," ",Pins!K47)</f>
        <v xml:space="preserve"> </v>
      </c>
      <c r="I46" s="84"/>
      <c r="J46" s="74" t="s">
        <v>165</v>
      </c>
      <c r="K46" s="78">
        <v>1</v>
      </c>
      <c r="L46" s="124" t="s">
        <v>606</v>
      </c>
      <c r="M46" s="152" t="str">
        <f>IF(Pins!K228=""," ",Pins!K228)</f>
        <v xml:space="preserve"> </v>
      </c>
      <c r="N46" s="86"/>
      <c r="O46" s="77"/>
      <c r="P46" s="92">
        <v>11</v>
      </c>
      <c r="Q46" s="123" t="s">
        <v>302</v>
      </c>
      <c r="R46" s="130" t="str">
        <f>IF(Pins!E415=""," ",Pins!E415)</f>
        <v xml:space="preserve"> </v>
      </c>
      <c r="S46" s="65"/>
      <c r="X46" s="65"/>
      <c r="Y46" s="65"/>
      <c r="Z46" s="65"/>
      <c r="AA46" s="65"/>
    </row>
    <row r="47" spans="1:27">
      <c r="A47" s="120" t="s">
        <v>184</v>
      </c>
      <c r="B47" s="96" t="str">
        <f>Beltloops!K207</f>
        <v xml:space="preserve"> </v>
      </c>
      <c r="C47" s="122" t="str">
        <f>Pins!K554</f>
        <v xml:space="preserve"> </v>
      </c>
      <c r="D47" s="88"/>
      <c r="E47" s="108"/>
      <c r="F47" s="109"/>
      <c r="G47" s="110"/>
      <c r="H47" s="153"/>
      <c r="I47" s="84"/>
      <c r="J47" s="80" t="s">
        <v>238</v>
      </c>
      <c r="K47" s="78">
        <v>2</v>
      </c>
      <c r="L47" s="123" t="s">
        <v>607</v>
      </c>
      <c r="M47" s="152" t="str">
        <f>IF(Pins!K229=""," ",Pins!K229)</f>
        <v xml:space="preserve"> </v>
      </c>
      <c r="N47" s="86"/>
      <c r="O47" s="163"/>
      <c r="P47" s="130">
        <v>12</v>
      </c>
      <c r="Q47" s="158" t="s">
        <v>304</v>
      </c>
      <c r="R47" s="130" t="str">
        <f>IF(Pins!E416=""," ",Pins!E416)</f>
        <v xml:space="preserve"> </v>
      </c>
      <c r="S47" s="65"/>
      <c r="X47" s="65"/>
      <c r="Y47" s="65"/>
      <c r="Z47" s="65"/>
      <c r="AA47" s="65"/>
    </row>
    <row r="48" spans="1:27">
      <c r="A48" s="120" t="s">
        <v>185</v>
      </c>
      <c r="B48" s="96" t="str">
        <f>Beltloops!K212</f>
        <v xml:space="preserve"> </v>
      </c>
      <c r="C48" s="96" t="str">
        <f>Pins!K569</f>
        <v xml:space="preserve"> </v>
      </c>
      <c r="D48" s="88"/>
      <c r="E48" s="74" t="s">
        <v>159</v>
      </c>
      <c r="F48" s="73">
        <v>1</v>
      </c>
      <c r="G48" s="124" t="s">
        <v>99</v>
      </c>
      <c r="H48" s="152" t="str">
        <f>IF(Beltloops!K23=""," ",Beltloops!K23)</f>
        <v xml:space="preserve"> </v>
      </c>
      <c r="I48" s="84"/>
      <c r="J48" s="91" t="s">
        <v>237</v>
      </c>
      <c r="K48" s="78">
        <v>3</v>
      </c>
      <c r="L48" s="123" t="s">
        <v>604</v>
      </c>
      <c r="M48" s="152" t="str">
        <f>IF(Pins!K230=""," ",Pins!K230)</f>
        <v xml:space="preserve"> </v>
      </c>
      <c r="N48" s="86"/>
      <c r="S48" s="65"/>
      <c r="X48" s="65"/>
      <c r="Y48" s="65"/>
      <c r="Z48" s="65"/>
      <c r="AA48" s="65"/>
    </row>
    <row r="49" spans="1:27">
      <c r="A49" s="83"/>
      <c r="B49" s="83"/>
      <c r="C49" s="83"/>
      <c r="D49" s="88"/>
      <c r="E49" s="80" t="s">
        <v>201</v>
      </c>
      <c r="F49" s="78">
        <v>2</v>
      </c>
      <c r="G49" s="123" t="s">
        <v>100</v>
      </c>
      <c r="H49" s="152" t="str">
        <f>IF(Beltloops!K24=""," ",Beltloops!K24)</f>
        <v xml:space="preserve"> </v>
      </c>
      <c r="I49" s="84"/>
      <c r="J49" s="91" t="s">
        <v>201</v>
      </c>
      <c r="K49" s="78">
        <v>4</v>
      </c>
      <c r="L49" s="123" t="s">
        <v>605</v>
      </c>
      <c r="M49" s="152" t="str">
        <f>IF(Pins!K231=""," ",Pins!K231)</f>
        <v xml:space="preserve"> </v>
      </c>
      <c r="N49" s="86"/>
      <c r="O49" s="74" t="s">
        <v>177</v>
      </c>
      <c r="P49" s="73">
        <v>1</v>
      </c>
      <c r="Q49" s="124" t="s">
        <v>107</v>
      </c>
      <c r="R49" s="152" t="str">
        <f>IF(Beltloops!K157=""," ",Beltloops!K157)</f>
        <v xml:space="preserve"> </v>
      </c>
      <c r="S49" s="65"/>
      <c r="X49" s="65"/>
      <c r="Y49" s="65"/>
      <c r="Z49" s="65"/>
      <c r="AA49" s="65"/>
    </row>
    <row r="50" spans="1:27">
      <c r="A50" s="83"/>
      <c r="B50" s="83"/>
      <c r="C50" s="83"/>
      <c r="D50" s="88"/>
      <c r="E50" s="85" t="s">
        <v>188</v>
      </c>
      <c r="F50" s="73">
        <v>3</v>
      </c>
      <c r="G50" s="125" t="s">
        <v>101</v>
      </c>
      <c r="H50" s="152" t="str">
        <f>IF(Beltloops!K25=""," ",Beltloops!K25)</f>
        <v xml:space="preserve"> </v>
      </c>
      <c r="I50" s="84"/>
      <c r="J50" s="91" t="s">
        <v>202</v>
      </c>
      <c r="K50" s="78">
        <v>5</v>
      </c>
      <c r="L50" s="123" t="s">
        <v>612</v>
      </c>
      <c r="M50" s="152" t="str">
        <f>IF(Pins!K232=""," ",Pins!K232)</f>
        <v xml:space="preserve"> </v>
      </c>
      <c r="N50" s="86"/>
      <c r="O50" s="80" t="s">
        <v>201</v>
      </c>
      <c r="P50" s="78">
        <v>2</v>
      </c>
      <c r="Q50" s="123" t="s">
        <v>108</v>
      </c>
      <c r="R50" s="152" t="str">
        <f>IF(Beltloops!K158=""," ",Beltloops!K158)</f>
        <v xml:space="preserve"> </v>
      </c>
      <c r="S50" s="65"/>
      <c r="X50" s="65"/>
      <c r="Y50" s="65"/>
      <c r="Z50" s="65"/>
      <c r="AA50" s="65"/>
    </row>
    <row r="51" spans="1:27">
      <c r="A51" s="83"/>
      <c r="B51" s="83"/>
      <c r="C51" s="83"/>
      <c r="D51" s="88"/>
      <c r="E51" s="101" t="s">
        <v>190</v>
      </c>
      <c r="F51" s="78">
        <v>1</v>
      </c>
      <c r="G51" s="124" t="s">
        <v>586</v>
      </c>
      <c r="H51" s="152" t="str">
        <f>IF(Pins!K53=""," ",Pins!K53)</f>
        <v xml:space="preserve"> </v>
      </c>
      <c r="I51" s="84"/>
      <c r="J51" s="77"/>
      <c r="K51" s="78">
        <v>6</v>
      </c>
      <c r="L51" s="123" t="s">
        <v>613</v>
      </c>
      <c r="M51" s="152" t="str">
        <f>IF(Pins!K233=""," ",Pins!K233)</f>
        <v xml:space="preserve"> </v>
      </c>
      <c r="N51" s="86"/>
      <c r="O51" s="85" t="s">
        <v>188</v>
      </c>
      <c r="P51" s="73">
        <v>3</v>
      </c>
      <c r="Q51" s="125" t="s">
        <v>922</v>
      </c>
      <c r="R51" s="152" t="str">
        <f>IF(Beltloops!K159=""," ",Beltloops!K159)</f>
        <v xml:space="preserve"> </v>
      </c>
      <c r="S51" s="65"/>
      <c r="X51" s="65"/>
      <c r="Y51" s="65"/>
      <c r="Z51" s="65"/>
      <c r="AA51" s="65"/>
    </row>
    <row r="52" spans="1:27">
      <c r="A52" s="83"/>
      <c r="B52" s="83"/>
      <c r="C52" s="83"/>
      <c r="D52" s="88"/>
      <c r="E52" s="91" t="s">
        <v>203</v>
      </c>
      <c r="F52" s="78">
        <v>2</v>
      </c>
      <c r="G52" s="123" t="s">
        <v>587</v>
      </c>
      <c r="H52" s="152" t="str">
        <f>IF(Pins!K54=""," ",Pins!K54)</f>
        <v xml:space="preserve"> </v>
      </c>
      <c r="I52" s="84"/>
      <c r="J52" s="85"/>
      <c r="K52" s="78">
        <v>7</v>
      </c>
      <c r="L52" s="123" t="s">
        <v>614</v>
      </c>
      <c r="M52" s="152" t="str">
        <f>IF(Pins!K234=""," ",Pins!K234)</f>
        <v xml:space="preserve"> </v>
      </c>
      <c r="N52" s="86"/>
      <c r="O52" s="74" t="s">
        <v>177</v>
      </c>
      <c r="P52" s="78">
        <v>1</v>
      </c>
      <c r="Q52" s="124" t="s">
        <v>623</v>
      </c>
      <c r="R52" s="152" t="str">
        <f>IF(Pins!K420=""," ",Pins!K420)</f>
        <v xml:space="preserve"> </v>
      </c>
      <c r="S52" s="65"/>
      <c r="X52" s="65"/>
      <c r="Y52" s="65"/>
      <c r="Z52" s="65"/>
      <c r="AA52" s="65"/>
    </row>
    <row r="53" spans="1:27">
      <c r="A53" s="83"/>
      <c r="B53" s="83"/>
      <c r="C53" s="83"/>
      <c r="D53" s="88"/>
      <c r="E53" s="91" t="s">
        <v>201</v>
      </c>
      <c r="F53" s="78">
        <v>3</v>
      </c>
      <c r="G53" s="123" t="s">
        <v>588</v>
      </c>
      <c r="H53" s="152" t="str">
        <f>IF(Pins!K55=""," ",Pins!K55)</f>
        <v xml:space="preserve"> </v>
      </c>
      <c r="I53" s="84"/>
      <c r="J53" s="85"/>
      <c r="K53" s="78">
        <v>8</v>
      </c>
      <c r="L53" s="123" t="s">
        <v>615</v>
      </c>
      <c r="M53" s="152" t="str">
        <f>IF(Pins!K235=""," ",Pins!K235)</f>
        <v xml:space="preserve"> </v>
      </c>
      <c r="N53" s="86"/>
      <c r="O53" s="80" t="s">
        <v>238</v>
      </c>
      <c r="P53" s="78">
        <v>2</v>
      </c>
      <c r="Q53" s="123" t="s">
        <v>622</v>
      </c>
      <c r="R53" s="152" t="str">
        <f>IF(Pins!K421=""," ",Pins!K421)</f>
        <v xml:space="preserve"> </v>
      </c>
      <c r="S53" s="65"/>
      <c r="X53" s="65"/>
      <c r="Y53" s="65"/>
      <c r="Z53" s="65"/>
      <c r="AA53" s="65"/>
    </row>
    <row r="54" spans="1:27">
      <c r="A54" s="83"/>
      <c r="B54" s="83"/>
      <c r="C54" s="83"/>
      <c r="D54" s="88"/>
      <c r="E54" s="91" t="s">
        <v>202</v>
      </c>
      <c r="F54" s="78">
        <v>4</v>
      </c>
      <c r="G54" s="123" t="s">
        <v>589</v>
      </c>
      <c r="H54" s="152" t="str">
        <f>IF(Pins!K56=""," ",Pins!K56)</f>
        <v xml:space="preserve"> </v>
      </c>
      <c r="I54" s="84"/>
      <c r="J54" s="85"/>
      <c r="K54" s="73">
        <v>9</v>
      </c>
      <c r="L54" s="123" t="s">
        <v>609</v>
      </c>
      <c r="M54" s="152" t="str">
        <f>IF(Pins!K236=""," ",Pins!K236)</f>
        <v xml:space="preserve"> </v>
      </c>
      <c r="N54" s="86"/>
      <c r="O54" s="91" t="s">
        <v>270</v>
      </c>
      <c r="P54" s="78">
        <v>3</v>
      </c>
      <c r="Q54" s="123" t="s">
        <v>621</v>
      </c>
      <c r="R54" s="152" t="str">
        <f>IF(Pins!K422=""," ",Pins!K422)</f>
        <v xml:space="preserve"> </v>
      </c>
      <c r="S54" s="65"/>
      <c r="X54" s="65"/>
      <c r="Y54" s="65"/>
      <c r="Z54" s="65"/>
      <c r="AA54" s="65"/>
    </row>
    <row r="55" spans="1:27">
      <c r="A55" s="83"/>
      <c r="B55" s="83"/>
      <c r="C55" s="83"/>
      <c r="D55" s="88"/>
      <c r="E55" s="91"/>
      <c r="F55" s="78">
        <v>5</v>
      </c>
      <c r="G55" s="123" t="s">
        <v>590</v>
      </c>
      <c r="H55" s="152" t="str">
        <f>IF(Pins!K57=""," ",Pins!K57)</f>
        <v xml:space="preserve"> </v>
      </c>
      <c r="I55" s="84"/>
      <c r="J55" s="85"/>
      <c r="K55" s="73">
        <v>10</v>
      </c>
      <c r="L55" s="123" t="s">
        <v>610</v>
      </c>
      <c r="M55" s="152" t="str">
        <f>IF(Pins!K237=""," ",Pins!K237)</f>
        <v xml:space="preserve"> </v>
      </c>
      <c r="N55" s="86"/>
      <c r="O55" s="91" t="s">
        <v>201</v>
      </c>
      <c r="P55" s="78">
        <v>4</v>
      </c>
      <c r="Q55" s="123" t="s">
        <v>620</v>
      </c>
      <c r="R55" s="152" t="str">
        <f>IF(Pins!K423=""," ",Pins!K423)</f>
        <v xml:space="preserve"> </v>
      </c>
      <c r="S55" s="65"/>
      <c r="X55" s="65"/>
      <c r="Y55" s="65"/>
      <c r="Z55" s="65"/>
      <c r="AA55" s="65"/>
    </row>
    <row r="56" spans="1:27">
      <c r="A56" s="83"/>
      <c r="B56" s="83"/>
      <c r="C56" s="83"/>
      <c r="D56" s="88"/>
      <c r="E56" s="77"/>
      <c r="F56" s="78">
        <v>6</v>
      </c>
      <c r="G56" s="123" t="s">
        <v>591</v>
      </c>
      <c r="H56" s="152" t="str">
        <f>IF(Pins!K58=""," ",Pins!K58)</f>
        <v xml:space="preserve"> </v>
      </c>
      <c r="I56" s="84"/>
      <c r="J56" s="85"/>
      <c r="K56" s="73">
        <v>11</v>
      </c>
      <c r="L56" s="123" t="s">
        <v>611</v>
      </c>
      <c r="M56" s="152" t="str">
        <f>IF(Pins!K238=""," ",Pins!K238)</f>
        <v xml:space="preserve"> </v>
      </c>
      <c r="N56" s="86"/>
      <c r="O56" s="91" t="s">
        <v>202</v>
      </c>
      <c r="P56" s="78">
        <v>5</v>
      </c>
      <c r="Q56" s="123" t="s">
        <v>619</v>
      </c>
      <c r="R56" s="152" t="str">
        <f>IF(Pins!K424=""," ",Pins!K424)</f>
        <v xml:space="preserve"> </v>
      </c>
      <c r="S56" s="65"/>
      <c r="X56" s="65"/>
      <c r="Y56" s="65"/>
      <c r="Z56" s="65"/>
      <c r="AA56" s="65"/>
    </row>
    <row r="57" spans="1:27">
      <c r="A57" s="107"/>
      <c r="B57" s="83"/>
      <c r="C57" s="83"/>
      <c r="D57" s="88"/>
      <c r="E57" s="85"/>
      <c r="F57" s="78">
        <v>7</v>
      </c>
      <c r="G57" s="123" t="s">
        <v>864</v>
      </c>
      <c r="H57" s="152" t="str">
        <f>IF(Pins!K59=""," ",Pins!K59)</f>
        <v xml:space="preserve"> </v>
      </c>
      <c r="I57" s="84"/>
      <c r="J57" s="97"/>
      <c r="K57" s="73">
        <v>12</v>
      </c>
      <c r="L57" s="125" t="s">
        <v>608</v>
      </c>
      <c r="M57" s="152" t="str">
        <f>IF(Pins!K239=""," ",Pins!K239)</f>
        <v xml:space="preserve"> </v>
      </c>
      <c r="N57" s="86"/>
      <c r="O57" s="77"/>
      <c r="P57" s="78">
        <v>6</v>
      </c>
      <c r="Q57" s="123" t="s">
        <v>618</v>
      </c>
      <c r="R57" s="152" t="str">
        <f>IF(Pins!K425=""," ",Pins!K425)</f>
        <v xml:space="preserve"> </v>
      </c>
      <c r="S57" s="65"/>
      <c r="X57" s="65"/>
      <c r="Y57" s="65"/>
      <c r="Z57" s="65"/>
      <c r="AA57" s="65"/>
    </row>
    <row r="58" spans="1:27">
      <c r="A58" s="83"/>
      <c r="B58" s="83"/>
      <c r="C58" s="83"/>
      <c r="D58" s="88"/>
      <c r="E58" s="85"/>
      <c r="F58" s="78">
        <v>8</v>
      </c>
      <c r="G58" s="123" t="s">
        <v>592</v>
      </c>
      <c r="H58" s="152" t="str">
        <f>IF(Pins!K60=""," ",Pins!K60)</f>
        <v xml:space="preserve"> </v>
      </c>
      <c r="I58" s="84"/>
      <c r="J58" s="79"/>
      <c r="K58" s="79"/>
      <c r="L58" s="79"/>
      <c r="N58" s="86"/>
      <c r="O58" s="85"/>
      <c r="P58" s="78">
        <v>7</v>
      </c>
      <c r="Q58" s="123" t="s">
        <v>617</v>
      </c>
      <c r="R58" s="152" t="str">
        <f>IF(Pins!K426=""," ",Pins!K426)</f>
        <v xml:space="preserve"> </v>
      </c>
      <c r="S58" s="65"/>
      <c r="X58" s="65"/>
      <c r="Y58" s="65"/>
      <c r="Z58" s="65"/>
      <c r="AA58" s="65"/>
    </row>
    <row r="59" spans="1:27">
      <c r="A59" s="83"/>
      <c r="B59" s="83"/>
      <c r="C59" s="83"/>
      <c r="D59" s="88"/>
      <c r="E59" s="77"/>
      <c r="F59" s="73">
        <v>9</v>
      </c>
      <c r="G59" s="123" t="s">
        <v>593</v>
      </c>
      <c r="H59" s="152" t="str">
        <f>IF(Pins!K61=""," ",Pins!K61)</f>
        <v xml:space="preserve"> </v>
      </c>
      <c r="I59" s="84"/>
      <c r="J59" s="74" t="s">
        <v>166</v>
      </c>
      <c r="K59" s="73">
        <v>1</v>
      </c>
      <c r="L59" s="124" t="s">
        <v>78</v>
      </c>
      <c r="M59" s="152" t="str">
        <f>IF(Beltloops!K85=""," ",Beltloops!K85)</f>
        <v xml:space="preserve"> </v>
      </c>
      <c r="N59" s="86"/>
      <c r="O59" s="97"/>
      <c r="P59" s="73">
        <v>8</v>
      </c>
      <c r="Q59" s="125" t="s">
        <v>616</v>
      </c>
      <c r="R59" s="152" t="str">
        <f>IF(Pins!K427=""," ",Pins!K427)</f>
        <v xml:space="preserve"> </v>
      </c>
      <c r="S59" s="65"/>
      <c r="X59" s="65"/>
      <c r="Y59" s="65"/>
      <c r="Z59" s="65"/>
      <c r="AA59" s="65"/>
    </row>
    <row r="60" spans="1:27">
      <c r="A60" s="83"/>
      <c r="B60" s="83"/>
      <c r="C60" s="83"/>
      <c r="D60" s="88"/>
      <c r="E60" s="78"/>
      <c r="F60" s="73">
        <v>10</v>
      </c>
      <c r="G60" s="125" t="s">
        <v>594</v>
      </c>
      <c r="H60" s="152" t="str">
        <f>IF(Pins!K62=""," ",Pins!K62)</f>
        <v xml:space="preserve"> </v>
      </c>
      <c r="I60" s="84"/>
      <c r="J60" s="80" t="s">
        <v>201</v>
      </c>
      <c r="K60" s="78">
        <v>2</v>
      </c>
      <c r="L60" s="123" t="s">
        <v>79</v>
      </c>
      <c r="M60" s="152" t="str">
        <f>IF(Beltloops!K86=""," ",Beltloops!K86)</f>
        <v xml:space="preserve"> </v>
      </c>
      <c r="N60" s="86"/>
      <c r="O60" s="79"/>
      <c r="P60" s="79"/>
      <c r="Q60" s="79"/>
      <c r="S60" s="65"/>
      <c r="X60" s="65"/>
      <c r="Y60" s="65"/>
      <c r="Z60" s="65"/>
      <c r="AA60" s="65"/>
    </row>
    <row r="61" spans="1:27">
      <c r="A61" s="83"/>
      <c r="B61" s="83"/>
      <c r="C61" s="83"/>
      <c r="D61" s="88"/>
      <c r="E61" s="81"/>
      <c r="F61" s="81"/>
      <c r="G61" s="102"/>
      <c r="H61" s="154"/>
      <c r="I61" s="84"/>
      <c r="J61" s="85" t="s">
        <v>188</v>
      </c>
      <c r="K61" s="73">
        <v>3</v>
      </c>
      <c r="L61" s="125" t="s">
        <v>80</v>
      </c>
      <c r="M61" s="152" t="str">
        <f>IF(Beltloops!K87=""," ",Beltloops!K87)</f>
        <v xml:space="preserve"> </v>
      </c>
      <c r="N61" s="86"/>
      <c r="O61" s="74" t="s">
        <v>178</v>
      </c>
      <c r="P61" s="73">
        <v>1</v>
      </c>
      <c r="Q61" s="124" t="s">
        <v>129</v>
      </c>
      <c r="R61" s="152" t="str">
        <f>IF(Beltloops!K162=""," ",Beltloops!K162)</f>
        <v xml:space="preserve"> </v>
      </c>
      <c r="S61" s="65"/>
      <c r="X61" s="65"/>
      <c r="Y61" s="65"/>
      <c r="Z61" s="65"/>
      <c r="AA61" s="65"/>
    </row>
    <row r="62" spans="1:27">
      <c r="A62" s="83"/>
      <c r="B62" s="83"/>
      <c r="C62" s="83"/>
      <c r="D62" s="88"/>
      <c r="E62" s="101" t="s">
        <v>739</v>
      </c>
      <c r="F62" s="92">
        <v>1</v>
      </c>
      <c r="G62" s="124" t="s">
        <v>788</v>
      </c>
      <c r="H62" s="130" t="str">
        <f>IF(Beltloops!K28=""," ",Beltloops!K28)</f>
        <v xml:space="preserve"> </v>
      </c>
      <c r="I62" s="84"/>
      <c r="J62" s="74" t="s">
        <v>166</v>
      </c>
      <c r="K62" s="78">
        <v>1</v>
      </c>
      <c r="L62" s="124" t="s">
        <v>422</v>
      </c>
      <c r="M62" s="152" t="str">
        <f>IF(Pins!K243=""," ",Pins!K243)</f>
        <v xml:space="preserve"> </v>
      </c>
      <c r="N62" s="86"/>
      <c r="O62" s="80" t="s">
        <v>201</v>
      </c>
      <c r="P62" s="78">
        <v>2</v>
      </c>
      <c r="Q62" s="123" t="s">
        <v>130</v>
      </c>
      <c r="R62" s="152" t="str">
        <f>IF(Beltloops!K163=""," ",Beltloops!K163)</f>
        <v xml:space="preserve"> </v>
      </c>
      <c r="S62" s="65"/>
      <c r="X62" s="65"/>
      <c r="Y62" s="65"/>
      <c r="Z62" s="65"/>
      <c r="AA62" s="65"/>
    </row>
    <row r="63" spans="1:27">
      <c r="A63" s="83"/>
      <c r="B63" s="83"/>
      <c r="C63" s="83"/>
      <c r="D63" s="88"/>
      <c r="E63" s="95" t="s">
        <v>201</v>
      </c>
      <c r="F63" s="92">
        <v>2</v>
      </c>
      <c r="G63" s="123" t="s">
        <v>789</v>
      </c>
      <c r="H63" s="130" t="str">
        <f>IF(Beltloops!K29=""," ",Beltloops!K29)</f>
        <v xml:space="preserve"> </v>
      </c>
      <c r="I63" s="84"/>
      <c r="J63" s="80" t="s">
        <v>238</v>
      </c>
      <c r="K63" s="78">
        <v>2</v>
      </c>
      <c r="L63" s="123" t="s">
        <v>423</v>
      </c>
      <c r="M63" s="152" t="str">
        <f>IF(Pins!K244=""," ",Pins!K244)</f>
        <v xml:space="preserve"> </v>
      </c>
      <c r="N63" s="86"/>
      <c r="O63" s="85" t="s">
        <v>188</v>
      </c>
      <c r="P63" s="73">
        <v>3</v>
      </c>
      <c r="Q63" s="125" t="s">
        <v>131</v>
      </c>
      <c r="R63" s="152" t="str">
        <f>IF(Beltloops!K164=""," ",Beltloops!K164)</f>
        <v xml:space="preserve"> </v>
      </c>
      <c r="S63" s="65"/>
      <c r="X63" s="65"/>
      <c r="Y63" s="65"/>
      <c r="Z63" s="65"/>
      <c r="AA63" s="65"/>
    </row>
    <row r="64" spans="1:27">
      <c r="A64" s="83"/>
      <c r="B64" s="83"/>
      <c r="C64" s="83"/>
      <c r="D64" s="63"/>
      <c r="E64" s="97" t="s">
        <v>188</v>
      </c>
      <c r="F64" s="92">
        <v>3</v>
      </c>
      <c r="G64" s="125" t="s">
        <v>790</v>
      </c>
      <c r="H64" s="130" t="str">
        <f>IF(Beltloops!K30=""," ",Beltloops!K30)</f>
        <v xml:space="preserve"> </v>
      </c>
      <c r="I64" s="84"/>
      <c r="J64" s="91" t="s">
        <v>239</v>
      </c>
      <c r="K64" s="78">
        <v>3</v>
      </c>
      <c r="L64" s="123" t="s">
        <v>424</v>
      </c>
      <c r="M64" s="152" t="str">
        <f>IF(Pins!K245=""," ",Pins!K245)</f>
        <v xml:space="preserve"> </v>
      </c>
      <c r="N64" s="86"/>
      <c r="O64" s="74" t="s">
        <v>178</v>
      </c>
      <c r="P64" s="78">
        <v>1</v>
      </c>
      <c r="Q64" s="124" t="s">
        <v>692</v>
      </c>
      <c r="R64" s="152" t="str">
        <f>IF(Pins!K433=""," ",Pins!K433)</f>
        <v xml:space="preserve"> </v>
      </c>
      <c r="S64" s="65"/>
      <c r="X64" s="65"/>
      <c r="Y64" s="65"/>
      <c r="Z64" s="65"/>
      <c r="AA64" s="65"/>
    </row>
    <row r="65" spans="1:27">
      <c r="A65" s="83"/>
      <c r="B65" s="83"/>
      <c r="C65" s="83"/>
      <c r="D65" s="63"/>
      <c r="E65" s="95" t="s">
        <v>740</v>
      </c>
      <c r="F65" s="97">
        <v>1</v>
      </c>
      <c r="G65" s="124" t="s">
        <v>791</v>
      </c>
      <c r="H65" s="130" t="str">
        <f>IF(Pins!K66=""," ",Pins!K66)</f>
        <v xml:space="preserve"> </v>
      </c>
      <c r="I65" s="84"/>
      <c r="J65" s="91" t="s">
        <v>201</v>
      </c>
      <c r="K65" s="78">
        <v>4</v>
      </c>
      <c r="L65" s="123" t="s">
        <v>869</v>
      </c>
      <c r="M65" s="152" t="str">
        <f>IF(Pins!K246=""," ",Pins!K246)</f>
        <v xml:space="preserve"> </v>
      </c>
      <c r="N65" s="86"/>
      <c r="O65" s="80" t="s">
        <v>238</v>
      </c>
      <c r="P65" s="78">
        <v>2</v>
      </c>
      <c r="Q65" s="123" t="s">
        <v>697</v>
      </c>
      <c r="R65" s="152" t="str">
        <f>IF(Pins!K434=""," ",Pins!K434)</f>
        <v xml:space="preserve"> </v>
      </c>
      <c r="S65" s="65"/>
      <c r="X65" s="65"/>
      <c r="Y65" s="65"/>
      <c r="Z65" s="65"/>
      <c r="AA65" s="65"/>
    </row>
    <row r="66" spans="1:27">
      <c r="A66" s="83"/>
      <c r="B66" s="83"/>
      <c r="C66" s="83"/>
      <c r="D66" s="63"/>
      <c r="E66" s="85" t="s">
        <v>741</v>
      </c>
      <c r="F66" s="92">
        <v>2</v>
      </c>
      <c r="G66" s="123" t="s">
        <v>792</v>
      </c>
      <c r="H66" s="130" t="str">
        <f>IF(Pins!K67=""," ",Pins!K67)</f>
        <v xml:space="preserve"> </v>
      </c>
      <c r="I66" s="84"/>
      <c r="J66" s="91" t="s">
        <v>202</v>
      </c>
      <c r="K66" s="78">
        <v>5</v>
      </c>
      <c r="L66" s="123" t="s">
        <v>425</v>
      </c>
      <c r="M66" s="152" t="str">
        <f>IF(Pins!K247=""," ",Pins!K247)</f>
        <v xml:space="preserve"> </v>
      </c>
      <c r="N66" s="86"/>
      <c r="O66" s="91" t="s">
        <v>271</v>
      </c>
      <c r="P66" s="78">
        <v>3</v>
      </c>
      <c r="Q66" s="123" t="s">
        <v>698</v>
      </c>
      <c r="R66" s="152" t="str">
        <f>IF(Pins!K435=""," ",Pins!K435)</f>
        <v xml:space="preserve"> </v>
      </c>
      <c r="S66" s="65"/>
      <c r="X66" s="65"/>
      <c r="Y66" s="65"/>
      <c r="Z66" s="65"/>
      <c r="AA66" s="65"/>
    </row>
    <row r="67" spans="1:27">
      <c r="A67" s="83"/>
      <c r="B67" s="83"/>
      <c r="C67" s="83"/>
      <c r="D67" s="63"/>
      <c r="E67" s="85" t="s">
        <v>201</v>
      </c>
      <c r="F67" s="92">
        <v>3</v>
      </c>
      <c r="G67" s="123" t="s">
        <v>793</v>
      </c>
      <c r="H67" s="130" t="str">
        <f>IF(Pins!K68=""," ",Pins!K68)</f>
        <v xml:space="preserve"> </v>
      </c>
      <c r="I67" s="84"/>
      <c r="J67" s="77"/>
      <c r="K67" s="78">
        <v>6</v>
      </c>
      <c r="L67" s="123" t="s">
        <v>426</v>
      </c>
      <c r="M67" s="152" t="str">
        <f>IF(Pins!K248=""," ",Pins!K248)</f>
        <v xml:space="preserve"> </v>
      </c>
      <c r="N67" s="86"/>
      <c r="O67" s="91" t="s">
        <v>201</v>
      </c>
      <c r="P67" s="78">
        <v>4</v>
      </c>
      <c r="Q67" s="123" t="s">
        <v>699</v>
      </c>
      <c r="R67" s="152" t="str">
        <f>IF(Pins!K436=""," ",Pins!K436)</f>
        <v xml:space="preserve"> </v>
      </c>
      <c r="S67" s="65"/>
      <c r="X67" s="65"/>
      <c r="Y67" s="65"/>
      <c r="Z67" s="65"/>
      <c r="AA67" s="65"/>
    </row>
    <row r="68" spans="1:27">
      <c r="A68" s="111"/>
      <c r="B68" s="83"/>
      <c r="C68" s="83"/>
      <c r="D68" s="63"/>
      <c r="E68" s="85" t="s">
        <v>202</v>
      </c>
      <c r="F68" s="92">
        <v>4</v>
      </c>
      <c r="G68" s="123" t="s">
        <v>794</v>
      </c>
      <c r="H68" s="130" t="str">
        <f>IF(Pins!K69=""," ",Pins!K69)</f>
        <v xml:space="preserve"> </v>
      </c>
      <c r="I68" s="84"/>
      <c r="J68" s="85"/>
      <c r="K68" s="78">
        <v>7</v>
      </c>
      <c r="L68" s="123" t="s">
        <v>427</v>
      </c>
      <c r="M68" s="152" t="str">
        <f>IF(Pins!K249=""," ",Pins!K249)</f>
        <v xml:space="preserve"> </v>
      </c>
      <c r="N68" s="86"/>
      <c r="O68" s="91" t="s">
        <v>202</v>
      </c>
      <c r="P68" s="78">
        <v>5</v>
      </c>
      <c r="Q68" s="123" t="s">
        <v>700</v>
      </c>
      <c r="R68" s="152" t="str">
        <f>IF(Pins!K437=""," ",Pins!K437)</f>
        <v xml:space="preserve"> </v>
      </c>
      <c r="S68" s="65"/>
      <c r="X68" s="65"/>
      <c r="Y68" s="65"/>
      <c r="Z68" s="65"/>
      <c r="AA68" s="65"/>
    </row>
    <row r="69" spans="1:27">
      <c r="A69" s="111"/>
      <c r="B69" s="83"/>
      <c r="C69" s="83"/>
      <c r="D69" s="63"/>
      <c r="E69" s="85"/>
      <c r="F69" s="92">
        <v>5</v>
      </c>
      <c r="G69" s="123" t="s">
        <v>800</v>
      </c>
      <c r="H69" s="130" t="str">
        <f>IF(Pins!K70=""," ",Pins!K70)</f>
        <v xml:space="preserve"> </v>
      </c>
      <c r="I69" s="84"/>
      <c r="J69" s="85"/>
      <c r="K69" s="78">
        <v>8</v>
      </c>
      <c r="L69" s="123" t="s">
        <v>428</v>
      </c>
      <c r="M69" s="152" t="str">
        <f>IF(Pins!K250=""," ",Pins!K250)</f>
        <v xml:space="preserve"> </v>
      </c>
      <c r="N69" s="86"/>
      <c r="O69" s="77"/>
      <c r="P69" s="78">
        <v>6</v>
      </c>
      <c r="Q69" s="123" t="s">
        <v>694</v>
      </c>
      <c r="R69" s="152" t="str">
        <f>IF(Pins!K438=""," ",Pins!K438)</f>
        <v xml:space="preserve"> </v>
      </c>
      <c r="S69" s="65"/>
      <c r="X69" s="65"/>
      <c r="Y69" s="65"/>
      <c r="Z69" s="65"/>
      <c r="AA69" s="65"/>
    </row>
    <row r="70" spans="1:27">
      <c r="A70" s="112"/>
      <c r="B70" s="83"/>
      <c r="C70" s="83"/>
      <c r="D70" s="63"/>
      <c r="E70" s="85"/>
      <c r="F70" s="92">
        <v>6</v>
      </c>
      <c r="G70" s="123" t="s">
        <v>799</v>
      </c>
      <c r="H70" s="130" t="str">
        <f>IF(Pins!K71=""," ",Pins!K71)</f>
        <v xml:space="preserve"> </v>
      </c>
      <c r="I70" s="84"/>
      <c r="J70" s="85"/>
      <c r="K70" s="73">
        <v>9</v>
      </c>
      <c r="L70" s="123" t="s">
        <v>429</v>
      </c>
      <c r="M70" s="152" t="str">
        <f>IF(Pins!K251=""," ",Pins!K251)</f>
        <v xml:space="preserve"> </v>
      </c>
      <c r="N70" s="86"/>
      <c r="O70" s="85"/>
      <c r="P70" s="78">
        <v>7</v>
      </c>
      <c r="Q70" s="123" t="s">
        <v>695</v>
      </c>
      <c r="R70" s="152" t="str">
        <f>IF(Pins!K439=""," ",Pins!K439)</f>
        <v xml:space="preserve"> </v>
      </c>
      <c r="S70" s="65"/>
      <c r="X70" s="65"/>
      <c r="Y70" s="65"/>
      <c r="Z70" s="65"/>
      <c r="AA70" s="65"/>
    </row>
    <row r="71" spans="1:27">
      <c r="A71" s="113"/>
      <c r="B71" s="83"/>
      <c r="C71" s="83"/>
      <c r="D71" s="63"/>
      <c r="E71" s="85"/>
      <c r="F71" s="92">
        <v>7</v>
      </c>
      <c r="G71" s="123" t="s">
        <v>801</v>
      </c>
      <c r="H71" s="130" t="str">
        <f>IF(Pins!K72=""," ",Pins!K72)</f>
        <v xml:space="preserve"> </v>
      </c>
      <c r="I71" s="84"/>
      <c r="J71" s="85"/>
      <c r="K71" s="73">
        <v>10</v>
      </c>
      <c r="L71" s="123" t="s">
        <v>430</v>
      </c>
      <c r="M71" s="152" t="str">
        <f>IF(Pins!K252=""," ",Pins!K252)</f>
        <v xml:space="preserve"> </v>
      </c>
      <c r="N71" s="86"/>
      <c r="O71" s="85"/>
      <c r="P71" s="78">
        <v>8</v>
      </c>
      <c r="Q71" s="123" t="s">
        <v>693</v>
      </c>
      <c r="R71" s="152" t="str">
        <f>IF(Pins!K440=""," ",Pins!K440)</f>
        <v xml:space="preserve"> </v>
      </c>
      <c r="S71" s="65"/>
      <c r="X71" s="65"/>
      <c r="Y71" s="65"/>
      <c r="Z71" s="65"/>
      <c r="AA71" s="65"/>
    </row>
    <row r="72" spans="1:27">
      <c r="A72" s="83"/>
      <c r="B72" s="83"/>
      <c r="C72" s="83"/>
      <c r="D72" s="63"/>
      <c r="E72" s="85"/>
      <c r="F72" s="92">
        <v>8</v>
      </c>
      <c r="G72" s="123" t="s">
        <v>798</v>
      </c>
      <c r="H72" s="130" t="str">
        <f>IF(Pins!K73=""," ",Pins!K73)</f>
        <v xml:space="preserve"> </v>
      </c>
      <c r="I72" s="84"/>
      <c r="J72" s="85"/>
      <c r="K72" s="73">
        <v>11</v>
      </c>
      <c r="L72" s="123" t="s">
        <v>431</v>
      </c>
      <c r="M72" s="152" t="str">
        <f>IF(Pins!K253=""," ",Pins!K253)</f>
        <v xml:space="preserve"> </v>
      </c>
      <c r="N72" s="86"/>
      <c r="O72" s="97"/>
      <c r="P72" s="73">
        <v>9</v>
      </c>
      <c r="Q72" s="125" t="s">
        <v>696</v>
      </c>
      <c r="R72" s="152" t="str">
        <f>IF(Pins!K441=""," ",Pins!K441)</f>
        <v xml:space="preserve"> </v>
      </c>
      <c r="S72" s="65"/>
      <c r="T72" s="65"/>
      <c r="U72" s="65"/>
      <c r="V72" s="65"/>
      <c r="W72" s="65"/>
      <c r="X72" s="65"/>
      <c r="Y72" s="65"/>
      <c r="Z72" s="65"/>
      <c r="AA72" s="65"/>
    </row>
    <row r="73" spans="1:27">
      <c r="A73" s="83"/>
      <c r="B73" s="83"/>
      <c r="C73" s="83"/>
      <c r="D73" s="63"/>
      <c r="E73" s="85"/>
      <c r="F73" s="92">
        <v>9</v>
      </c>
      <c r="G73" s="123" t="s">
        <v>797</v>
      </c>
      <c r="H73" s="130" t="str">
        <f>IF(Pins!K74=""," ",Pins!K74)</f>
        <v xml:space="preserve"> </v>
      </c>
      <c r="I73" s="84"/>
      <c r="J73" s="97"/>
      <c r="K73" s="73">
        <v>12</v>
      </c>
      <c r="L73" s="125" t="s">
        <v>432</v>
      </c>
      <c r="M73" s="152" t="str">
        <f>IF(Pins!K254=""," ",Pins!K254)</f>
        <v xml:space="preserve"> </v>
      </c>
      <c r="N73" s="86"/>
      <c r="O73" s="86"/>
      <c r="P73" s="86"/>
      <c r="Q73" s="86"/>
      <c r="R73" s="65"/>
      <c r="S73" s="65"/>
      <c r="T73" s="65"/>
      <c r="U73" s="65"/>
      <c r="V73" s="65"/>
      <c r="W73" s="65"/>
      <c r="X73" s="65"/>
      <c r="Y73" s="65"/>
      <c r="Z73" s="65"/>
      <c r="AA73" s="65"/>
    </row>
    <row r="74" spans="1:27">
      <c r="B74" s="63"/>
      <c r="C74" s="63"/>
      <c r="D74" s="88"/>
      <c r="E74" s="85"/>
      <c r="F74" s="92">
        <v>10</v>
      </c>
      <c r="G74" s="123" t="s">
        <v>796</v>
      </c>
      <c r="H74" s="130" t="str">
        <f>IF(Pins!K75=""," ",Pins!K75)</f>
        <v xml:space="preserve"> </v>
      </c>
      <c r="I74" s="84"/>
      <c r="J74" s="114"/>
      <c r="K74" s="81"/>
      <c r="L74" s="102"/>
      <c r="M74" s="154"/>
      <c r="N74" s="86"/>
      <c r="O74" s="74" t="s">
        <v>761</v>
      </c>
      <c r="P74" s="73">
        <v>1</v>
      </c>
      <c r="Q74" s="124" t="s">
        <v>126</v>
      </c>
      <c r="R74" s="152" t="str">
        <f>IF(Beltloops!K167=""," ",Beltloops!K167)</f>
        <v xml:space="preserve"> </v>
      </c>
      <c r="S74" s="65"/>
      <c r="T74" s="65"/>
      <c r="U74" s="65"/>
      <c r="V74" s="65"/>
      <c r="W74" s="65"/>
      <c r="X74" s="65"/>
      <c r="Y74" s="65"/>
      <c r="Z74" s="65"/>
      <c r="AA74" s="65"/>
    </row>
    <row r="75" spans="1:27">
      <c r="B75" s="63"/>
      <c r="C75" s="63"/>
      <c r="D75" s="88"/>
      <c r="E75" s="97"/>
      <c r="F75" s="92">
        <v>11</v>
      </c>
      <c r="G75" s="125" t="s">
        <v>795</v>
      </c>
      <c r="H75" s="130" t="str">
        <f>IF(Pins!K76=""," ",Pins!K76)</f>
        <v xml:space="preserve"> </v>
      </c>
      <c r="I75" s="84"/>
      <c r="J75" s="74" t="s">
        <v>240</v>
      </c>
      <c r="K75" s="73">
        <v>1</v>
      </c>
      <c r="L75" s="124" t="s">
        <v>75</v>
      </c>
      <c r="M75" s="152" t="str">
        <f>IF(Beltloops!K92=""," ",Beltloops!K92)</f>
        <v xml:space="preserve"> </v>
      </c>
      <c r="N75" s="86"/>
      <c r="O75" s="80" t="s">
        <v>201</v>
      </c>
      <c r="P75" s="78">
        <v>2</v>
      </c>
      <c r="Q75" s="123" t="s">
        <v>128</v>
      </c>
      <c r="R75" s="152" t="str">
        <f>IF(Beltloops!K168=""," ",Beltloops!K168)</f>
        <v xml:space="preserve"> </v>
      </c>
      <c r="S75" s="65"/>
      <c r="T75" s="65"/>
      <c r="U75" s="65"/>
      <c r="V75" s="65"/>
      <c r="W75" s="65"/>
      <c r="X75" s="65"/>
      <c r="Y75" s="65"/>
      <c r="Z75" s="65"/>
      <c r="AA75" s="65"/>
    </row>
    <row r="76" spans="1:27">
      <c r="B76" s="63"/>
      <c r="C76" s="63"/>
      <c r="D76" s="88"/>
      <c r="E76" s="79"/>
      <c r="F76" s="79"/>
      <c r="G76" s="79"/>
      <c r="I76" s="84"/>
      <c r="J76" s="80" t="s">
        <v>201</v>
      </c>
      <c r="K76" s="78">
        <v>2</v>
      </c>
      <c r="L76" s="123" t="s">
        <v>77</v>
      </c>
      <c r="M76" s="152" t="str">
        <f>IF(Beltloops!K93=""," ",Beltloops!K93)</f>
        <v xml:space="preserve"> </v>
      </c>
      <c r="N76" s="86"/>
      <c r="O76" s="85" t="s">
        <v>188</v>
      </c>
      <c r="P76" s="73">
        <v>3</v>
      </c>
      <c r="Q76" s="125" t="s">
        <v>127</v>
      </c>
      <c r="R76" s="152" t="str">
        <f>IF(Beltloops!K169=""," ",Beltloops!K169)</f>
        <v xml:space="preserve"> </v>
      </c>
      <c r="S76" s="65"/>
      <c r="T76" s="65"/>
      <c r="U76" s="65"/>
      <c r="V76" s="65"/>
      <c r="W76" s="65"/>
      <c r="X76" s="65"/>
      <c r="Y76" s="65"/>
      <c r="Z76" s="65"/>
      <c r="AA76" s="65"/>
    </row>
    <row r="77" spans="1:27">
      <c r="B77" s="63"/>
      <c r="C77" s="63"/>
      <c r="D77" s="88"/>
      <c r="E77" s="74" t="s">
        <v>160</v>
      </c>
      <c r="F77" s="73">
        <v>1</v>
      </c>
      <c r="G77" s="124" t="s">
        <v>97</v>
      </c>
      <c r="H77" s="152" t="str">
        <f>IF(Beltloops!K33=""," ",Beltloops!K33)</f>
        <v xml:space="preserve"> </v>
      </c>
      <c r="I77" s="84"/>
      <c r="J77" s="85" t="s">
        <v>188</v>
      </c>
      <c r="K77" s="73">
        <v>3</v>
      </c>
      <c r="L77" s="125" t="s">
        <v>76</v>
      </c>
      <c r="M77" s="152" t="str">
        <f>IF(Beltloops!K94=""," ",Beltloops!K94)</f>
        <v xml:space="preserve"> </v>
      </c>
      <c r="N77" s="86"/>
      <c r="O77" s="74" t="s">
        <v>761</v>
      </c>
      <c r="P77" s="78">
        <v>1</v>
      </c>
      <c r="Q77" s="124" t="s">
        <v>690</v>
      </c>
      <c r="R77" s="152" t="str">
        <f>IF(Pins!K445=""," ",Pins!K445)</f>
        <v xml:space="preserve"> </v>
      </c>
      <c r="S77" s="65"/>
      <c r="T77" s="65"/>
      <c r="U77" s="65"/>
      <c r="V77" s="65"/>
      <c r="W77" s="65"/>
      <c r="X77" s="65"/>
      <c r="Y77" s="65"/>
      <c r="Z77" s="65"/>
      <c r="AA77" s="65"/>
    </row>
    <row r="78" spans="1:27" ht="12.75" customHeight="1">
      <c r="B78" s="63"/>
      <c r="C78" s="63"/>
      <c r="D78" s="88"/>
      <c r="E78" s="80" t="s">
        <v>201</v>
      </c>
      <c r="F78" s="78">
        <v>2</v>
      </c>
      <c r="G78" s="123" t="s">
        <v>96</v>
      </c>
      <c r="H78" s="152" t="str">
        <f>IF(Beltloops!K34=""," ",Beltloops!K34)</f>
        <v xml:space="preserve"> </v>
      </c>
      <c r="I78" s="84"/>
      <c r="J78" s="74" t="s">
        <v>240</v>
      </c>
      <c r="K78" s="78">
        <v>1</v>
      </c>
      <c r="L78" s="124" t="s">
        <v>413</v>
      </c>
      <c r="M78" s="152" t="str">
        <f>IF(Pins!K258=""," ",Pins!K258)</f>
        <v xml:space="preserve"> </v>
      </c>
      <c r="N78" s="86"/>
      <c r="O78" s="80" t="s">
        <v>238</v>
      </c>
      <c r="P78" s="78">
        <v>2</v>
      </c>
      <c r="Q78" s="123" t="s">
        <v>762</v>
      </c>
      <c r="R78" s="152" t="str">
        <f>IF(Pins!K446=""," ",Pins!K446)</f>
        <v xml:space="preserve"> </v>
      </c>
      <c r="S78" s="65"/>
      <c r="T78" s="65"/>
      <c r="U78" s="65"/>
      <c r="V78" s="65"/>
      <c r="W78" s="65"/>
      <c r="X78" s="65"/>
      <c r="Y78" s="65"/>
      <c r="Z78" s="65"/>
      <c r="AA78" s="65"/>
    </row>
    <row r="79" spans="1:27">
      <c r="B79" s="63"/>
      <c r="C79" s="63"/>
      <c r="D79" s="88"/>
      <c r="E79" s="85" t="s">
        <v>188</v>
      </c>
      <c r="F79" s="73">
        <v>3</v>
      </c>
      <c r="G79" s="125" t="s">
        <v>98</v>
      </c>
      <c r="H79" s="152" t="str">
        <f>IF(Beltloops!K35=""," ",Beltloops!K35)</f>
        <v xml:space="preserve"> </v>
      </c>
      <c r="I79" s="84"/>
      <c r="J79" s="80" t="s">
        <v>238</v>
      </c>
      <c r="K79" s="78">
        <v>2</v>
      </c>
      <c r="L79" s="123" t="s">
        <v>414</v>
      </c>
      <c r="M79" s="152" t="str">
        <f>IF(Pins!K259=""," ",Pins!K259)</f>
        <v xml:space="preserve"> </v>
      </c>
      <c r="N79" s="86"/>
      <c r="O79" s="91" t="s">
        <v>272</v>
      </c>
      <c r="P79" s="78">
        <v>3</v>
      </c>
      <c r="Q79" s="123" t="s">
        <v>765</v>
      </c>
      <c r="R79" s="152" t="str">
        <f>IF(Pins!K447=""," ",Pins!K447)</f>
        <v xml:space="preserve"> </v>
      </c>
      <c r="S79" s="65"/>
      <c r="T79" s="65"/>
      <c r="U79" s="65"/>
      <c r="V79" s="65"/>
      <c r="W79" s="65"/>
      <c r="X79" s="65"/>
      <c r="Y79" s="65"/>
      <c r="Z79" s="65"/>
      <c r="AA79" s="65"/>
    </row>
    <row r="80" spans="1:27">
      <c r="B80" s="63"/>
      <c r="C80" s="63"/>
      <c r="D80" s="88"/>
      <c r="E80" s="74" t="s">
        <v>160</v>
      </c>
      <c r="F80" s="78">
        <v>1</v>
      </c>
      <c r="G80" s="124" t="s">
        <v>575</v>
      </c>
      <c r="H80" s="152" t="str">
        <f>IF(Pins!K80=""," ",Pins!K80)</f>
        <v xml:space="preserve"> </v>
      </c>
      <c r="I80" s="84"/>
      <c r="J80" s="91" t="s">
        <v>241</v>
      </c>
      <c r="K80" s="78">
        <v>3</v>
      </c>
      <c r="L80" s="123" t="s">
        <v>415</v>
      </c>
      <c r="M80" s="152" t="str">
        <f>IF(Pins!K260=""," ",Pins!K260)</f>
        <v xml:space="preserve"> </v>
      </c>
      <c r="N80" s="86"/>
      <c r="O80" s="91" t="s">
        <v>201</v>
      </c>
      <c r="P80" s="78">
        <v>4</v>
      </c>
      <c r="Q80" s="123" t="s">
        <v>874</v>
      </c>
      <c r="R80" s="152" t="str">
        <f>IF(Pins!K448=""," ",Pins!K448)</f>
        <v xml:space="preserve"> </v>
      </c>
      <c r="S80" s="65"/>
      <c r="T80" s="65"/>
      <c r="U80" s="65"/>
      <c r="V80" s="65"/>
      <c r="W80" s="65"/>
      <c r="X80" s="65"/>
      <c r="Y80" s="65"/>
      <c r="Z80" s="65"/>
      <c r="AA80" s="65"/>
    </row>
    <row r="81" spans="2:27">
      <c r="B81" s="63"/>
      <c r="C81" s="63"/>
      <c r="D81" s="88"/>
      <c r="E81" s="80" t="s">
        <v>238</v>
      </c>
      <c r="F81" s="78">
        <v>2</v>
      </c>
      <c r="G81" s="123" t="s">
        <v>576</v>
      </c>
      <c r="H81" s="152" t="str">
        <f>IF(Pins!K81=""," ",Pins!K81)</f>
        <v xml:space="preserve"> </v>
      </c>
      <c r="I81" s="84"/>
      <c r="J81" s="91" t="s">
        <v>201</v>
      </c>
      <c r="K81" s="78">
        <v>4</v>
      </c>
      <c r="L81" s="123" t="s">
        <v>416</v>
      </c>
      <c r="M81" s="152" t="str">
        <f>IF(Pins!K261=""," ",Pins!K261)</f>
        <v xml:space="preserve"> </v>
      </c>
      <c r="N81" s="86"/>
      <c r="O81" s="91" t="s">
        <v>202</v>
      </c>
      <c r="P81" s="78">
        <v>5</v>
      </c>
      <c r="Q81" s="123" t="s">
        <v>763</v>
      </c>
      <c r="R81" s="152" t="str">
        <f>IF(Pins!K449=""," ",Pins!K449)</f>
        <v xml:space="preserve"> </v>
      </c>
      <c r="S81" s="65"/>
      <c r="T81" s="65"/>
      <c r="U81" s="65"/>
      <c r="V81" s="65"/>
      <c r="W81" s="65"/>
      <c r="X81" s="65"/>
      <c r="Y81" s="65"/>
      <c r="Z81" s="65"/>
      <c r="AA81" s="65"/>
    </row>
    <row r="82" spans="2:27">
      <c r="B82" s="63"/>
      <c r="C82" s="63"/>
      <c r="D82" s="88"/>
      <c r="E82" s="91" t="s">
        <v>204</v>
      </c>
      <c r="F82" s="78">
        <v>3</v>
      </c>
      <c r="G82" s="123" t="s">
        <v>577</v>
      </c>
      <c r="H82" s="152" t="str">
        <f>IF(Pins!K82=""," ",Pins!K82)</f>
        <v xml:space="preserve"> </v>
      </c>
      <c r="I82" s="84"/>
      <c r="J82" s="91" t="s">
        <v>202</v>
      </c>
      <c r="K82" s="78">
        <v>5</v>
      </c>
      <c r="L82" s="123" t="s">
        <v>421</v>
      </c>
      <c r="M82" s="152" t="str">
        <f>IF(Pins!K262=""," ",Pins!K262)</f>
        <v xml:space="preserve"> </v>
      </c>
      <c r="N82" s="86"/>
      <c r="O82" s="77"/>
      <c r="P82" s="78">
        <v>6</v>
      </c>
      <c r="Q82" s="123" t="s">
        <v>764</v>
      </c>
      <c r="R82" s="152" t="str">
        <f>IF(Pins!K450=""," ",Pins!K450)</f>
        <v xml:space="preserve"> </v>
      </c>
      <c r="S82" s="65"/>
      <c r="T82" s="65"/>
      <c r="U82" s="65"/>
      <c r="V82" s="65"/>
      <c r="W82" s="65"/>
      <c r="X82" s="65"/>
      <c r="Y82" s="65"/>
      <c r="Z82" s="65"/>
      <c r="AA82" s="65"/>
    </row>
    <row r="83" spans="2:27">
      <c r="B83" s="63"/>
      <c r="C83" s="63"/>
      <c r="D83" s="88"/>
      <c r="E83" s="91" t="s">
        <v>201</v>
      </c>
      <c r="F83" s="78">
        <v>4</v>
      </c>
      <c r="G83" s="123" t="s">
        <v>578</v>
      </c>
      <c r="H83" s="152" t="str">
        <f>IF(Pins!K83=""," ",Pins!K83)</f>
        <v xml:space="preserve"> </v>
      </c>
      <c r="I83" s="84"/>
      <c r="J83" s="77"/>
      <c r="K83" s="78">
        <v>6</v>
      </c>
      <c r="L83" s="123" t="s">
        <v>417</v>
      </c>
      <c r="M83" s="152" t="str">
        <f>IF(Pins!K263=""," ",Pins!K263)</f>
        <v xml:space="preserve"> </v>
      </c>
      <c r="N83" s="86"/>
      <c r="O83" s="85"/>
      <c r="P83" s="78">
        <v>7</v>
      </c>
      <c r="Q83" s="123" t="s">
        <v>691</v>
      </c>
      <c r="R83" s="152" t="str">
        <f>IF(Pins!K451=""," ",Pins!K451)</f>
        <v xml:space="preserve"> </v>
      </c>
      <c r="S83" s="65"/>
      <c r="T83" s="65"/>
      <c r="U83" s="65"/>
      <c r="V83" s="65"/>
      <c r="W83" s="65"/>
      <c r="X83" s="65"/>
      <c r="Y83" s="65"/>
      <c r="Z83" s="65"/>
      <c r="AA83" s="65"/>
    </row>
    <row r="84" spans="2:27">
      <c r="B84" s="63"/>
      <c r="C84" s="63"/>
      <c r="D84" s="88"/>
      <c r="E84" s="91" t="s">
        <v>202</v>
      </c>
      <c r="F84" s="78">
        <v>5</v>
      </c>
      <c r="G84" s="123" t="s">
        <v>579</v>
      </c>
      <c r="H84" s="152" t="str">
        <f>IF(Pins!K84=""," ",Pins!K84)</f>
        <v xml:space="preserve"> </v>
      </c>
      <c r="I84" s="84"/>
      <c r="J84" s="85"/>
      <c r="K84" s="78">
        <v>7</v>
      </c>
      <c r="L84" s="123" t="s">
        <v>418</v>
      </c>
      <c r="M84" s="152" t="str">
        <f>IF(Pins!K264=""," ",Pins!K264)</f>
        <v xml:space="preserve"> </v>
      </c>
      <c r="N84" s="86"/>
      <c r="O84" s="85"/>
      <c r="P84" s="78">
        <v>8</v>
      </c>
      <c r="Q84" s="123" t="s">
        <v>766</v>
      </c>
      <c r="R84" s="152" t="str">
        <f>IF(Pins!K452=""," ",Pins!K452)</f>
        <v xml:space="preserve"> </v>
      </c>
      <c r="S84" s="65"/>
      <c r="T84" s="65"/>
      <c r="U84" s="65"/>
      <c r="V84" s="65"/>
      <c r="W84" s="65"/>
      <c r="X84" s="65"/>
      <c r="Y84" s="65"/>
      <c r="Z84" s="65"/>
      <c r="AA84" s="65"/>
    </row>
    <row r="85" spans="2:27">
      <c r="B85" s="63"/>
      <c r="C85" s="63"/>
      <c r="D85" s="88"/>
      <c r="E85" s="77"/>
      <c r="F85" s="78">
        <v>6</v>
      </c>
      <c r="G85" s="123" t="s">
        <v>580</v>
      </c>
      <c r="H85" s="152" t="str">
        <f>IF(Pins!K85=""," ",Pins!K85)</f>
        <v xml:space="preserve"> </v>
      </c>
      <c r="I85" s="84"/>
      <c r="J85" s="85"/>
      <c r="K85" s="78">
        <v>8</v>
      </c>
      <c r="L85" s="123" t="s">
        <v>419</v>
      </c>
      <c r="M85" s="152" t="str">
        <f>IF(Pins!K265=""," ",Pins!K265)</f>
        <v xml:space="preserve"> </v>
      </c>
      <c r="N85" s="86"/>
      <c r="O85" s="85"/>
      <c r="P85" s="85">
        <v>9</v>
      </c>
      <c r="Q85" s="123" t="s">
        <v>768</v>
      </c>
      <c r="R85" s="152" t="str">
        <f>IF(Pins!K453=""," ",Pins!K453)</f>
        <v xml:space="preserve"> </v>
      </c>
      <c r="S85" s="65"/>
      <c r="T85" s="65"/>
      <c r="U85" s="65"/>
      <c r="V85" s="65"/>
      <c r="W85" s="65"/>
      <c r="X85" s="65"/>
      <c r="Y85" s="65"/>
      <c r="Z85" s="65"/>
      <c r="AA85" s="65"/>
    </row>
    <row r="86" spans="2:27">
      <c r="B86" s="63"/>
      <c r="C86" s="63"/>
      <c r="D86" s="88"/>
      <c r="E86" s="85"/>
      <c r="F86" s="78">
        <v>7</v>
      </c>
      <c r="G86" s="123" t="s">
        <v>581</v>
      </c>
      <c r="H86" s="152" t="str">
        <f>IF(Pins!K86=""," ",Pins!K86)</f>
        <v xml:space="preserve"> </v>
      </c>
      <c r="I86" s="84"/>
      <c r="J86" s="97"/>
      <c r="K86" s="73">
        <v>9</v>
      </c>
      <c r="L86" s="125" t="s">
        <v>420</v>
      </c>
      <c r="M86" s="152" t="str">
        <f>IF(Pins!K266=""," ",Pins!K266)</f>
        <v xml:space="preserve"> </v>
      </c>
      <c r="N86" s="86"/>
      <c r="O86" s="97"/>
      <c r="P86" s="73">
        <v>10</v>
      </c>
      <c r="Q86" s="125" t="s">
        <v>767</v>
      </c>
      <c r="R86" s="152" t="str">
        <f>IF(Pins!K454=""," ",Pins!K454)</f>
        <v xml:space="preserve"> </v>
      </c>
      <c r="S86" s="65"/>
      <c r="T86" s="65"/>
      <c r="U86" s="65"/>
      <c r="V86" s="65"/>
      <c r="W86" s="65"/>
      <c r="X86" s="65"/>
      <c r="Y86" s="65"/>
      <c r="Z86" s="65"/>
      <c r="AA86" s="65"/>
    </row>
    <row r="87" spans="2:27">
      <c r="B87" s="63"/>
      <c r="C87" s="63"/>
      <c r="D87" s="88"/>
      <c r="E87" s="85"/>
      <c r="F87" s="78">
        <v>8</v>
      </c>
      <c r="G87" s="123" t="s">
        <v>582</v>
      </c>
      <c r="H87" s="152" t="str">
        <f>IF(Pins!K87=""," ",Pins!K87)</f>
        <v xml:space="preserve"> </v>
      </c>
      <c r="I87" s="84"/>
      <c r="J87" s="114"/>
      <c r="K87" s="81"/>
      <c r="L87" s="102"/>
      <c r="M87" s="154"/>
      <c r="N87" s="86"/>
      <c r="O87" s="86"/>
      <c r="P87" s="86"/>
      <c r="Q87" s="86"/>
      <c r="R87" s="65"/>
      <c r="S87" s="65"/>
      <c r="T87" s="65"/>
      <c r="U87" s="65"/>
      <c r="V87" s="65"/>
      <c r="W87" s="65"/>
      <c r="X87" s="65"/>
      <c r="Y87" s="65"/>
      <c r="Z87" s="65"/>
      <c r="AA87" s="65"/>
    </row>
    <row r="88" spans="2:27">
      <c r="B88" s="63"/>
      <c r="C88" s="63"/>
      <c r="D88" s="88"/>
      <c r="E88" s="85"/>
      <c r="F88" s="73">
        <v>9</v>
      </c>
      <c r="G88" s="123" t="s">
        <v>583</v>
      </c>
      <c r="H88" s="152" t="str">
        <f>IF(Pins!K88=""," ",Pins!K88)</f>
        <v xml:space="preserve"> </v>
      </c>
      <c r="I88" s="84"/>
      <c r="J88" s="74" t="s">
        <v>169</v>
      </c>
      <c r="K88" s="73">
        <v>1</v>
      </c>
      <c r="L88" s="124" t="s">
        <v>73</v>
      </c>
      <c r="M88" s="152" t="str">
        <f>IF(Beltloops!K105=""," ",Beltloops!K105)</f>
        <v xml:space="preserve"> </v>
      </c>
      <c r="N88" s="86"/>
      <c r="O88" s="74" t="s">
        <v>769</v>
      </c>
      <c r="P88" s="73">
        <v>1</v>
      </c>
      <c r="Q88" s="124" t="s">
        <v>895</v>
      </c>
      <c r="R88" s="152" t="str">
        <f>IF(Beltloops!K174=""," ",Beltloops!K174)</f>
        <v xml:space="preserve"> </v>
      </c>
      <c r="S88" s="65"/>
      <c r="T88" s="65"/>
      <c r="U88" s="65"/>
      <c r="V88" s="65"/>
      <c r="W88" s="65"/>
      <c r="X88" s="65"/>
      <c r="Y88" s="65"/>
      <c r="Z88" s="65"/>
      <c r="AA88" s="65"/>
    </row>
    <row r="89" spans="2:27">
      <c r="B89" s="63"/>
      <c r="C89" s="63"/>
      <c r="D89" s="88"/>
      <c r="E89" s="85"/>
      <c r="F89" s="73">
        <v>10</v>
      </c>
      <c r="G89" s="123" t="s">
        <v>584</v>
      </c>
      <c r="H89" s="152" t="str">
        <f>IF(Pins!K89=""," ",Pins!K89)</f>
        <v xml:space="preserve"> </v>
      </c>
      <c r="I89" s="84"/>
      <c r="J89" s="80" t="s">
        <v>201</v>
      </c>
      <c r="K89" s="78">
        <v>2</v>
      </c>
      <c r="L89" s="123" t="s">
        <v>71</v>
      </c>
      <c r="M89" s="152" t="str">
        <f>IF(Beltloops!K106=""," ",Beltloops!K106)</f>
        <v xml:space="preserve"> </v>
      </c>
      <c r="N89" s="86"/>
      <c r="O89" s="80" t="s">
        <v>770</v>
      </c>
      <c r="P89" s="78">
        <v>2</v>
      </c>
      <c r="Q89" s="123" t="s">
        <v>125</v>
      </c>
      <c r="R89" s="152" t="str">
        <f>IF(Beltloops!K175=""," ",Beltloops!K175)</f>
        <v xml:space="preserve"> </v>
      </c>
      <c r="S89" s="65"/>
      <c r="T89" s="65"/>
      <c r="U89" s="65"/>
      <c r="V89" s="65"/>
      <c r="W89" s="65"/>
      <c r="X89" s="65"/>
      <c r="Y89" s="65"/>
      <c r="Z89" s="65"/>
      <c r="AA89" s="65"/>
    </row>
    <row r="90" spans="2:27">
      <c r="B90" s="63"/>
      <c r="C90" s="63"/>
      <c r="D90" s="88"/>
      <c r="E90" s="85"/>
      <c r="F90" s="73">
        <v>11</v>
      </c>
      <c r="G90" s="123" t="s">
        <v>865</v>
      </c>
      <c r="H90" s="152" t="str">
        <f>IF(Pins!K90=""," ",Pins!K90)</f>
        <v xml:space="preserve"> </v>
      </c>
      <c r="I90" s="84"/>
      <c r="J90" s="85" t="s">
        <v>188</v>
      </c>
      <c r="K90" s="73">
        <v>3</v>
      </c>
      <c r="L90" s="125" t="s">
        <v>74</v>
      </c>
      <c r="M90" s="152" t="str">
        <f>IF(Beltloops!K107=""," ",Beltloops!K107)</f>
        <v xml:space="preserve"> </v>
      </c>
      <c r="N90" s="86"/>
      <c r="O90" s="85" t="s">
        <v>188</v>
      </c>
      <c r="P90" s="73">
        <v>3</v>
      </c>
      <c r="Q90" s="125" t="s">
        <v>896</v>
      </c>
      <c r="R90" s="152" t="str">
        <f>IF(Beltloops!K176=""," ",Beltloops!K176)</f>
        <v xml:space="preserve"> </v>
      </c>
      <c r="S90" s="65"/>
      <c r="T90" s="65"/>
      <c r="U90" s="65"/>
      <c r="V90" s="65"/>
      <c r="W90" s="65"/>
      <c r="X90" s="65"/>
      <c r="Y90" s="65"/>
      <c r="Z90" s="65"/>
      <c r="AA90" s="65"/>
    </row>
    <row r="91" spans="2:27">
      <c r="B91" s="63"/>
      <c r="C91" s="63"/>
      <c r="D91" s="88"/>
      <c r="E91" s="97"/>
      <c r="F91" s="73">
        <v>12</v>
      </c>
      <c r="G91" s="125" t="s">
        <v>585</v>
      </c>
      <c r="H91" s="152" t="str">
        <f>IF(Pins!K91=""," ",Pins!K91)</f>
        <v xml:space="preserve"> </v>
      </c>
      <c r="I91" s="84"/>
      <c r="J91" s="74" t="s">
        <v>169</v>
      </c>
      <c r="K91" s="78">
        <v>1</v>
      </c>
      <c r="L91" s="124" t="s">
        <v>404</v>
      </c>
      <c r="M91" s="152" t="str">
        <f>IF(Pins!K278=""," ",Pins!K278)</f>
        <v xml:space="preserve"> </v>
      </c>
      <c r="N91" s="86"/>
      <c r="O91" s="74" t="s">
        <v>769</v>
      </c>
      <c r="P91" s="78">
        <v>1</v>
      </c>
      <c r="Q91" s="124" t="s">
        <v>688</v>
      </c>
      <c r="R91" s="152" t="str">
        <f>IF(Pins!K458=""," ",Pins!K458)</f>
        <v xml:space="preserve"> </v>
      </c>
      <c r="S91" s="65"/>
      <c r="T91" s="65"/>
      <c r="U91" s="65"/>
      <c r="V91" s="65"/>
      <c r="W91" s="65"/>
      <c r="X91" s="65"/>
      <c r="Y91" s="65"/>
      <c r="Z91" s="65"/>
      <c r="AA91" s="65"/>
    </row>
    <row r="92" spans="2:27">
      <c r="B92" s="63"/>
      <c r="C92" s="63"/>
      <c r="D92" s="88"/>
      <c r="E92" s="114"/>
      <c r="F92" s="81"/>
      <c r="G92" s="102"/>
      <c r="H92" s="154"/>
      <c r="I92" s="84"/>
      <c r="J92" s="80" t="s">
        <v>238</v>
      </c>
      <c r="K92" s="78">
        <v>2</v>
      </c>
      <c r="L92" s="123" t="s">
        <v>405</v>
      </c>
      <c r="M92" s="152" t="str">
        <f>IF(Pins!K279=""," ",Pins!K279)</f>
        <v xml:space="preserve"> </v>
      </c>
      <c r="N92" s="86"/>
      <c r="O92" s="80" t="s">
        <v>771</v>
      </c>
      <c r="P92" s="78">
        <v>2</v>
      </c>
      <c r="Q92" s="123" t="s">
        <v>687</v>
      </c>
      <c r="R92" s="152" t="str">
        <f>IF(Pins!K459=""," ",Pins!K459)</f>
        <v xml:space="preserve"> </v>
      </c>
      <c r="S92" s="65"/>
      <c r="T92" s="65"/>
      <c r="U92" s="65"/>
      <c r="V92" s="65"/>
      <c r="W92" s="65"/>
      <c r="X92" s="65"/>
      <c r="Y92" s="65"/>
      <c r="Z92" s="65"/>
      <c r="AA92" s="65"/>
    </row>
    <row r="93" spans="2:27">
      <c r="B93" s="63"/>
      <c r="C93" s="63"/>
      <c r="D93" s="88"/>
      <c r="E93" s="74" t="s">
        <v>208</v>
      </c>
      <c r="F93" s="73">
        <v>1</v>
      </c>
      <c r="G93" s="124" t="s">
        <v>93</v>
      </c>
      <c r="H93" s="152" t="str">
        <f>IF(Beltloops!K38=""," ",Beltloops!K38)</f>
        <v xml:space="preserve"> </v>
      </c>
      <c r="I93" s="84"/>
      <c r="J93" s="91" t="s">
        <v>244</v>
      </c>
      <c r="K93" s="78">
        <v>3</v>
      </c>
      <c r="L93" s="123" t="s">
        <v>406</v>
      </c>
      <c r="M93" s="152" t="str">
        <f>IF(Pins!K280=""," ",Pins!K280)</f>
        <v xml:space="preserve"> </v>
      </c>
      <c r="N93" s="86"/>
      <c r="O93" s="91" t="s">
        <v>273</v>
      </c>
      <c r="P93" s="78">
        <v>3</v>
      </c>
      <c r="Q93" s="123" t="s">
        <v>777</v>
      </c>
      <c r="R93" s="152" t="str">
        <f>IF(Pins!K460=""," ",Pins!K460)</f>
        <v xml:space="preserve"> </v>
      </c>
      <c r="S93" s="65"/>
      <c r="T93" s="65"/>
      <c r="U93" s="65"/>
      <c r="V93" s="65"/>
      <c r="W93" s="65"/>
      <c r="X93" s="65"/>
      <c r="Y93" s="65"/>
      <c r="Z93" s="65"/>
      <c r="AA93" s="65"/>
    </row>
    <row r="94" spans="2:27">
      <c r="B94" s="63"/>
      <c r="C94" s="63"/>
      <c r="D94" s="88"/>
      <c r="E94" s="80" t="s">
        <v>201</v>
      </c>
      <c r="F94" s="78">
        <v>2</v>
      </c>
      <c r="G94" s="123" t="s">
        <v>94</v>
      </c>
      <c r="H94" s="152" t="str">
        <f>IF(Beltloops!K39=""," ",Beltloops!K39)</f>
        <v xml:space="preserve"> </v>
      </c>
      <c r="I94" s="84"/>
      <c r="J94" s="91" t="s">
        <v>201</v>
      </c>
      <c r="K94" s="78">
        <v>4</v>
      </c>
      <c r="L94" s="123" t="s">
        <v>407</v>
      </c>
      <c r="M94" s="152" t="str">
        <f>IF(Pins!K281=""," ",Pins!K281)</f>
        <v xml:space="preserve"> </v>
      </c>
      <c r="N94" s="86"/>
      <c r="O94" s="91" t="s">
        <v>201</v>
      </c>
      <c r="P94" s="78">
        <v>4</v>
      </c>
      <c r="Q94" s="123" t="s">
        <v>776</v>
      </c>
      <c r="R94" s="152" t="str">
        <f>IF(Pins!K461=""," ",Pins!K461)</f>
        <v xml:space="preserve"> </v>
      </c>
      <c r="S94" s="65"/>
      <c r="T94" s="65"/>
      <c r="U94" s="65"/>
      <c r="V94" s="65"/>
      <c r="W94" s="65"/>
      <c r="X94" s="65"/>
      <c r="Y94" s="65"/>
      <c r="Z94" s="65"/>
      <c r="AA94" s="65"/>
    </row>
    <row r="95" spans="2:27">
      <c r="B95" s="63"/>
      <c r="C95" s="63"/>
      <c r="D95" s="88"/>
      <c r="E95" s="85" t="s">
        <v>188</v>
      </c>
      <c r="F95" s="73">
        <v>3</v>
      </c>
      <c r="G95" s="125" t="s">
        <v>95</v>
      </c>
      <c r="H95" s="152" t="str">
        <f>IF(Beltloops!K40=""," ",Beltloops!K40)</f>
        <v xml:space="preserve"> </v>
      </c>
      <c r="I95" s="84"/>
      <c r="J95" s="91" t="s">
        <v>202</v>
      </c>
      <c r="K95" s="78">
        <v>5</v>
      </c>
      <c r="L95" s="123" t="s">
        <v>408</v>
      </c>
      <c r="M95" s="152" t="str">
        <f>IF(Pins!K282=""," ",Pins!K282)</f>
        <v xml:space="preserve"> </v>
      </c>
      <c r="N95" s="86"/>
      <c r="O95" s="91" t="s">
        <v>202</v>
      </c>
      <c r="P95" s="78">
        <v>5</v>
      </c>
      <c r="Q95" s="123" t="s">
        <v>294</v>
      </c>
      <c r="R95" s="152" t="str">
        <f>IF(Pins!K462=""," ",Pins!K462)</f>
        <v xml:space="preserve"> </v>
      </c>
      <c r="S95" s="65"/>
      <c r="T95" s="65"/>
      <c r="U95" s="65"/>
      <c r="V95" s="65"/>
      <c r="W95" s="65"/>
      <c r="X95" s="65"/>
      <c r="Y95" s="65"/>
      <c r="Z95" s="65"/>
      <c r="AA95" s="65"/>
    </row>
    <row r="96" spans="2:27">
      <c r="B96" s="63"/>
      <c r="C96" s="63"/>
      <c r="D96" s="88"/>
      <c r="E96" s="74" t="s">
        <v>205</v>
      </c>
      <c r="F96" s="78">
        <v>1</v>
      </c>
      <c r="G96" s="124" t="s">
        <v>564</v>
      </c>
      <c r="H96" s="152" t="str">
        <f>IF(Pins!K97=""," ",Pins!K97)</f>
        <v xml:space="preserve"> </v>
      </c>
      <c r="I96" s="84"/>
      <c r="J96" s="77"/>
      <c r="K96" s="78">
        <v>6</v>
      </c>
      <c r="L96" s="123" t="s">
        <v>409</v>
      </c>
      <c r="M96" s="152" t="str">
        <f>IF(Pins!K283=""," ",Pins!K283)</f>
        <v xml:space="preserve"> </v>
      </c>
      <c r="N96" s="86"/>
      <c r="O96" s="85"/>
      <c r="P96" s="78">
        <v>6</v>
      </c>
      <c r="Q96" s="123" t="s">
        <v>339</v>
      </c>
      <c r="R96" s="152" t="str">
        <f>IF(Pins!K463=""," ",Pins!K463)</f>
        <v xml:space="preserve"> </v>
      </c>
      <c r="S96" s="65"/>
      <c r="T96" s="63"/>
      <c r="U96" s="63"/>
      <c r="V96" s="63"/>
      <c r="W96" s="63"/>
      <c r="X96" s="65"/>
      <c r="Y96" s="65"/>
      <c r="Z96" s="65"/>
      <c r="AA96" s="65"/>
    </row>
    <row r="97" spans="1:27">
      <c r="B97" s="63"/>
      <c r="C97" s="63"/>
      <c r="D97" s="88"/>
      <c r="E97" s="91" t="s">
        <v>206</v>
      </c>
      <c r="F97" s="78">
        <v>2</v>
      </c>
      <c r="G97" s="123" t="s">
        <v>565</v>
      </c>
      <c r="H97" s="152" t="str">
        <f>IF(Pins!K98=""," ",Pins!K98)</f>
        <v xml:space="preserve"> </v>
      </c>
      <c r="I97" s="84"/>
      <c r="J97" s="85"/>
      <c r="K97" s="78">
        <v>7</v>
      </c>
      <c r="L97" s="123" t="s">
        <v>410</v>
      </c>
      <c r="M97" s="152" t="str">
        <f>IF(Pins!K284=""," ",Pins!K284)</f>
        <v xml:space="preserve"> </v>
      </c>
      <c r="N97" s="86"/>
      <c r="O97" s="95"/>
      <c r="P97" s="78">
        <v>7</v>
      </c>
      <c r="Q97" s="123" t="s">
        <v>775</v>
      </c>
      <c r="R97" s="152" t="str">
        <f>IF(Pins!K464=""," ",Pins!K464)</f>
        <v xml:space="preserve"> </v>
      </c>
      <c r="S97" s="65"/>
      <c r="T97" s="63"/>
      <c r="U97" s="63"/>
      <c r="V97" s="63"/>
      <c r="W97" s="63"/>
      <c r="X97" s="65"/>
      <c r="Y97" s="65"/>
      <c r="Z97" s="65"/>
      <c r="AA97" s="65"/>
    </row>
    <row r="98" spans="1:27">
      <c r="B98" s="63"/>
      <c r="C98" s="63"/>
      <c r="D98" s="88"/>
      <c r="E98" s="91" t="s">
        <v>201</v>
      </c>
      <c r="F98" s="78">
        <v>3</v>
      </c>
      <c r="G98" s="123" t="s">
        <v>566</v>
      </c>
      <c r="H98" s="152" t="str">
        <f>IF(Pins!K99=""," ",Pins!K99)</f>
        <v xml:space="preserve"> </v>
      </c>
      <c r="I98" s="84"/>
      <c r="J98" s="85"/>
      <c r="K98" s="78">
        <v>8</v>
      </c>
      <c r="L98" s="123" t="s">
        <v>411</v>
      </c>
      <c r="M98" s="152" t="str">
        <f>IF(Pins!K285=""," ",Pins!K285)</f>
        <v xml:space="preserve"> </v>
      </c>
      <c r="N98" s="84"/>
      <c r="O98" s="95"/>
      <c r="P98" s="78">
        <v>8</v>
      </c>
      <c r="Q98" s="123" t="s">
        <v>774</v>
      </c>
      <c r="R98" s="152" t="str">
        <f>IF(Pins!K465=""," ",Pins!K465)</f>
        <v xml:space="preserve"> </v>
      </c>
      <c r="S98" s="63"/>
      <c r="T98" s="63"/>
      <c r="U98" s="63"/>
      <c r="V98" s="63"/>
      <c r="W98" s="63"/>
    </row>
    <row r="99" spans="1:27">
      <c r="B99" s="63"/>
      <c r="C99" s="63"/>
      <c r="D99" s="88"/>
      <c r="E99" s="91" t="s">
        <v>202</v>
      </c>
      <c r="F99" s="78">
        <v>4</v>
      </c>
      <c r="G99" s="123" t="s">
        <v>567</v>
      </c>
      <c r="H99" s="152" t="str">
        <f>IF(Pins!K100=""," ",Pins!K100)</f>
        <v xml:space="preserve"> </v>
      </c>
      <c r="I99" s="84"/>
      <c r="J99" s="97"/>
      <c r="K99" s="73">
        <v>9</v>
      </c>
      <c r="L99" s="125" t="s">
        <v>412</v>
      </c>
      <c r="M99" s="152" t="str">
        <f>IF(Pins!K286=""," ",Pins!K286)</f>
        <v xml:space="preserve"> </v>
      </c>
      <c r="N99" s="84"/>
      <c r="O99" s="85"/>
      <c r="P99" s="73">
        <v>9</v>
      </c>
      <c r="Q99" s="123" t="s">
        <v>773</v>
      </c>
      <c r="R99" s="152" t="str">
        <f>IF(Pins!K466=""," ",Pins!K466)</f>
        <v xml:space="preserve"> </v>
      </c>
      <c r="S99" s="63"/>
      <c r="T99" s="63"/>
      <c r="U99" s="63"/>
      <c r="V99" s="63"/>
      <c r="W99" s="63"/>
    </row>
    <row r="100" spans="1:27">
      <c r="B100" s="63"/>
      <c r="C100" s="63"/>
      <c r="D100" s="88"/>
      <c r="E100" s="85"/>
      <c r="F100" s="78">
        <v>5</v>
      </c>
      <c r="G100" s="123" t="s">
        <v>568</v>
      </c>
      <c r="H100" s="152" t="str">
        <f>IF(Pins!K101=""," ",Pins!K101)</f>
        <v xml:space="preserve"> </v>
      </c>
      <c r="I100" s="84"/>
      <c r="N100" s="84"/>
      <c r="O100" s="85"/>
      <c r="P100" s="73">
        <v>10</v>
      </c>
      <c r="Q100" s="123" t="s">
        <v>689</v>
      </c>
      <c r="R100" s="152" t="str">
        <f>IF(Pins!K467=""," ",Pins!K467)</f>
        <v xml:space="preserve"> </v>
      </c>
      <c r="S100" s="63"/>
      <c r="T100" s="63"/>
      <c r="U100" s="63"/>
      <c r="V100" s="63"/>
      <c r="W100" s="63"/>
    </row>
    <row r="101" spans="1:27">
      <c r="B101" s="63"/>
      <c r="C101" s="63"/>
      <c r="D101" s="88"/>
      <c r="E101" s="72"/>
      <c r="F101" s="78">
        <v>6</v>
      </c>
      <c r="G101" s="123" t="s">
        <v>570</v>
      </c>
      <c r="H101" s="152" t="str">
        <f>IF(Pins!K102=""," ",Pins!K102)</f>
        <v xml:space="preserve"> </v>
      </c>
      <c r="I101" s="84"/>
      <c r="J101" s="86"/>
      <c r="K101" s="86"/>
      <c r="L101" s="86"/>
      <c r="M101" s="86"/>
      <c r="N101" s="84"/>
      <c r="O101" s="97"/>
      <c r="P101" s="73">
        <v>11</v>
      </c>
      <c r="Q101" s="125" t="s">
        <v>335</v>
      </c>
      <c r="R101" s="152" t="str">
        <f>IF(Pins!K468=""," ",Pins!K468)</f>
        <v xml:space="preserve"> </v>
      </c>
      <c r="S101" s="63"/>
      <c r="T101" s="63"/>
      <c r="U101" s="63"/>
      <c r="V101" s="63"/>
      <c r="W101" s="63"/>
    </row>
    <row r="102" spans="1:27">
      <c r="B102" s="63"/>
      <c r="C102" s="63"/>
      <c r="D102" s="88"/>
      <c r="E102" s="95"/>
      <c r="F102" s="78">
        <v>7</v>
      </c>
      <c r="G102" s="123" t="s">
        <v>569</v>
      </c>
      <c r="H102" s="152" t="str">
        <f>IF(Pins!K103=""," ",Pins!K103)</f>
        <v xml:space="preserve"> </v>
      </c>
      <c r="I102" s="84"/>
      <c r="J102" s="79"/>
      <c r="K102" s="79"/>
      <c r="L102" s="79"/>
      <c r="M102" s="79"/>
      <c r="N102" s="84"/>
      <c r="S102" s="63"/>
      <c r="T102" s="63"/>
      <c r="U102" s="63"/>
      <c r="V102" s="63"/>
      <c r="W102" s="63"/>
    </row>
    <row r="103" spans="1:27">
      <c r="B103" s="63"/>
      <c r="C103" s="63"/>
      <c r="D103" s="88"/>
      <c r="E103" s="95"/>
      <c r="F103" s="78">
        <v>8</v>
      </c>
      <c r="G103" s="123" t="s">
        <v>571</v>
      </c>
      <c r="H103" s="152" t="str">
        <f>IF(Pins!K104=""," ",Pins!K104)</f>
        <v xml:space="preserve"> </v>
      </c>
      <c r="I103" s="84"/>
      <c r="J103" s="79"/>
      <c r="K103" s="79"/>
      <c r="L103" s="79"/>
      <c r="M103" s="79"/>
      <c r="N103" s="84"/>
      <c r="S103" s="63"/>
      <c r="T103" s="63"/>
      <c r="U103" s="63"/>
      <c r="V103" s="63"/>
      <c r="W103" s="63"/>
    </row>
    <row r="104" spans="1:27">
      <c r="B104" s="63"/>
      <c r="C104" s="63"/>
      <c r="D104" s="88"/>
      <c r="E104" s="85"/>
      <c r="F104" s="73">
        <v>9</v>
      </c>
      <c r="G104" s="123" t="s">
        <v>572</v>
      </c>
      <c r="H104" s="152" t="str">
        <f>IF(Pins!K105=""," ",Pins!K105)</f>
        <v xml:space="preserve"> </v>
      </c>
      <c r="I104" s="84"/>
      <c r="J104" s="79"/>
      <c r="K104" s="79"/>
      <c r="L104" s="79"/>
      <c r="M104" s="79"/>
      <c r="N104" s="84"/>
      <c r="S104" s="63"/>
      <c r="T104" s="63"/>
      <c r="U104" s="63"/>
      <c r="V104" s="63"/>
      <c r="W104" s="63"/>
    </row>
    <row r="105" spans="1:27">
      <c r="B105" s="63"/>
      <c r="C105" s="63"/>
      <c r="D105" s="88"/>
      <c r="E105" s="85"/>
      <c r="F105" s="73">
        <v>10</v>
      </c>
      <c r="G105" s="123" t="s">
        <v>573</v>
      </c>
      <c r="H105" s="152" t="str">
        <f>IF(Pins!K106=""," ",Pins!K106)</f>
        <v xml:space="preserve"> </v>
      </c>
      <c r="I105" s="84"/>
      <c r="J105" s="79"/>
      <c r="K105" s="79"/>
      <c r="L105" s="79"/>
      <c r="M105" s="79"/>
      <c r="N105" s="84"/>
      <c r="S105" s="63"/>
      <c r="T105" s="63"/>
      <c r="U105" s="63"/>
      <c r="V105" s="63"/>
      <c r="W105" s="63"/>
    </row>
    <row r="106" spans="1:27">
      <c r="B106" s="63"/>
      <c r="C106" s="63"/>
      <c r="D106" s="88"/>
      <c r="E106" s="97"/>
      <c r="F106" s="73">
        <v>11</v>
      </c>
      <c r="G106" s="125" t="s">
        <v>574</v>
      </c>
      <c r="H106" s="152" t="str">
        <f>IF(Pins!K107=""," ",Pins!K107)</f>
        <v xml:space="preserve"> </v>
      </c>
      <c r="I106" s="84"/>
      <c r="J106" s="79"/>
      <c r="K106" s="79"/>
      <c r="L106" s="79"/>
      <c r="M106" s="79"/>
      <c r="N106" s="84"/>
      <c r="S106" s="63"/>
      <c r="T106" s="63"/>
      <c r="U106" s="63"/>
      <c r="V106" s="63"/>
      <c r="W106" s="63"/>
    </row>
    <row r="107" spans="1:27">
      <c r="B107" s="63"/>
      <c r="C107" s="63"/>
      <c r="D107" s="88"/>
      <c r="I107" s="84"/>
      <c r="J107" s="79"/>
      <c r="K107" s="79"/>
      <c r="L107" s="79"/>
      <c r="M107" s="79"/>
      <c r="N107" s="84"/>
      <c r="S107" s="63"/>
      <c r="T107" s="63"/>
      <c r="U107" s="63"/>
      <c r="V107" s="63"/>
      <c r="W107" s="63"/>
    </row>
    <row r="108" spans="1:27" ht="23.25">
      <c r="A108" s="241" t="str">
        <f ca="1">RIGHT(CELL("filename",A108),SUM(LEN(CELL("filename",A108))-SEARCH("]",CELL("filename",A108),1)))</f>
        <v>Scout 7</v>
      </c>
      <c r="B108" s="241"/>
      <c r="C108" s="63"/>
      <c r="D108" s="88"/>
      <c r="E108" s="235" t="s">
        <v>348</v>
      </c>
      <c r="F108" s="236"/>
      <c r="G108" s="236"/>
      <c r="H108" s="237"/>
      <c r="I108" s="79"/>
      <c r="J108" s="235" t="s">
        <v>348</v>
      </c>
      <c r="K108" s="236"/>
      <c r="L108" s="236"/>
      <c r="M108" s="237"/>
      <c r="N108" s="79"/>
      <c r="O108" s="235" t="s">
        <v>348</v>
      </c>
      <c r="P108" s="236"/>
      <c r="Q108" s="236"/>
      <c r="R108" s="237"/>
      <c r="S108" s="63"/>
      <c r="T108" s="63"/>
      <c r="U108" s="63"/>
      <c r="V108" s="63"/>
      <c r="W108" s="63"/>
    </row>
    <row r="109" spans="1:27">
      <c r="A109" s="104" t="s">
        <v>448</v>
      </c>
      <c r="B109" s="63"/>
      <c r="C109" s="63"/>
      <c r="D109" s="88"/>
      <c r="E109" s="238"/>
      <c r="F109" s="239"/>
      <c r="G109" s="239"/>
      <c r="H109" s="240"/>
      <c r="I109" s="79"/>
      <c r="J109" s="238"/>
      <c r="K109" s="239"/>
      <c r="L109" s="239"/>
      <c r="M109" s="240"/>
      <c r="N109" s="79"/>
      <c r="O109" s="238"/>
      <c r="P109" s="239"/>
      <c r="Q109" s="239"/>
      <c r="R109" s="240"/>
      <c r="S109" s="63"/>
      <c r="T109" s="63"/>
      <c r="U109" s="63"/>
      <c r="V109" s="63"/>
      <c r="W109" s="63"/>
    </row>
    <row r="110" spans="1:27" ht="12.75" customHeight="1">
      <c r="B110" s="63"/>
      <c r="C110" s="63"/>
      <c r="D110" s="88"/>
      <c r="E110" s="233" t="s">
        <v>207</v>
      </c>
      <c r="F110" s="73">
        <v>1</v>
      </c>
      <c r="G110" s="124" t="s">
        <v>90</v>
      </c>
      <c r="H110" s="152" t="str">
        <f>IF(Beltloops!K43=""," ",Beltloops!K43)</f>
        <v xml:space="preserve"> </v>
      </c>
      <c r="I110" s="84"/>
      <c r="J110" s="74" t="s">
        <v>170</v>
      </c>
      <c r="K110" s="73">
        <v>1</v>
      </c>
      <c r="L110" s="124" t="s">
        <v>72</v>
      </c>
      <c r="M110" s="152" t="str">
        <f>IF(Beltloops!K110=""," ",Beltloops!K110)</f>
        <v xml:space="preserve"> </v>
      </c>
      <c r="N110" s="84"/>
      <c r="O110" s="74" t="s">
        <v>179</v>
      </c>
      <c r="P110" s="73">
        <v>1</v>
      </c>
      <c r="Q110" s="124" t="s">
        <v>122</v>
      </c>
      <c r="R110" s="152" t="str">
        <f>IF(Beltloops!K179=""," ",Beltloops!K179)</f>
        <v xml:space="preserve"> </v>
      </c>
      <c r="S110" s="63"/>
      <c r="T110" s="63"/>
      <c r="U110" s="63"/>
      <c r="V110" s="63"/>
      <c r="W110" s="63"/>
    </row>
    <row r="111" spans="1:27">
      <c r="A111" s="70"/>
      <c r="B111" s="242" t="s">
        <v>155</v>
      </c>
      <c r="C111" s="71"/>
      <c r="D111" s="88"/>
      <c r="E111" s="234"/>
      <c r="F111" s="78">
        <v>2</v>
      </c>
      <c r="G111" s="123" t="s">
        <v>91</v>
      </c>
      <c r="H111" s="152" t="str">
        <f>IF(Beltloops!K44=""," ",Beltloops!K44)</f>
        <v xml:space="preserve"> </v>
      </c>
      <c r="I111" s="84"/>
      <c r="J111" s="80" t="s">
        <v>201</v>
      </c>
      <c r="K111" s="78">
        <v>2</v>
      </c>
      <c r="L111" s="123" t="s">
        <v>71</v>
      </c>
      <c r="M111" s="152" t="str">
        <f>IF(Beltloops!K111=""," ",Beltloops!K111)</f>
        <v xml:space="preserve"> </v>
      </c>
      <c r="N111" s="84"/>
      <c r="O111" s="80" t="s">
        <v>201</v>
      </c>
      <c r="P111" s="78">
        <v>2</v>
      </c>
      <c r="Q111" s="123" t="s">
        <v>123</v>
      </c>
      <c r="R111" s="152" t="str">
        <f>IF(Beltloops!K180=""," ",Beltloops!K180)</f>
        <v xml:space="preserve"> </v>
      </c>
      <c r="S111" s="63"/>
      <c r="T111" s="63"/>
      <c r="U111" s="63"/>
      <c r="V111" s="63"/>
      <c r="W111" s="63"/>
    </row>
    <row r="112" spans="1:27">
      <c r="A112" s="76" t="s">
        <v>157</v>
      </c>
      <c r="B112" s="242"/>
      <c r="C112" s="71" t="s">
        <v>156</v>
      </c>
      <c r="D112" s="88"/>
      <c r="E112" s="85" t="s">
        <v>188</v>
      </c>
      <c r="F112" s="73">
        <v>3</v>
      </c>
      <c r="G112" s="125" t="s">
        <v>92</v>
      </c>
      <c r="H112" s="152" t="str">
        <f>IF(Beltloops!K45=""," ",Beltloops!K45)</f>
        <v xml:space="preserve"> </v>
      </c>
      <c r="I112" s="84"/>
      <c r="J112" s="85" t="s">
        <v>188</v>
      </c>
      <c r="K112" s="73">
        <v>3</v>
      </c>
      <c r="L112" s="125" t="s">
        <v>70</v>
      </c>
      <c r="M112" s="152" t="str">
        <f>IF(Beltloops!K112=""," ",Beltloops!K112)</f>
        <v xml:space="preserve"> </v>
      </c>
      <c r="N112" s="84"/>
      <c r="O112" s="85" t="s">
        <v>188</v>
      </c>
      <c r="P112" s="73">
        <v>3</v>
      </c>
      <c r="Q112" s="125" t="s">
        <v>124</v>
      </c>
      <c r="R112" s="152" t="str">
        <f>IF(Beltloops!K181=""," ",Beltloops!K181)</f>
        <v xml:space="preserve"> </v>
      </c>
      <c r="S112" s="63"/>
      <c r="T112" s="63"/>
      <c r="U112" s="63"/>
      <c r="V112" s="63"/>
      <c r="W112" s="63"/>
    </row>
    <row r="113" spans="1:23">
      <c r="A113" s="120" t="s">
        <v>141</v>
      </c>
      <c r="B113" s="93" t="str">
        <f>Beltloops!K11</f>
        <v xml:space="preserve"> </v>
      </c>
      <c r="C113" s="122" t="str">
        <f>Pins!K20</f>
        <v xml:space="preserve"> </v>
      </c>
      <c r="D113" s="88"/>
      <c r="E113" s="74" t="s">
        <v>210</v>
      </c>
      <c r="F113" s="78">
        <v>1</v>
      </c>
      <c r="G113" s="94" t="s">
        <v>553</v>
      </c>
      <c r="H113" s="152" t="str">
        <f>IF(Pins!K111=""," ",Pins!K111)</f>
        <v xml:space="preserve"> </v>
      </c>
      <c r="I113" s="84"/>
      <c r="J113" s="74" t="s">
        <v>242</v>
      </c>
      <c r="K113" s="78">
        <v>1</v>
      </c>
      <c r="L113" s="124" t="s">
        <v>395</v>
      </c>
      <c r="M113" s="152" t="str">
        <f>IF(Pins!K290=""," ",Pins!K290)</f>
        <v xml:space="preserve"> </v>
      </c>
      <c r="N113" s="84"/>
      <c r="O113" s="74" t="s">
        <v>274</v>
      </c>
      <c r="P113" s="78">
        <v>1</v>
      </c>
      <c r="Q113" s="124" t="s">
        <v>685</v>
      </c>
      <c r="R113" s="152" t="str">
        <f>IF(Pins!K474=""," ",Pins!K474)</f>
        <v xml:space="preserve"> </v>
      </c>
      <c r="S113" s="63"/>
      <c r="T113" s="63"/>
      <c r="U113" s="63"/>
      <c r="V113" s="63"/>
      <c r="W113" s="63"/>
    </row>
    <row r="114" spans="1:23">
      <c r="A114" s="120" t="s">
        <v>725</v>
      </c>
      <c r="B114" s="93" t="str">
        <f>Beltloops!K16</f>
        <v xml:space="preserve"> </v>
      </c>
      <c r="C114" s="96" t="str">
        <f>Pins!K35</f>
        <v xml:space="preserve"> </v>
      </c>
      <c r="D114" s="88"/>
      <c r="E114" s="91" t="s">
        <v>211</v>
      </c>
      <c r="F114" s="78">
        <v>2</v>
      </c>
      <c r="G114" s="94" t="s">
        <v>554</v>
      </c>
      <c r="H114" s="152" t="str">
        <f>IF(Pins!K112=""," ",Pins!K112)</f>
        <v xml:space="preserve"> </v>
      </c>
      <c r="I114" s="84"/>
      <c r="J114" s="91" t="s">
        <v>243</v>
      </c>
      <c r="K114" s="78">
        <v>2</v>
      </c>
      <c r="L114" s="123" t="s">
        <v>396</v>
      </c>
      <c r="M114" s="152" t="str">
        <f>IF(Pins!K291=""," ",Pins!K291)</f>
        <v xml:space="preserve"> </v>
      </c>
      <c r="N114" s="84"/>
      <c r="O114" s="91" t="s">
        <v>275</v>
      </c>
      <c r="P114" s="78">
        <v>2</v>
      </c>
      <c r="Q114" s="123" t="s">
        <v>686</v>
      </c>
      <c r="R114" s="152" t="str">
        <f>IF(Pins!K475=""," ",Pins!K475)</f>
        <v xml:space="preserve"> </v>
      </c>
      <c r="S114" s="63"/>
      <c r="T114" s="63"/>
      <c r="U114" s="63"/>
      <c r="V114" s="63"/>
      <c r="W114" s="63"/>
    </row>
    <row r="115" spans="1:23">
      <c r="A115" s="120" t="s">
        <v>158</v>
      </c>
      <c r="B115" s="93" t="str">
        <f>Beltloops!K21</f>
        <v xml:space="preserve"> </v>
      </c>
      <c r="C115" s="122" t="str">
        <f>Pins!K48</f>
        <v xml:space="preserve"> </v>
      </c>
      <c r="D115" s="88"/>
      <c r="E115" s="91" t="s">
        <v>201</v>
      </c>
      <c r="F115" s="78">
        <v>3</v>
      </c>
      <c r="G115" s="94" t="s">
        <v>555</v>
      </c>
      <c r="H115" s="152" t="str">
        <f>IF(Pins!K113=""," ",Pins!K113)</f>
        <v xml:space="preserve"> </v>
      </c>
      <c r="I115" s="84"/>
      <c r="J115" s="91" t="s">
        <v>201</v>
      </c>
      <c r="K115" s="78">
        <v>3</v>
      </c>
      <c r="L115" s="123" t="s">
        <v>397</v>
      </c>
      <c r="M115" s="152" t="str">
        <f>IF(Pins!K292=""," ",Pins!K292)</f>
        <v xml:space="preserve"> </v>
      </c>
      <c r="N115" s="84"/>
      <c r="O115" s="91" t="s">
        <v>201</v>
      </c>
      <c r="P115" s="78">
        <v>3</v>
      </c>
      <c r="Q115" s="123" t="s">
        <v>684</v>
      </c>
      <c r="R115" s="152" t="str">
        <f>IF(Pins!K476=""," ",Pins!K476)</f>
        <v xml:space="preserve"> </v>
      </c>
      <c r="S115" s="63"/>
      <c r="T115" s="63"/>
      <c r="U115" s="63"/>
      <c r="V115" s="63"/>
      <c r="W115" s="63"/>
    </row>
    <row r="116" spans="1:23">
      <c r="A116" s="120" t="s">
        <v>159</v>
      </c>
      <c r="B116" s="93" t="str">
        <f>Beltloops!K26</f>
        <v xml:space="preserve"> </v>
      </c>
      <c r="C116" s="122" t="str">
        <f>Pins!K63</f>
        <v xml:space="preserve"> </v>
      </c>
      <c r="D116" s="88"/>
      <c r="E116" s="91" t="s">
        <v>202</v>
      </c>
      <c r="F116" s="78">
        <v>4</v>
      </c>
      <c r="G116" s="94" t="s">
        <v>556</v>
      </c>
      <c r="H116" s="152" t="str">
        <f>IF(Pins!K114=""," ",Pins!K114)</f>
        <v xml:space="preserve"> </v>
      </c>
      <c r="I116" s="84"/>
      <c r="J116" s="91" t="s">
        <v>202</v>
      </c>
      <c r="K116" s="78">
        <v>4</v>
      </c>
      <c r="L116" s="123" t="s">
        <v>398</v>
      </c>
      <c r="M116" s="152" t="str">
        <f>IF(Pins!K293=""," ",Pins!K293)</f>
        <v xml:space="preserve"> </v>
      </c>
      <c r="N116" s="84"/>
      <c r="O116" s="91" t="s">
        <v>202</v>
      </c>
      <c r="P116" s="78">
        <v>4</v>
      </c>
      <c r="Q116" s="123" t="s">
        <v>683</v>
      </c>
      <c r="R116" s="152" t="str">
        <f>IF(Pins!K477=""," ",Pins!K477)</f>
        <v xml:space="preserve"> </v>
      </c>
      <c r="S116" s="63"/>
      <c r="T116" s="63"/>
      <c r="U116" s="63"/>
      <c r="V116" s="63"/>
      <c r="W116" s="63"/>
    </row>
    <row r="117" spans="1:23">
      <c r="A117" s="121" t="s">
        <v>739</v>
      </c>
      <c r="B117" s="93" t="str">
        <f>Beltloops!K31</f>
        <v xml:space="preserve"> </v>
      </c>
      <c r="C117" s="96" t="str">
        <f>Pins!K77</f>
        <v xml:space="preserve"> </v>
      </c>
      <c r="D117" s="88"/>
      <c r="E117" s="91"/>
      <c r="F117" s="78">
        <v>5</v>
      </c>
      <c r="G117" s="94" t="s">
        <v>561</v>
      </c>
      <c r="H117" s="152" t="str">
        <f>IF(Pins!K115=""," ",Pins!K115)</f>
        <v xml:space="preserve"> </v>
      </c>
      <c r="I117" s="84"/>
      <c r="J117" s="85"/>
      <c r="K117" s="78">
        <v>5</v>
      </c>
      <c r="L117" s="123" t="s">
        <v>399</v>
      </c>
      <c r="M117" s="152" t="str">
        <f>IF(Pins!K294=""," ",Pins!K294)</f>
        <v xml:space="preserve"> </v>
      </c>
      <c r="N117" s="84"/>
      <c r="O117" s="91"/>
      <c r="P117" s="78">
        <v>5</v>
      </c>
      <c r="Q117" s="123" t="s">
        <v>682</v>
      </c>
      <c r="R117" s="152" t="str">
        <f>IF(Pins!K478=""," ",Pins!K478)</f>
        <v xml:space="preserve"> </v>
      </c>
      <c r="S117" s="63"/>
      <c r="T117" s="63"/>
      <c r="U117" s="63"/>
      <c r="V117" s="63"/>
      <c r="W117" s="63"/>
    </row>
    <row r="118" spans="1:23">
      <c r="A118" s="120" t="s">
        <v>160</v>
      </c>
      <c r="B118" s="93" t="str">
        <f>Beltloops!K36</f>
        <v xml:space="preserve"> </v>
      </c>
      <c r="C118" s="122" t="str">
        <f>Pins!K92</f>
        <v xml:space="preserve"> </v>
      </c>
      <c r="D118" s="88"/>
      <c r="E118" s="72"/>
      <c r="F118" s="78">
        <v>6</v>
      </c>
      <c r="G118" s="94" t="s">
        <v>562</v>
      </c>
      <c r="H118" s="152" t="str">
        <f>IF(Pins!K116=""," ",Pins!K116)</f>
        <v xml:space="preserve"> </v>
      </c>
      <c r="I118" s="84"/>
      <c r="J118" s="72"/>
      <c r="K118" s="78">
        <v>6</v>
      </c>
      <c r="L118" s="123" t="s">
        <v>400</v>
      </c>
      <c r="M118" s="152" t="str">
        <f>IF(Pins!K295=""," ",Pins!K295)</f>
        <v xml:space="preserve"> </v>
      </c>
      <c r="N118" s="84"/>
      <c r="O118" s="77"/>
      <c r="P118" s="78">
        <v>6</v>
      </c>
      <c r="Q118" s="123" t="s">
        <v>681</v>
      </c>
      <c r="R118" s="152" t="str">
        <f>IF(Pins!K479=""," ",Pins!K479)</f>
        <v xml:space="preserve"> </v>
      </c>
      <c r="S118" s="63"/>
      <c r="T118" s="63"/>
      <c r="U118" s="63"/>
      <c r="V118" s="63"/>
      <c r="W118" s="63"/>
    </row>
    <row r="119" spans="1:23">
      <c r="A119" s="120" t="s">
        <v>161</v>
      </c>
      <c r="B119" s="93" t="str">
        <f>Beltloops!K41</f>
        <v xml:space="preserve"> </v>
      </c>
      <c r="C119" s="122" t="str">
        <f>Pins!K108</f>
        <v xml:space="preserve"> </v>
      </c>
      <c r="D119" s="88"/>
      <c r="E119" s="95"/>
      <c r="F119" s="78">
        <v>7</v>
      </c>
      <c r="G119" s="123" t="s">
        <v>563</v>
      </c>
      <c r="H119" s="152" t="str">
        <f>IF(Pins!K117=""," ",Pins!K117)</f>
        <v xml:space="preserve"> </v>
      </c>
      <c r="I119" s="84"/>
      <c r="J119" s="95"/>
      <c r="K119" s="78">
        <v>7</v>
      </c>
      <c r="L119" s="123" t="s">
        <v>401</v>
      </c>
      <c r="M119" s="152" t="str">
        <f>IF(Pins!K296=""," ",Pins!K296)</f>
        <v xml:space="preserve"> </v>
      </c>
      <c r="N119" s="84"/>
      <c r="O119" s="85"/>
      <c r="P119" s="78">
        <v>7</v>
      </c>
      <c r="Q119" s="123" t="s">
        <v>680</v>
      </c>
      <c r="R119" s="152" t="str">
        <f>IF(Pins!K480=""," ",Pins!K480)</f>
        <v xml:space="preserve"> </v>
      </c>
      <c r="S119" s="63"/>
      <c r="T119" s="63"/>
      <c r="U119" s="63"/>
      <c r="V119" s="63"/>
      <c r="W119" s="63"/>
    </row>
    <row r="120" spans="1:23">
      <c r="A120" s="120" t="s">
        <v>162</v>
      </c>
      <c r="B120" s="93" t="str">
        <f>Beltloops!K46</f>
        <v xml:space="preserve"> </v>
      </c>
      <c r="C120" s="122" t="str">
        <f>Pins!K122</f>
        <v xml:space="preserve"> </v>
      </c>
      <c r="D120" s="63"/>
      <c r="E120" s="95"/>
      <c r="F120" s="78">
        <v>8</v>
      </c>
      <c r="G120" s="123" t="s">
        <v>557</v>
      </c>
      <c r="H120" s="152" t="str">
        <f>IF(Pins!K118=""," ",Pins!K118)</f>
        <v xml:space="preserve"> </v>
      </c>
      <c r="I120" s="84"/>
      <c r="J120" s="95"/>
      <c r="K120" s="78">
        <v>8</v>
      </c>
      <c r="L120" s="123" t="s">
        <v>402</v>
      </c>
      <c r="M120" s="152" t="str">
        <f>IF(Pins!K297=""," ",Pins!K297)</f>
        <v xml:space="preserve"> </v>
      </c>
      <c r="N120" s="84"/>
      <c r="O120" s="85"/>
      <c r="P120" s="78">
        <v>8</v>
      </c>
      <c r="Q120" s="123" t="s">
        <v>679</v>
      </c>
      <c r="R120" s="152" t="str">
        <f>IF(Pins!K481=""," ",Pins!K481)</f>
        <v xml:space="preserve"> </v>
      </c>
      <c r="S120" s="63"/>
      <c r="T120" s="63"/>
      <c r="U120" s="63"/>
      <c r="V120" s="63"/>
      <c r="W120" s="63"/>
    </row>
    <row r="121" spans="1:23">
      <c r="A121" s="121" t="s">
        <v>742</v>
      </c>
      <c r="B121" s="96" t="str">
        <f>Beltloops!K53</f>
        <v xml:space="preserve"> </v>
      </c>
      <c r="C121" s="96" t="str">
        <f>Pins!K138</f>
        <v xml:space="preserve"> </v>
      </c>
      <c r="D121" s="63"/>
      <c r="E121" s="85"/>
      <c r="F121" s="73">
        <v>9</v>
      </c>
      <c r="G121" s="123" t="s">
        <v>558</v>
      </c>
      <c r="H121" s="152" t="str">
        <f>IF(Pins!K119=""," ",Pins!K119)</f>
        <v xml:space="preserve"> </v>
      </c>
      <c r="I121" s="84"/>
      <c r="J121" s="85"/>
      <c r="K121" s="73">
        <v>9</v>
      </c>
      <c r="L121" s="123" t="s">
        <v>403</v>
      </c>
      <c r="M121" s="152" t="str">
        <f>IF(Pins!K298=""," ",Pins!K298)</f>
        <v xml:space="preserve"> </v>
      </c>
      <c r="N121" s="84"/>
      <c r="O121" s="85"/>
      <c r="P121" s="73">
        <v>9</v>
      </c>
      <c r="Q121" s="123" t="s">
        <v>677</v>
      </c>
      <c r="R121" s="152" t="str">
        <f>IF(Pins!K482=""," ",Pins!K482)</f>
        <v xml:space="preserve"> </v>
      </c>
      <c r="S121" s="63"/>
      <c r="T121" s="63"/>
      <c r="U121" s="63"/>
      <c r="V121" s="63"/>
      <c r="W121" s="63"/>
    </row>
    <row r="122" spans="1:23">
      <c r="A122" s="120" t="s">
        <v>163</v>
      </c>
      <c r="B122" s="93" t="str">
        <f>Beltloops!K58</f>
        <v xml:space="preserve"> </v>
      </c>
      <c r="C122" s="122" t="str">
        <f>Pins!K153</f>
        <v xml:space="preserve"> </v>
      </c>
      <c r="D122" s="63"/>
      <c r="E122" s="85"/>
      <c r="F122" s="73">
        <v>10</v>
      </c>
      <c r="G122" s="123" t="s">
        <v>560</v>
      </c>
      <c r="H122" s="152" t="str">
        <f>IF(Pins!K120=""," ",Pins!K120)</f>
        <v xml:space="preserve"> </v>
      </c>
      <c r="I122" s="84"/>
      <c r="J122" s="85"/>
      <c r="K122" s="73">
        <v>10</v>
      </c>
      <c r="L122" s="123" t="s">
        <v>392</v>
      </c>
      <c r="M122" s="152" t="str">
        <f>IF(Pins!K299=""," ",Pins!K299)</f>
        <v xml:space="preserve"> </v>
      </c>
      <c r="N122" s="84"/>
      <c r="O122" s="85"/>
      <c r="P122" s="73">
        <v>10</v>
      </c>
      <c r="Q122" s="123" t="s">
        <v>676</v>
      </c>
      <c r="R122" s="152" t="str">
        <f>IF(Pins!K483=""," ",Pins!K483)</f>
        <v xml:space="preserve"> </v>
      </c>
      <c r="S122" s="63"/>
      <c r="T122" s="63"/>
      <c r="U122" s="63"/>
      <c r="V122" s="63"/>
      <c r="W122" s="63"/>
    </row>
    <row r="123" spans="1:23">
      <c r="A123" s="121" t="s">
        <v>745</v>
      </c>
      <c r="B123" s="96" t="str">
        <f>Beltloops!K63</f>
        <v xml:space="preserve"> </v>
      </c>
      <c r="C123" s="96" t="str">
        <f>Pins!K168</f>
        <v xml:space="preserve"> </v>
      </c>
      <c r="D123" s="63"/>
      <c r="E123" s="97"/>
      <c r="F123" s="73">
        <v>11</v>
      </c>
      <c r="G123" s="125" t="s">
        <v>559</v>
      </c>
      <c r="H123" s="152" t="str">
        <f>IF(Pins!K121=""," ",Pins!K121)</f>
        <v xml:space="preserve"> </v>
      </c>
      <c r="I123" s="84"/>
      <c r="J123" s="97"/>
      <c r="K123" s="73">
        <v>11</v>
      </c>
      <c r="L123" s="125" t="s">
        <v>394</v>
      </c>
      <c r="M123" s="152" t="str">
        <f>IF(Pins!K300=""," ",Pins!K300)</f>
        <v xml:space="preserve"> </v>
      </c>
      <c r="N123" s="84"/>
      <c r="O123" s="85"/>
      <c r="P123" s="73">
        <v>11</v>
      </c>
      <c r="Q123" s="123" t="s">
        <v>678</v>
      </c>
      <c r="R123" s="152" t="str">
        <f>IF(Pins!K484=""," ",Pins!K484)</f>
        <v xml:space="preserve"> </v>
      </c>
      <c r="S123" s="63"/>
    </row>
    <row r="124" spans="1:23">
      <c r="A124" s="121" t="s">
        <v>746</v>
      </c>
      <c r="B124" s="96" t="str">
        <f>Beltloops!K68</f>
        <v xml:space="preserve"> </v>
      </c>
      <c r="C124" s="96" t="str">
        <f>Pins!K183</f>
        <v xml:space="preserve"> </v>
      </c>
      <c r="D124" s="63"/>
      <c r="E124" s="114"/>
      <c r="F124" s="81" t="s">
        <v>925</v>
      </c>
      <c r="G124" s="102" t="s">
        <v>925</v>
      </c>
      <c r="H124" s="154" t="s">
        <v>925</v>
      </c>
      <c r="I124" s="84"/>
      <c r="J124" s="86"/>
      <c r="K124" s="86"/>
      <c r="L124" s="86"/>
      <c r="M124" s="65"/>
      <c r="N124" s="84"/>
      <c r="O124" s="97"/>
      <c r="P124" s="73">
        <v>12</v>
      </c>
      <c r="Q124" s="125" t="s">
        <v>675</v>
      </c>
      <c r="R124" s="152" t="str">
        <f>IF(Pins!K485=""," ",Pins!K485)</f>
        <v xml:space="preserve"> </v>
      </c>
      <c r="S124" s="63"/>
    </row>
    <row r="125" spans="1:23">
      <c r="A125" s="120" t="s">
        <v>164</v>
      </c>
      <c r="B125" s="93" t="str">
        <f>Beltloops!K73</f>
        <v xml:space="preserve"> </v>
      </c>
      <c r="C125" s="122" t="str">
        <f>Pins!K210</f>
        <v xml:space="preserve"> </v>
      </c>
      <c r="D125" s="63"/>
      <c r="E125" s="101" t="s">
        <v>742</v>
      </c>
      <c r="F125" s="92">
        <v>1</v>
      </c>
      <c r="G125" s="124" t="s">
        <v>897</v>
      </c>
      <c r="H125" s="130" t="str">
        <f>IF(Beltloops!K50=""," ",Beltloops!K50)</f>
        <v xml:space="preserve"> </v>
      </c>
      <c r="I125" s="84"/>
      <c r="J125" s="74" t="s">
        <v>171</v>
      </c>
      <c r="K125" s="73">
        <v>1</v>
      </c>
      <c r="L125" s="124" t="s">
        <v>67</v>
      </c>
      <c r="M125" s="152" t="str">
        <f>IF(Beltloops!K115=""," ",Beltloops!K115)</f>
        <v xml:space="preserve"> </v>
      </c>
      <c r="N125" s="84"/>
      <c r="S125" s="63"/>
    </row>
    <row r="126" spans="1:23">
      <c r="A126" s="120" t="s">
        <v>134</v>
      </c>
      <c r="B126" s="93" t="str">
        <f>Beltloops!K78</f>
        <v xml:space="preserve"> </v>
      </c>
      <c r="C126" s="122" t="str">
        <f>Pins!K223</f>
        <v xml:space="preserve"> </v>
      </c>
      <c r="D126" s="63"/>
      <c r="E126" s="95" t="s">
        <v>201</v>
      </c>
      <c r="F126" s="92">
        <v>2</v>
      </c>
      <c r="G126" s="123" t="s">
        <v>898</v>
      </c>
      <c r="H126" s="130" t="str">
        <f>IF(Beltloops!K51=""," ",Beltloops!K51)</f>
        <v xml:space="preserve"> </v>
      </c>
      <c r="I126" s="84"/>
      <c r="J126" s="80" t="s">
        <v>201</v>
      </c>
      <c r="K126" s="78">
        <v>2</v>
      </c>
      <c r="L126" s="123" t="s">
        <v>68</v>
      </c>
      <c r="M126" s="152" t="str">
        <f>IF(Beltloops!K116=""," ",Beltloops!K116)</f>
        <v xml:space="preserve"> </v>
      </c>
      <c r="N126" s="84"/>
      <c r="O126" s="74" t="s">
        <v>180</v>
      </c>
      <c r="P126" s="73">
        <v>1</v>
      </c>
      <c r="Q126" s="124" t="s">
        <v>60</v>
      </c>
      <c r="R126" s="152" t="str">
        <f>IF(Beltloops!K184=""," ",Beltloops!K184)</f>
        <v xml:space="preserve"> </v>
      </c>
      <c r="S126" s="63"/>
    </row>
    <row r="127" spans="1:23">
      <c r="A127" s="120" t="s">
        <v>165</v>
      </c>
      <c r="B127" s="93" t="str">
        <f>Beltloops!K83</f>
        <v xml:space="preserve"> </v>
      </c>
      <c r="C127" s="122" t="str">
        <f>Pins!K240</f>
        <v xml:space="preserve"> </v>
      </c>
      <c r="D127" s="63"/>
      <c r="E127" s="97" t="s">
        <v>188</v>
      </c>
      <c r="F127" s="92">
        <v>3</v>
      </c>
      <c r="G127" s="125" t="s">
        <v>915</v>
      </c>
      <c r="H127" s="130" t="str">
        <f>IF(Beltloops!K52=""," ",Beltloops!K52)</f>
        <v xml:space="preserve"> </v>
      </c>
      <c r="I127" s="84"/>
      <c r="J127" s="85" t="s">
        <v>188</v>
      </c>
      <c r="K127" s="73">
        <v>3</v>
      </c>
      <c r="L127" s="125" t="s">
        <v>69</v>
      </c>
      <c r="M127" s="152" t="str">
        <f>IF(Beltloops!K117=""," ",Beltloops!K117)</f>
        <v xml:space="preserve"> </v>
      </c>
      <c r="N127" s="84"/>
      <c r="O127" s="80" t="s">
        <v>201</v>
      </c>
      <c r="P127" s="78">
        <v>2</v>
      </c>
      <c r="Q127" s="123" t="s">
        <v>61</v>
      </c>
      <c r="R127" s="152" t="str">
        <f>IF(Beltloops!K185=""," ",Beltloops!K185)</f>
        <v xml:space="preserve"> </v>
      </c>
      <c r="S127" s="63"/>
    </row>
    <row r="128" spans="1:23">
      <c r="A128" s="120" t="s">
        <v>166</v>
      </c>
      <c r="B128" s="93" t="str">
        <f>Beltloops!K88</f>
        <v xml:space="preserve"> </v>
      </c>
      <c r="C128" s="122" t="str">
        <f>Pins!K255</f>
        <v xml:space="preserve"> </v>
      </c>
      <c r="D128" s="63"/>
      <c r="E128" s="95" t="s">
        <v>743</v>
      </c>
      <c r="F128" s="97">
        <v>1</v>
      </c>
      <c r="G128" s="124" t="s">
        <v>810</v>
      </c>
      <c r="H128" s="155" t="str">
        <f>IF(Pins!K125=""," ",Pins!K125)</f>
        <v xml:space="preserve"> </v>
      </c>
      <c r="I128" s="84"/>
      <c r="J128" s="74" t="s">
        <v>245</v>
      </c>
      <c r="K128" s="78">
        <v>1</v>
      </c>
      <c r="L128" s="124" t="s">
        <v>365</v>
      </c>
      <c r="M128" s="152" t="str">
        <f>IF(Pins!K306=""," ",Pins!K306)</f>
        <v xml:space="preserve"> </v>
      </c>
      <c r="N128" s="84"/>
      <c r="O128" s="85" t="s">
        <v>188</v>
      </c>
      <c r="P128" s="73">
        <v>3</v>
      </c>
      <c r="Q128" s="125" t="s">
        <v>62</v>
      </c>
      <c r="R128" s="152" t="str">
        <f>IF(Beltloops!K186=""," ",Beltloops!K186)</f>
        <v xml:space="preserve"> </v>
      </c>
      <c r="S128" s="63"/>
    </row>
    <row r="129" spans="1:19">
      <c r="A129" s="120" t="s">
        <v>167</v>
      </c>
      <c r="B129" s="93" t="str">
        <f>Beltloops!K95</f>
        <v xml:space="preserve"> </v>
      </c>
      <c r="C129" s="122" t="str">
        <f>Pins!K267</f>
        <v xml:space="preserve"> </v>
      </c>
      <c r="D129" s="63"/>
      <c r="E129" s="85" t="s">
        <v>744</v>
      </c>
      <c r="F129" s="92">
        <v>2</v>
      </c>
      <c r="G129" s="123" t="s">
        <v>811</v>
      </c>
      <c r="H129" s="155" t="str">
        <f>IF(Pins!K126=""," ",Pins!K126)</f>
        <v xml:space="preserve"> </v>
      </c>
      <c r="I129" s="84"/>
      <c r="J129" s="91" t="s">
        <v>246</v>
      </c>
      <c r="K129" s="78">
        <v>2</v>
      </c>
      <c r="L129" s="123" t="s">
        <v>384</v>
      </c>
      <c r="M129" s="152" t="str">
        <f>IF(Pins!K307=""," ",Pins!K307)</f>
        <v xml:space="preserve"> </v>
      </c>
      <c r="N129" s="84"/>
      <c r="O129" s="74" t="s">
        <v>276</v>
      </c>
      <c r="P129" s="78">
        <v>1</v>
      </c>
      <c r="Q129" s="124" t="s">
        <v>278</v>
      </c>
      <c r="R129" s="152" t="str">
        <f>IF(Pins!K489=""," ",Pins!K489)</f>
        <v xml:space="preserve"> </v>
      </c>
      <c r="S129" s="63"/>
    </row>
    <row r="130" spans="1:19">
      <c r="C130" s="64"/>
      <c r="D130" s="63"/>
      <c r="E130" s="85" t="s">
        <v>201</v>
      </c>
      <c r="F130" s="92">
        <v>3</v>
      </c>
      <c r="G130" s="123" t="s">
        <v>812</v>
      </c>
      <c r="H130" s="155" t="str">
        <f>IF(Pins!K127=""," ",Pins!K127)</f>
        <v xml:space="preserve"> </v>
      </c>
      <c r="I130" s="84"/>
      <c r="J130" s="91" t="s">
        <v>201</v>
      </c>
      <c r="K130" s="78">
        <v>3</v>
      </c>
      <c r="L130" s="123" t="s">
        <v>385</v>
      </c>
      <c r="M130" s="152" t="str">
        <f>IF(Pins!K308=""," ",Pins!K308)</f>
        <v xml:space="preserve"> </v>
      </c>
      <c r="N130" s="84"/>
      <c r="O130" s="91" t="s">
        <v>277</v>
      </c>
      <c r="P130" s="78">
        <v>2</v>
      </c>
      <c r="Q130" s="123" t="s">
        <v>279</v>
      </c>
      <c r="R130" s="152" t="str">
        <f>IF(Pins!K490=""," ",Pins!K490)</f>
        <v xml:space="preserve"> </v>
      </c>
      <c r="S130" s="63"/>
    </row>
    <row r="131" spans="1:19">
      <c r="B131" s="242" t="s">
        <v>155</v>
      </c>
      <c r="C131" s="71"/>
      <c r="D131" s="63"/>
      <c r="E131" s="85" t="s">
        <v>202</v>
      </c>
      <c r="F131" s="92">
        <v>4</v>
      </c>
      <c r="G131" s="123" t="s">
        <v>813</v>
      </c>
      <c r="H131" s="155" t="str">
        <f>IF(Pins!K128=""," ",Pins!K128)</f>
        <v xml:space="preserve"> </v>
      </c>
      <c r="I131" s="84"/>
      <c r="J131" s="91" t="s">
        <v>202</v>
      </c>
      <c r="K131" s="78">
        <v>4</v>
      </c>
      <c r="L131" s="123" t="s">
        <v>386</v>
      </c>
      <c r="M131" s="152" t="str">
        <f>IF(Pins!K309=""," ",Pins!K309)</f>
        <v xml:space="preserve"> </v>
      </c>
      <c r="N131" s="84"/>
      <c r="O131" s="91" t="s">
        <v>201</v>
      </c>
      <c r="P131" s="78">
        <v>3</v>
      </c>
      <c r="Q131" s="123" t="s">
        <v>280</v>
      </c>
      <c r="R131" s="152" t="str">
        <f>IF(Pins!K491=""," ",Pins!K491)</f>
        <v xml:space="preserve"> </v>
      </c>
      <c r="S131" s="63"/>
    </row>
    <row r="132" spans="1:19">
      <c r="A132" s="104" t="s">
        <v>168</v>
      </c>
      <c r="B132" s="242"/>
      <c r="C132" s="71" t="s">
        <v>156</v>
      </c>
      <c r="D132" s="63"/>
      <c r="E132" s="85"/>
      <c r="F132" s="92">
        <v>5</v>
      </c>
      <c r="G132" s="123" t="s">
        <v>802</v>
      </c>
      <c r="H132" s="155" t="str">
        <f>IF(Pins!K129=""," ",Pins!K129)</f>
        <v xml:space="preserve"> </v>
      </c>
      <c r="I132" s="84"/>
      <c r="J132" s="91"/>
      <c r="K132" s="78">
        <v>5</v>
      </c>
      <c r="L132" s="123" t="s">
        <v>387</v>
      </c>
      <c r="M132" s="152" t="str">
        <f>IF(Pins!K310=""," ",Pins!K310)</f>
        <v xml:space="preserve"> </v>
      </c>
      <c r="N132" s="84"/>
      <c r="O132" s="91" t="s">
        <v>202</v>
      </c>
      <c r="P132" s="78">
        <v>4</v>
      </c>
      <c r="Q132" s="123" t="s">
        <v>281</v>
      </c>
      <c r="R132" s="152" t="str">
        <f>IF(Pins!K492=""," ",Pins!K492)</f>
        <v xml:space="preserve"> </v>
      </c>
      <c r="S132" s="63"/>
    </row>
    <row r="133" spans="1:19">
      <c r="A133" s="128" t="s">
        <v>862</v>
      </c>
      <c r="B133" s="129" t="str">
        <f>Beltloops!K100</f>
        <v xml:space="preserve"> </v>
      </c>
      <c r="C133" s="130" t="str">
        <f>Pins!K272</f>
        <v xml:space="preserve"> </v>
      </c>
      <c r="D133" s="63"/>
      <c r="E133" s="85"/>
      <c r="F133" s="92">
        <v>6</v>
      </c>
      <c r="G133" s="123" t="s">
        <v>803</v>
      </c>
      <c r="H133" s="155" t="str">
        <f>IF(Pins!K130=""," ",Pins!K130)</f>
        <v xml:space="preserve"> </v>
      </c>
      <c r="I133" s="84"/>
      <c r="J133" s="77"/>
      <c r="K133" s="78">
        <v>6</v>
      </c>
      <c r="L133" s="123" t="s">
        <v>388</v>
      </c>
      <c r="M133" s="152" t="str">
        <f>IF(Pins!K311=""," ",Pins!K311)</f>
        <v xml:space="preserve"> </v>
      </c>
      <c r="N133" s="84"/>
      <c r="O133" s="91"/>
      <c r="P133" s="78">
        <v>5</v>
      </c>
      <c r="Q133" s="123" t="s">
        <v>282</v>
      </c>
      <c r="R133" s="152" t="str">
        <f>IF(Pins!K493=""," ",Pins!K493)</f>
        <v xml:space="preserve"> </v>
      </c>
      <c r="S133" s="63"/>
    </row>
    <row r="134" spans="1:19">
      <c r="A134" s="128" t="s">
        <v>863</v>
      </c>
      <c r="B134" s="129" t="str">
        <f>Beltloops!K103</f>
        <v xml:space="preserve"> </v>
      </c>
      <c r="C134" s="130" t="str">
        <f>Pins!K275</f>
        <v xml:space="preserve"> </v>
      </c>
      <c r="D134" s="63"/>
      <c r="E134" s="85"/>
      <c r="F134" s="92">
        <v>7</v>
      </c>
      <c r="G134" s="123" t="s">
        <v>804</v>
      </c>
      <c r="H134" s="155" t="str">
        <f>IF(Pins!K131=""," ",Pins!K131)</f>
        <v xml:space="preserve"> </v>
      </c>
      <c r="I134" s="84"/>
      <c r="J134" s="85"/>
      <c r="K134" s="78">
        <v>7</v>
      </c>
      <c r="L134" s="123" t="s">
        <v>389</v>
      </c>
      <c r="M134" s="152" t="str">
        <f>IF(Pins!K312=""," ",Pins!K312)</f>
        <v xml:space="preserve"> </v>
      </c>
      <c r="N134" s="84"/>
      <c r="O134" s="77"/>
      <c r="P134" s="78">
        <v>6</v>
      </c>
      <c r="Q134" s="123" t="s">
        <v>283</v>
      </c>
      <c r="R134" s="152" t="str">
        <f>IF(Pins!K494=""," ",Pins!K494)</f>
        <v xml:space="preserve"> </v>
      </c>
      <c r="S134" s="63"/>
    </row>
    <row r="135" spans="1:19">
      <c r="A135" s="120" t="s">
        <v>169</v>
      </c>
      <c r="B135" s="93" t="str">
        <f>Beltloops!K108</f>
        <v xml:space="preserve"> </v>
      </c>
      <c r="C135" s="122" t="str">
        <f>Pins!K287</f>
        <v xml:space="preserve"> </v>
      </c>
      <c r="D135" s="63"/>
      <c r="E135" s="85"/>
      <c r="F135" s="92">
        <v>8</v>
      </c>
      <c r="G135" s="123" t="s">
        <v>805</v>
      </c>
      <c r="H135" s="155" t="str">
        <f>IF(Pins!K132=""," ",Pins!K132)</f>
        <v xml:space="preserve"> </v>
      </c>
      <c r="I135" s="84"/>
      <c r="J135" s="85"/>
      <c r="K135" s="78">
        <v>8</v>
      </c>
      <c r="L135" s="123" t="s">
        <v>390</v>
      </c>
      <c r="M135" s="152" t="str">
        <f>IF(Pins!K313=""," ",Pins!K313)</f>
        <v xml:space="preserve"> </v>
      </c>
      <c r="N135" s="84"/>
      <c r="O135" s="85"/>
      <c r="P135" s="78">
        <v>7</v>
      </c>
      <c r="Q135" s="123" t="s">
        <v>284</v>
      </c>
      <c r="R135" s="152" t="str">
        <f>IF(Pins!K495=""," ",Pins!K495)</f>
        <v xml:space="preserve"> </v>
      </c>
      <c r="S135" s="63"/>
    </row>
    <row r="136" spans="1:19">
      <c r="A136" s="120" t="s">
        <v>170</v>
      </c>
      <c r="B136" s="96" t="str">
        <f>Beltloops!K113</f>
        <v xml:space="preserve"> </v>
      </c>
      <c r="C136" s="122" t="str">
        <f>Pins!K301</f>
        <v xml:space="preserve"> </v>
      </c>
      <c r="D136" s="63"/>
      <c r="E136" s="85"/>
      <c r="F136" s="92">
        <v>9</v>
      </c>
      <c r="G136" s="123" t="s">
        <v>806</v>
      </c>
      <c r="H136" s="155" t="str">
        <f>IF(Pins!K133=""," ",Pins!K133)</f>
        <v xml:space="preserve"> </v>
      </c>
      <c r="I136" s="84"/>
      <c r="J136" s="85"/>
      <c r="K136" s="73">
        <v>9</v>
      </c>
      <c r="L136" s="123" t="s">
        <v>391</v>
      </c>
      <c r="M136" s="152" t="str">
        <f>IF(Pins!K314=""," ",Pins!K314)</f>
        <v xml:space="preserve"> </v>
      </c>
      <c r="N136" s="84"/>
      <c r="O136" s="85"/>
      <c r="P136" s="78">
        <v>8</v>
      </c>
      <c r="Q136" s="123" t="s">
        <v>285</v>
      </c>
      <c r="R136" s="152" t="str">
        <f>IF(Pins!K496=""," ",Pins!K496)</f>
        <v xml:space="preserve"> </v>
      </c>
      <c r="S136" s="63"/>
    </row>
    <row r="137" spans="1:19">
      <c r="A137" s="120" t="s">
        <v>171</v>
      </c>
      <c r="B137" s="96" t="str">
        <f>Beltloops!K118</f>
        <v xml:space="preserve"> </v>
      </c>
      <c r="C137" s="122" t="str">
        <f>Pins!K316</f>
        <v xml:space="preserve"> </v>
      </c>
      <c r="D137" s="63"/>
      <c r="E137" s="85"/>
      <c r="F137" s="92">
        <v>10</v>
      </c>
      <c r="G137" s="123" t="s">
        <v>807</v>
      </c>
      <c r="H137" s="155" t="str">
        <f>IF(Pins!K134=""," ",Pins!K134)</f>
        <v xml:space="preserve"> </v>
      </c>
      <c r="I137" s="84"/>
      <c r="J137" s="97"/>
      <c r="K137" s="73">
        <v>10</v>
      </c>
      <c r="L137" s="125" t="s">
        <v>393</v>
      </c>
      <c r="M137" s="152" t="str">
        <f>IF(Pins!K315=""," ",Pins!K315)</f>
        <v xml:space="preserve"> </v>
      </c>
      <c r="N137" s="84"/>
      <c r="O137" s="97"/>
      <c r="P137" s="73">
        <v>9</v>
      </c>
      <c r="Q137" s="125" t="s">
        <v>354</v>
      </c>
      <c r="R137" s="152" t="str">
        <f>IF(Pins!K497=""," ",Pins!K497)</f>
        <v xml:space="preserve"> </v>
      </c>
      <c r="S137" s="63"/>
    </row>
    <row r="138" spans="1:19">
      <c r="A138" s="120" t="s">
        <v>172</v>
      </c>
      <c r="B138" s="96" t="str">
        <f>Beltloops!K123</f>
        <v xml:space="preserve"> </v>
      </c>
      <c r="C138" s="122" t="str">
        <f>Pins!K329</f>
        <v xml:space="preserve"> </v>
      </c>
      <c r="D138" s="63"/>
      <c r="E138" s="85"/>
      <c r="F138" s="92">
        <v>11</v>
      </c>
      <c r="G138" s="123" t="s">
        <v>808</v>
      </c>
      <c r="H138" s="155" t="str">
        <f>IF(Pins!K135=""," ",Pins!K135)</f>
        <v xml:space="preserve"> </v>
      </c>
      <c r="I138" s="84"/>
      <c r="J138" s="84"/>
      <c r="K138" s="84"/>
      <c r="L138" s="84"/>
      <c r="M138" s="63"/>
      <c r="N138" s="84"/>
      <c r="O138" s="79"/>
      <c r="P138" s="79"/>
      <c r="Q138" s="79"/>
      <c r="S138" s="63"/>
    </row>
    <row r="139" spans="1:19">
      <c r="A139" s="120" t="s">
        <v>173</v>
      </c>
      <c r="B139" s="96" t="str">
        <f>Beltloops!K128</f>
        <v xml:space="preserve"> </v>
      </c>
      <c r="C139" s="122" t="str">
        <f>Pins!K342</f>
        <v xml:space="preserve"> </v>
      </c>
      <c r="D139" s="63"/>
      <c r="E139" s="85"/>
      <c r="F139" s="92">
        <v>12</v>
      </c>
      <c r="G139" s="123" t="s">
        <v>809</v>
      </c>
      <c r="H139" s="155" t="str">
        <f>IF(Pins!K136=""," ",Pins!K136)</f>
        <v xml:space="preserve"> </v>
      </c>
      <c r="I139" s="84"/>
      <c r="J139" s="74" t="s">
        <v>172</v>
      </c>
      <c r="K139" s="73">
        <v>1</v>
      </c>
      <c r="L139" s="124" t="s">
        <v>65</v>
      </c>
      <c r="M139" s="152" t="str">
        <f>IF(Beltloops!K120=""," ",Beltloops!K120)</f>
        <v xml:space="preserve"> </v>
      </c>
      <c r="N139" s="84"/>
      <c r="O139" s="74" t="s">
        <v>181</v>
      </c>
      <c r="P139" s="73">
        <v>1</v>
      </c>
      <c r="Q139" s="124" t="s">
        <v>909</v>
      </c>
      <c r="R139" s="152" t="str">
        <f>IF(Beltloops!K189=""," ",Beltloops!K189)</f>
        <v xml:space="preserve"> </v>
      </c>
      <c r="S139" s="63"/>
    </row>
    <row r="140" spans="1:19">
      <c r="A140" s="120" t="s">
        <v>174</v>
      </c>
      <c r="B140" s="96" t="str">
        <f>Beltloops!K135</f>
        <v xml:space="preserve"> </v>
      </c>
      <c r="C140" s="122" t="str">
        <f>Pins!K358</f>
        <v xml:space="preserve"> </v>
      </c>
      <c r="D140" s="63"/>
      <c r="E140" s="97"/>
      <c r="F140" s="92">
        <v>13</v>
      </c>
      <c r="G140" s="125" t="s">
        <v>866</v>
      </c>
      <c r="H140" s="155" t="str">
        <f>IF(Pins!K137=""," ",Pins!K137)</f>
        <v xml:space="preserve"> </v>
      </c>
      <c r="I140" s="84"/>
      <c r="J140" s="80" t="s">
        <v>201</v>
      </c>
      <c r="K140" s="78">
        <v>2</v>
      </c>
      <c r="L140" s="123" t="s">
        <v>908</v>
      </c>
      <c r="M140" s="152" t="str">
        <f>IF(Beltloops!K121=""," ",Beltloops!K121)</f>
        <v xml:space="preserve"> </v>
      </c>
      <c r="N140" s="84"/>
      <c r="O140" s="80" t="s">
        <v>201</v>
      </c>
      <c r="P140" s="78">
        <v>2</v>
      </c>
      <c r="Q140" s="123" t="s">
        <v>914</v>
      </c>
      <c r="R140" s="152" t="str">
        <f>IF(Beltloops!K190=""," ",Beltloops!K190)</f>
        <v xml:space="preserve"> </v>
      </c>
      <c r="S140" s="63"/>
    </row>
    <row r="141" spans="1:19">
      <c r="A141" s="121" t="s">
        <v>759</v>
      </c>
      <c r="B141" s="96" t="str">
        <f>Beltloops!K140</f>
        <v xml:space="preserve"> </v>
      </c>
      <c r="C141" s="96" t="str">
        <f>Pins!K372</f>
        <v xml:space="preserve"> </v>
      </c>
      <c r="D141" s="63"/>
      <c r="E141" s="79"/>
      <c r="F141" s="79"/>
      <c r="G141" s="79"/>
      <c r="I141" s="84"/>
      <c r="J141" s="85" t="s">
        <v>188</v>
      </c>
      <c r="K141" s="73">
        <v>3</v>
      </c>
      <c r="L141" s="125" t="s">
        <v>66</v>
      </c>
      <c r="M141" s="152" t="str">
        <f>IF(Beltloops!K122=""," ",Beltloops!K122)</f>
        <v xml:space="preserve"> </v>
      </c>
      <c r="N141" s="84"/>
      <c r="O141" s="85" t="s">
        <v>188</v>
      </c>
      <c r="P141" s="73">
        <v>3</v>
      </c>
      <c r="Q141" s="125" t="s">
        <v>910</v>
      </c>
      <c r="R141" s="152" t="str">
        <f>IF(Beltloops!K191=""," ",Beltloops!K191)</f>
        <v xml:space="preserve"> </v>
      </c>
      <c r="S141" s="63"/>
    </row>
    <row r="142" spans="1:19">
      <c r="A142" s="120" t="s">
        <v>175</v>
      </c>
      <c r="B142" s="96" t="str">
        <f>Beltloops!K145</f>
        <v xml:space="preserve"> </v>
      </c>
      <c r="C142" s="122" t="str">
        <f>Pins!K386</f>
        <v xml:space="preserve"> </v>
      </c>
      <c r="D142" s="63"/>
      <c r="E142" s="74" t="s">
        <v>163</v>
      </c>
      <c r="F142" s="73">
        <v>1</v>
      </c>
      <c r="G142" s="124" t="s">
        <v>102</v>
      </c>
      <c r="H142" s="152" t="str">
        <f>IF(Beltloops!K55=""," ",Beltloops!K55)</f>
        <v xml:space="preserve"> </v>
      </c>
      <c r="I142" s="84"/>
      <c r="J142" s="74" t="s">
        <v>247</v>
      </c>
      <c r="K142" s="78">
        <v>1</v>
      </c>
      <c r="L142" s="124" t="s">
        <v>851</v>
      </c>
      <c r="M142" s="152" t="str">
        <f>IF(Pins!K319=""," ",Pins!K319)</f>
        <v xml:space="preserve"> </v>
      </c>
      <c r="N142" s="84"/>
      <c r="O142" s="74" t="s">
        <v>355</v>
      </c>
      <c r="P142" s="78">
        <v>1</v>
      </c>
      <c r="Q142" s="124" t="s">
        <v>852</v>
      </c>
      <c r="R142" s="152" t="str">
        <f>IF(Pins!K501=""," ",Pins!K501)</f>
        <v xml:space="preserve"> </v>
      </c>
      <c r="S142" s="63"/>
    </row>
    <row r="143" spans="1:19">
      <c r="A143" s="120" t="s">
        <v>176</v>
      </c>
      <c r="B143" s="96" t="str">
        <f>Beltloops!K150</f>
        <v xml:space="preserve"> </v>
      </c>
      <c r="C143" s="122" t="str">
        <f>Pins!K402</f>
        <v xml:space="preserve"> </v>
      </c>
      <c r="D143" s="63"/>
      <c r="E143" s="80" t="s">
        <v>201</v>
      </c>
      <c r="F143" s="78">
        <v>2</v>
      </c>
      <c r="G143" s="123" t="s">
        <v>916</v>
      </c>
      <c r="H143" s="152" t="str">
        <f>IF(Beltloops!K56=""," ",Beltloops!K56)</f>
        <v xml:space="preserve"> </v>
      </c>
      <c r="I143" s="84"/>
      <c r="J143" s="91" t="s">
        <v>248</v>
      </c>
      <c r="K143" s="78">
        <v>2</v>
      </c>
      <c r="L143" s="123" t="s">
        <v>375</v>
      </c>
      <c r="M143" s="152" t="str">
        <f>IF(Pins!K320=""," ",Pins!K320)</f>
        <v xml:space="preserve"> </v>
      </c>
      <c r="N143" s="84"/>
      <c r="O143" s="91" t="s">
        <v>356</v>
      </c>
      <c r="P143" s="78">
        <v>2</v>
      </c>
      <c r="Q143" s="123" t="s">
        <v>667</v>
      </c>
      <c r="R143" s="152" t="str">
        <f>IF(Pins!K502=""," ",Pins!K502)</f>
        <v xml:space="preserve"> </v>
      </c>
      <c r="S143" s="63"/>
    </row>
    <row r="144" spans="1:19">
      <c r="A144" s="121" t="s">
        <v>760</v>
      </c>
      <c r="B144" s="96" t="str">
        <f>Beltloops!K155</f>
        <v xml:space="preserve"> </v>
      </c>
      <c r="C144" s="96" t="str">
        <f>Pins!K417</f>
        <v xml:space="preserve"> </v>
      </c>
      <c r="D144" s="63"/>
      <c r="E144" s="85" t="s">
        <v>188</v>
      </c>
      <c r="F144" s="73">
        <v>3</v>
      </c>
      <c r="G144" s="125" t="s">
        <v>103</v>
      </c>
      <c r="H144" s="152" t="str">
        <f>IF(Beltloops!K57=""," ",Beltloops!K57)</f>
        <v xml:space="preserve"> </v>
      </c>
      <c r="I144" s="84"/>
      <c r="J144" s="91" t="s">
        <v>249</v>
      </c>
      <c r="K144" s="78">
        <v>3</v>
      </c>
      <c r="L144" s="123" t="s">
        <v>376</v>
      </c>
      <c r="M144" s="152" t="str">
        <f>IF(Pins!K321=""," ",Pins!K321)</f>
        <v xml:space="preserve"> </v>
      </c>
      <c r="N144" s="84"/>
      <c r="O144" s="91" t="s">
        <v>201</v>
      </c>
      <c r="P144" s="78">
        <v>3</v>
      </c>
      <c r="Q144" s="123" t="s">
        <v>668</v>
      </c>
      <c r="R144" s="152" t="str">
        <f>IF(Pins!K503=""," ",Pins!K503)</f>
        <v xml:space="preserve"> </v>
      </c>
      <c r="S144" s="63"/>
    </row>
    <row r="145" spans="1:19">
      <c r="A145" s="120" t="s">
        <v>177</v>
      </c>
      <c r="B145" s="96" t="str">
        <f>Beltloops!K160</f>
        <v xml:space="preserve"> </v>
      </c>
      <c r="C145" s="122" t="str">
        <f>Pins!K428</f>
        <v xml:space="preserve"> </v>
      </c>
      <c r="D145" s="63"/>
      <c r="E145" s="74" t="s">
        <v>212</v>
      </c>
      <c r="F145" s="78">
        <v>1</v>
      </c>
      <c r="G145" s="124" t="s">
        <v>595</v>
      </c>
      <c r="H145" s="152" t="str">
        <f>IF(Pins!K143=""," ",Pins!K143)</f>
        <v xml:space="preserve"> </v>
      </c>
      <c r="I145" s="84"/>
      <c r="J145" s="91" t="s">
        <v>250</v>
      </c>
      <c r="K145" s="78">
        <v>4</v>
      </c>
      <c r="L145" s="123" t="s">
        <v>377</v>
      </c>
      <c r="M145" s="152" t="str">
        <f>IF(Pins!K322=""," ",Pins!K322)</f>
        <v xml:space="preserve"> </v>
      </c>
      <c r="N145" s="84"/>
      <c r="O145" s="91" t="s">
        <v>202</v>
      </c>
      <c r="P145" s="78">
        <v>4</v>
      </c>
      <c r="Q145" s="123" t="s">
        <v>669</v>
      </c>
      <c r="R145" s="152" t="str">
        <f>IF(Pins!K504=""," ",Pins!K504)</f>
        <v xml:space="preserve"> </v>
      </c>
      <c r="S145" s="63"/>
    </row>
    <row r="146" spans="1:19">
      <c r="A146" s="120" t="s">
        <v>178</v>
      </c>
      <c r="B146" s="96" t="str">
        <f>Beltloops!K165</f>
        <v xml:space="preserve"> </v>
      </c>
      <c r="C146" s="122" t="str">
        <f>Pins!K442</f>
        <v xml:space="preserve"> </v>
      </c>
      <c r="D146" s="63"/>
      <c r="E146" s="91" t="s">
        <v>213</v>
      </c>
      <c r="F146" s="78">
        <v>2</v>
      </c>
      <c r="G146" s="123" t="s">
        <v>596</v>
      </c>
      <c r="H146" s="152" t="str">
        <f>IF(Pins!K144=""," ",Pins!K144)</f>
        <v xml:space="preserve"> </v>
      </c>
      <c r="I146" s="84"/>
      <c r="J146" s="91" t="s">
        <v>251</v>
      </c>
      <c r="K146" s="78">
        <v>5</v>
      </c>
      <c r="L146" s="123" t="s">
        <v>382</v>
      </c>
      <c r="M146" s="152" t="str">
        <f>IF(Pins!K323=""," ",Pins!K323)</f>
        <v xml:space="preserve"> </v>
      </c>
      <c r="N146" s="84"/>
      <c r="O146" s="85"/>
      <c r="P146" s="78">
        <v>5</v>
      </c>
      <c r="Q146" s="123" t="s">
        <v>860</v>
      </c>
      <c r="R146" s="152" t="str">
        <f>IF(Pins!K505=""," ",Pins!K505)</f>
        <v xml:space="preserve"> </v>
      </c>
      <c r="S146" s="63"/>
    </row>
    <row r="147" spans="1:19">
      <c r="A147" s="120" t="s">
        <v>761</v>
      </c>
      <c r="B147" s="96" t="str">
        <f>Beltloops!K170</f>
        <v xml:space="preserve"> </v>
      </c>
      <c r="C147" s="122" t="str">
        <f>Pins!K455</f>
        <v xml:space="preserve"> </v>
      </c>
      <c r="D147" s="63"/>
      <c r="E147" s="91" t="s">
        <v>201</v>
      </c>
      <c r="F147" s="78">
        <v>3</v>
      </c>
      <c r="G147" s="123" t="s">
        <v>597</v>
      </c>
      <c r="H147" s="152" t="str">
        <f>IF(Pins!K145=""," ",Pins!K145)</f>
        <v xml:space="preserve"> </v>
      </c>
      <c r="I147" s="84"/>
      <c r="J147" s="77"/>
      <c r="K147" s="78">
        <v>6</v>
      </c>
      <c r="L147" s="123" t="s">
        <v>383</v>
      </c>
      <c r="M147" s="152" t="str">
        <f>IF(Pins!K324=""," ",Pins!K324)</f>
        <v xml:space="preserve"> </v>
      </c>
      <c r="N147" s="84"/>
      <c r="O147" s="72"/>
      <c r="P147" s="78">
        <v>6</v>
      </c>
      <c r="Q147" s="123" t="s">
        <v>670</v>
      </c>
      <c r="R147" s="152" t="str">
        <f>IF(Pins!K506=""," ",Pins!K506)</f>
        <v xml:space="preserve"> </v>
      </c>
      <c r="S147" s="63"/>
    </row>
    <row r="148" spans="1:19">
      <c r="A148" s="120" t="s">
        <v>772</v>
      </c>
      <c r="B148" s="96" t="str">
        <f>Beltloops!K177</f>
        <v xml:space="preserve"> </v>
      </c>
      <c r="C148" s="122" t="str">
        <f>Pins!K469</f>
        <v xml:space="preserve"> </v>
      </c>
      <c r="D148" s="63"/>
      <c r="E148" s="91" t="s">
        <v>202</v>
      </c>
      <c r="F148" s="78">
        <v>4</v>
      </c>
      <c r="G148" s="123" t="s">
        <v>598</v>
      </c>
      <c r="H148" s="152" t="str">
        <f>IF(Pins!K146=""," ",Pins!K146)</f>
        <v xml:space="preserve"> </v>
      </c>
      <c r="I148" s="84"/>
      <c r="J148" s="85"/>
      <c r="K148" s="78">
        <v>7</v>
      </c>
      <c r="L148" s="123" t="s">
        <v>381</v>
      </c>
      <c r="M148" s="152" t="str">
        <f>IF(Pins!K325=""," ",Pins!K325)</f>
        <v xml:space="preserve"> </v>
      </c>
      <c r="N148" s="84"/>
      <c r="O148" s="95"/>
      <c r="P148" s="78">
        <v>7</v>
      </c>
      <c r="Q148" s="123" t="s">
        <v>861</v>
      </c>
      <c r="R148" s="152" t="str">
        <f>IF(Pins!K507=""," ",Pins!K507)</f>
        <v xml:space="preserve"> </v>
      </c>
      <c r="S148" s="63"/>
    </row>
    <row r="149" spans="1:19">
      <c r="A149" s="120" t="s">
        <v>179</v>
      </c>
      <c r="B149" s="96" t="str">
        <f>Beltloops!K182</f>
        <v xml:space="preserve"> </v>
      </c>
      <c r="C149" s="122" t="str">
        <f>Pins!K486</f>
        <v xml:space="preserve"> </v>
      </c>
      <c r="D149" s="63"/>
      <c r="E149" s="91"/>
      <c r="F149" s="78">
        <v>5</v>
      </c>
      <c r="G149" s="123" t="s">
        <v>599</v>
      </c>
      <c r="H149" s="152" t="str">
        <f>IF(Pins!K147=""," ",Pins!K147)</f>
        <v xml:space="preserve"> </v>
      </c>
      <c r="I149" s="84"/>
      <c r="J149" s="85"/>
      <c r="K149" s="78">
        <v>8</v>
      </c>
      <c r="L149" s="123" t="s">
        <v>380</v>
      </c>
      <c r="M149" s="152" t="str">
        <f>IF(Pins!K326=""," ",Pins!K326)</f>
        <v xml:space="preserve"> </v>
      </c>
      <c r="N149" s="84"/>
      <c r="O149" s="95"/>
      <c r="P149" s="78">
        <v>8</v>
      </c>
      <c r="Q149" s="123" t="s">
        <v>671</v>
      </c>
      <c r="R149" s="152" t="str">
        <f>IF(Pins!K508=""," ",Pins!K508)</f>
        <v xml:space="preserve"> </v>
      </c>
      <c r="S149" s="63"/>
    </row>
    <row r="150" spans="1:19">
      <c r="A150" s="120" t="s">
        <v>180</v>
      </c>
      <c r="B150" s="96" t="str">
        <f>Beltloops!K187</f>
        <v xml:space="preserve"> </v>
      </c>
      <c r="C150" s="122" t="str">
        <f>Pins!K498</f>
        <v xml:space="preserve"> </v>
      </c>
      <c r="D150" s="63"/>
      <c r="E150" s="77"/>
      <c r="F150" s="78">
        <v>6</v>
      </c>
      <c r="G150" s="123" t="s">
        <v>724</v>
      </c>
      <c r="H150" s="152" t="str">
        <f>IF(Pins!K148=""," ",Pins!K148)</f>
        <v xml:space="preserve"> </v>
      </c>
      <c r="I150" s="84"/>
      <c r="J150" s="85"/>
      <c r="K150" s="73">
        <v>9</v>
      </c>
      <c r="L150" s="123" t="s">
        <v>379</v>
      </c>
      <c r="M150" s="152" t="str">
        <f>IF(Pins!K327=""," ",Pins!K327)</f>
        <v xml:space="preserve"> </v>
      </c>
      <c r="N150" s="84"/>
      <c r="O150" s="85"/>
      <c r="P150" s="73">
        <v>9</v>
      </c>
      <c r="Q150" s="123" t="s">
        <v>672</v>
      </c>
      <c r="R150" s="152" t="str">
        <f>IF(Pins!K509=""," ",Pins!K509)</f>
        <v xml:space="preserve"> </v>
      </c>
      <c r="S150" s="63"/>
    </row>
    <row r="151" spans="1:19">
      <c r="A151" s="120" t="s">
        <v>181</v>
      </c>
      <c r="B151" s="96" t="str">
        <f>Beltloops!K192</f>
        <v xml:space="preserve"> </v>
      </c>
      <c r="C151" s="122" t="str">
        <f>Pins!K513</f>
        <v xml:space="preserve"> </v>
      </c>
      <c r="D151" s="63"/>
      <c r="E151" s="85"/>
      <c r="F151" s="78">
        <v>7</v>
      </c>
      <c r="G151" s="123" t="s">
        <v>600</v>
      </c>
      <c r="H151" s="152" t="str">
        <f>IF(Pins!K149=""," ",Pins!K149)</f>
        <v xml:space="preserve"> </v>
      </c>
      <c r="I151" s="84"/>
      <c r="J151" s="97"/>
      <c r="K151" s="73">
        <v>10</v>
      </c>
      <c r="L151" s="125" t="s">
        <v>378</v>
      </c>
      <c r="M151" s="152" t="str">
        <f>IF(Pins!K328=""," ",Pins!K328)</f>
        <v xml:space="preserve"> </v>
      </c>
      <c r="N151" s="84"/>
      <c r="O151" s="85"/>
      <c r="P151" s="73">
        <v>10</v>
      </c>
      <c r="Q151" s="123" t="s">
        <v>673</v>
      </c>
      <c r="R151" s="152" t="str">
        <f>IF(Pins!K510=""," ",Pins!K510)</f>
        <v xml:space="preserve"> </v>
      </c>
      <c r="S151" s="63"/>
    </row>
    <row r="152" spans="1:19">
      <c r="A152" s="120" t="s">
        <v>182</v>
      </c>
      <c r="B152" s="96" t="str">
        <f>Beltloops!K197</f>
        <v xml:space="preserve"> </v>
      </c>
      <c r="C152" s="122" t="str">
        <f>Pins!K528</f>
        <v xml:space="preserve"> </v>
      </c>
      <c r="D152" s="63"/>
      <c r="E152" s="85"/>
      <c r="F152" s="78">
        <v>8</v>
      </c>
      <c r="G152" s="123" t="s">
        <v>601</v>
      </c>
      <c r="H152" s="152" t="str">
        <f>IF(Pins!K150=""," ",Pins!K150)</f>
        <v xml:space="preserve"> </v>
      </c>
      <c r="I152" s="84"/>
      <c r="J152" s="84"/>
      <c r="K152" s="84"/>
      <c r="L152" s="84"/>
      <c r="M152" s="63"/>
      <c r="N152" s="84"/>
      <c r="O152" s="85"/>
      <c r="P152" s="73">
        <v>11</v>
      </c>
      <c r="Q152" s="123" t="s">
        <v>674</v>
      </c>
      <c r="R152" s="152" t="str">
        <f>IF(Pins!K511=""," ",Pins!K511)</f>
        <v xml:space="preserve"> </v>
      </c>
      <c r="S152" s="63"/>
    </row>
    <row r="153" spans="1:19">
      <c r="A153" s="120" t="s">
        <v>183</v>
      </c>
      <c r="B153" s="96" t="str">
        <f>Beltloops!K202</f>
        <v xml:space="preserve"> </v>
      </c>
      <c r="C153" s="122" t="str">
        <f>Pins!K541</f>
        <v xml:space="preserve"> </v>
      </c>
      <c r="E153" s="85"/>
      <c r="F153" s="73">
        <v>9</v>
      </c>
      <c r="G153" s="123" t="s">
        <v>602</v>
      </c>
      <c r="H153" s="152" t="str">
        <f>IF(Pins!K151=""," ",Pins!K151)</f>
        <v xml:space="preserve"> </v>
      </c>
      <c r="I153" s="84"/>
      <c r="J153" s="74" t="s">
        <v>173</v>
      </c>
      <c r="K153" s="73">
        <v>1</v>
      </c>
      <c r="L153" s="124" t="s">
        <v>109</v>
      </c>
      <c r="M153" s="152" t="str">
        <f>IF(Beltloops!K125=""," ",Beltloops!K125)</f>
        <v xml:space="preserve"> </v>
      </c>
      <c r="N153" s="84"/>
      <c r="O153" s="97"/>
      <c r="P153" s="73">
        <v>12</v>
      </c>
      <c r="Q153" s="158" t="s">
        <v>853</v>
      </c>
      <c r="R153" s="152" t="str">
        <f>IF(Pins!K512=""," ",Pins!K512)</f>
        <v xml:space="preserve"> </v>
      </c>
    </row>
    <row r="154" spans="1:19">
      <c r="A154" s="120" t="s">
        <v>184</v>
      </c>
      <c r="B154" s="96" t="str">
        <f>Beltloops!K207</f>
        <v xml:space="preserve"> </v>
      </c>
      <c r="C154" s="122" t="str">
        <f>Pins!K554</f>
        <v xml:space="preserve"> </v>
      </c>
      <c r="E154" s="97"/>
      <c r="F154" s="73">
        <v>10</v>
      </c>
      <c r="G154" s="125" t="s">
        <v>603</v>
      </c>
      <c r="H154" s="152" t="str">
        <f>IF(Pins!K152=""," ",Pins!K152)</f>
        <v xml:space="preserve"> </v>
      </c>
      <c r="I154" s="84"/>
      <c r="J154" s="80" t="s">
        <v>201</v>
      </c>
      <c r="K154" s="78">
        <v>2</v>
      </c>
      <c r="L154" s="123" t="s">
        <v>110</v>
      </c>
      <c r="M154" s="152" t="str">
        <f>IF(Beltloops!K126=""," ",Beltloops!K126)</f>
        <v xml:space="preserve"> </v>
      </c>
      <c r="N154" s="84"/>
      <c r="O154" s="114"/>
      <c r="P154" s="81"/>
      <c r="Q154" s="102"/>
      <c r="R154" s="154"/>
    </row>
    <row r="155" spans="1:19">
      <c r="A155" s="120" t="s">
        <v>185</v>
      </c>
      <c r="B155" s="96" t="str">
        <f>Beltloops!K212</f>
        <v xml:space="preserve"> </v>
      </c>
      <c r="C155" s="96" t="str">
        <f>Pins!K569</f>
        <v xml:space="preserve"> </v>
      </c>
      <c r="E155" s="115"/>
      <c r="F155" s="116"/>
      <c r="G155" s="116"/>
      <c r="H155" s="156"/>
      <c r="I155" s="79"/>
      <c r="J155" s="85" t="s">
        <v>188</v>
      </c>
      <c r="K155" s="73">
        <v>3</v>
      </c>
      <c r="L155" s="125" t="s">
        <v>111</v>
      </c>
      <c r="M155" s="152" t="str">
        <f>IF(Beltloops!K127=""," ",Beltloops!K127)</f>
        <v xml:space="preserve"> </v>
      </c>
      <c r="N155" s="79"/>
      <c r="O155" s="74" t="s">
        <v>182</v>
      </c>
      <c r="P155" s="73">
        <v>1</v>
      </c>
      <c r="Q155" s="124" t="s">
        <v>119</v>
      </c>
      <c r="R155" s="152" t="str">
        <f>IF(Beltloops!K194=""," ",Beltloops!K194)</f>
        <v xml:space="preserve"> </v>
      </c>
    </row>
    <row r="156" spans="1:19">
      <c r="E156" s="101" t="s">
        <v>753</v>
      </c>
      <c r="F156" s="92">
        <v>1</v>
      </c>
      <c r="G156" s="124" t="s">
        <v>899</v>
      </c>
      <c r="H156" s="130" t="str">
        <f>IF(Beltloops!K60=""," ",Beltloops!K60)</f>
        <v xml:space="preserve"> </v>
      </c>
      <c r="I156" s="79"/>
      <c r="J156" s="74" t="s">
        <v>252</v>
      </c>
      <c r="K156" s="78">
        <v>1</v>
      </c>
      <c r="L156" s="124" t="s">
        <v>629</v>
      </c>
      <c r="M156" s="152" t="str">
        <f>IF(Pins!K332=""," ",Pins!K332)</f>
        <v xml:space="preserve"> </v>
      </c>
      <c r="N156" s="79"/>
      <c r="O156" s="80" t="s">
        <v>201</v>
      </c>
      <c r="P156" s="78">
        <v>2</v>
      </c>
      <c r="Q156" s="123" t="s">
        <v>120</v>
      </c>
      <c r="R156" s="152" t="str">
        <f>IF(Beltloops!K195=""," ",Beltloops!K195)</f>
        <v xml:space="preserve"> </v>
      </c>
    </row>
    <row r="157" spans="1:19">
      <c r="E157" s="95" t="s">
        <v>754</v>
      </c>
      <c r="F157" s="92">
        <v>2</v>
      </c>
      <c r="G157" s="123" t="s">
        <v>900</v>
      </c>
      <c r="H157" s="130" t="str">
        <f>IF(Beltloops!K61=""," ",Beltloops!K61)</f>
        <v xml:space="preserve"> </v>
      </c>
      <c r="I157" s="79"/>
      <c r="J157" s="91" t="s">
        <v>253</v>
      </c>
      <c r="K157" s="78">
        <v>2</v>
      </c>
      <c r="L157" s="123" t="s">
        <v>630</v>
      </c>
      <c r="M157" s="152" t="str">
        <f>IF(Pins!K333=""," ",Pins!K333)</f>
        <v xml:space="preserve"> </v>
      </c>
      <c r="N157" s="79"/>
      <c r="O157" s="85" t="s">
        <v>188</v>
      </c>
      <c r="P157" s="73">
        <v>3</v>
      </c>
      <c r="Q157" s="125" t="s">
        <v>121</v>
      </c>
      <c r="R157" s="152" t="str">
        <f>IF(Beltloops!K196=""," ",Beltloops!K196)</f>
        <v xml:space="preserve"> </v>
      </c>
    </row>
    <row r="158" spans="1:19">
      <c r="E158" s="97" t="s">
        <v>188</v>
      </c>
      <c r="F158" s="92">
        <v>3</v>
      </c>
      <c r="G158" s="125" t="s">
        <v>901</v>
      </c>
      <c r="H158" s="130" t="str">
        <f>IF(Beltloops!K62=""," ",Beltloops!K62)</f>
        <v xml:space="preserve"> </v>
      </c>
      <c r="I158" s="79"/>
      <c r="J158" s="91" t="s">
        <v>201</v>
      </c>
      <c r="K158" s="78">
        <v>3</v>
      </c>
      <c r="L158" s="123" t="s">
        <v>631</v>
      </c>
      <c r="M158" s="152" t="str">
        <f>IF(Pins!K334=""," ",Pins!K334)</f>
        <v xml:space="preserve"> </v>
      </c>
      <c r="N158" s="79"/>
      <c r="O158" s="74" t="s">
        <v>357</v>
      </c>
      <c r="P158" s="78">
        <v>1</v>
      </c>
      <c r="Q158" s="124" t="s">
        <v>658</v>
      </c>
      <c r="R158" s="152" t="str">
        <f>IF(Pins!K518=""," ",Pins!K518)</f>
        <v xml:space="preserve"> </v>
      </c>
    </row>
    <row r="159" spans="1:19">
      <c r="E159" s="95" t="s">
        <v>753</v>
      </c>
      <c r="F159" s="97">
        <v>1</v>
      </c>
      <c r="G159" s="124" t="s">
        <v>747</v>
      </c>
      <c r="H159" s="130" t="str">
        <f>IF(Pins!K156=""," ",Pins!K156)</f>
        <v xml:space="preserve"> </v>
      </c>
      <c r="I159" s="79"/>
      <c r="J159" s="91" t="s">
        <v>202</v>
      </c>
      <c r="K159" s="78">
        <v>4</v>
      </c>
      <c r="L159" s="123" t="s">
        <v>632</v>
      </c>
      <c r="M159" s="152" t="str">
        <f>IF(Pins!K335=""," ",Pins!K335)</f>
        <v xml:space="preserve"> </v>
      </c>
      <c r="N159" s="79"/>
      <c r="O159" s="91" t="s">
        <v>358</v>
      </c>
      <c r="P159" s="78">
        <v>2</v>
      </c>
      <c r="Q159" s="123" t="s">
        <v>659</v>
      </c>
      <c r="R159" s="152" t="str">
        <f>IF(Pins!K519=""," ",Pins!K519)</f>
        <v xml:space="preserve"> </v>
      </c>
    </row>
    <row r="160" spans="1:19">
      <c r="E160" s="95" t="s">
        <v>755</v>
      </c>
      <c r="F160" s="92">
        <v>2</v>
      </c>
      <c r="G160" s="123" t="s">
        <v>748</v>
      </c>
      <c r="H160" s="130" t="str">
        <f>IF(Pins!K157=""," ",Pins!K157)</f>
        <v xml:space="preserve"> </v>
      </c>
      <c r="I160" s="79"/>
      <c r="J160" s="91"/>
      <c r="K160" s="78">
        <v>5</v>
      </c>
      <c r="L160" s="123" t="s">
        <v>637</v>
      </c>
      <c r="M160" s="152" t="str">
        <f>IF(Pins!K336=""," ",Pins!K336)</f>
        <v xml:space="preserve"> </v>
      </c>
      <c r="N160" s="79"/>
      <c r="O160" s="91" t="s">
        <v>201</v>
      </c>
      <c r="P160" s="78">
        <v>3</v>
      </c>
      <c r="Q160" s="123" t="s">
        <v>651</v>
      </c>
      <c r="R160" s="152" t="str">
        <f>IF(Pins!K520=""," ",Pins!K520)</f>
        <v xml:space="preserve"> </v>
      </c>
    </row>
    <row r="161" spans="5:18">
      <c r="E161" s="85" t="s">
        <v>756</v>
      </c>
      <c r="F161" s="92">
        <v>3</v>
      </c>
      <c r="G161" s="123" t="s">
        <v>867</v>
      </c>
      <c r="H161" s="130" t="str">
        <f>IF(Pins!K158=""," ",Pins!K158)</f>
        <v xml:space="preserve"> </v>
      </c>
      <c r="I161" s="79"/>
      <c r="J161" s="77"/>
      <c r="K161" s="78">
        <v>6</v>
      </c>
      <c r="L161" s="123" t="s">
        <v>638</v>
      </c>
      <c r="M161" s="152" t="str">
        <f>IF(Pins!K337=""," ",Pins!K337)</f>
        <v xml:space="preserve"> </v>
      </c>
      <c r="N161" s="79"/>
      <c r="O161" s="91" t="s">
        <v>202</v>
      </c>
      <c r="P161" s="78">
        <v>4</v>
      </c>
      <c r="Q161" s="123" t="s">
        <v>660</v>
      </c>
      <c r="R161" s="152" t="str">
        <f>IF(Pins!K521=""," ",Pins!K521)</f>
        <v xml:space="preserve"> </v>
      </c>
    </row>
    <row r="162" spans="5:18">
      <c r="E162" s="85" t="s">
        <v>757</v>
      </c>
      <c r="F162" s="92">
        <v>4</v>
      </c>
      <c r="G162" s="123" t="s">
        <v>749</v>
      </c>
      <c r="H162" s="130" t="str">
        <f>IF(Pins!K159=""," ",Pins!K159)</f>
        <v xml:space="preserve"> </v>
      </c>
      <c r="I162" s="79"/>
      <c r="J162" s="85"/>
      <c r="K162" s="78">
        <v>7</v>
      </c>
      <c r="L162" s="123" t="s">
        <v>634</v>
      </c>
      <c r="M162" s="152" t="str">
        <f>IF(Pins!K338=""," ",Pins!K338)</f>
        <v xml:space="preserve"> </v>
      </c>
      <c r="N162" s="79"/>
      <c r="O162" s="85"/>
      <c r="P162" s="78">
        <v>5</v>
      </c>
      <c r="Q162" s="123" t="s">
        <v>661</v>
      </c>
      <c r="R162" s="152" t="str">
        <f>IF(Pins!K522=""," ",Pins!K522)</f>
        <v xml:space="preserve"> </v>
      </c>
    </row>
    <row r="163" spans="5:18">
      <c r="E163" s="85" t="s">
        <v>201</v>
      </c>
      <c r="F163" s="92">
        <v>5</v>
      </c>
      <c r="G163" s="123" t="s">
        <v>821</v>
      </c>
      <c r="H163" s="130" t="str">
        <f>IF(Pins!K160=""," ",Pins!K160)</f>
        <v xml:space="preserve"> </v>
      </c>
      <c r="I163" s="79"/>
      <c r="J163" s="85"/>
      <c r="K163" s="78">
        <v>8</v>
      </c>
      <c r="L163" s="123" t="s">
        <v>635</v>
      </c>
      <c r="M163" s="152" t="str">
        <f>IF(Pins!K339=""," ",Pins!K339)</f>
        <v xml:space="preserve"> </v>
      </c>
      <c r="N163" s="79"/>
      <c r="O163" s="72"/>
      <c r="P163" s="78">
        <v>6</v>
      </c>
      <c r="Q163" s="123" t="s">
        <v>662</v>
      </c>
      <c r="R163" s="152" t="str">
        <f>IF(Pins!K523=""," ",Pins!K523)</f>
        <v xml:space="preserve"> </v>
      </c>
    </row>
    <row r="164" spans="5:18">
      <c r="E164" s="85" t="s">
        <v>758</v>
      </c>
      <c r="F164" s="92">
        <v>6</v>
      </c>
      <c r="G164" s="123" t="s">
        <v>822</v>
      </c>
      <c r="H164" s="130" t="str">
        <f>IF(Pins!K161=""," ",Pins!K161)</f>
        <v xml:space="preserve"> </v>
      </c>
      <c r="I164" s="79"/>
      <c r="J164" s="85"/>
      <c r="K164" s="73">
        <v>9</v>
      </c>
      <c r="L164" s="123" t="s">
        <v>636</v>
      </c>
      <c r="M164" s="152" t="str">
        <f>IF(Pins!K340=""," ",Pins!K340)</f>
        <v xml:space="preserve"> </v>
      </c>
      <c r="N164" s="79"/>
      <c r="O164" s="95"/>
      <c r="P164" s="78">
        <v>7</v>
      </c>
      <c r="Q164" s="123" t="s">
        <v>663</v>
      </c>
      <c r="R164" s="152" t="str">
        <f>IF(Pins!K524=""," ",Pins!K524)</f>
        <v xml:space="preserve"> </v>
      </c>
    </row>
    <row r="165" spans="5:18">
      <c r="E165" s="85"/>
      <c r="F165" s="92">
        <v>7</v>
      </c>
      <c r="G165" s="123" t="s">
        <v>823</v>
      </c>
      <c r="H165" s="130" t="str">
        <f>IF(Pins!K162=""," ",Pins!K162)</f>
        <v xml:space="preserve"> </v>
      </c>
      <c r="I165" s="79"/>
      <c r="J165" s="97"/>
      <c r="K165" s="73">
        <v>10</v>
      </c>
      <c r="L165" s="125" t="s">
        <v>633</v>
      </c>
      <c r="M165" s="152" t="str">
        <f>IF(Pins!K341=""," ",Pins!K341)</f>
        <v xml:space="preserve"> </v>
      </c>
      <c r="N165" s="79"/>
      <c r="O165" s="95"/>
      <c r="P165" s="78">
        <v>8</v>
      </c>
      <c r="Q165" s="123" t="s">
        <v>664</v>
      </c>
      <c r="R165" s="152" t="str">
        <f>IF(Pins!K525=""," ",Pins!K525)</f>
        <v xml:space="preserve"> </v>
      </c>
    </row>
    <row r="166" spans="5:18">
      <c r="E166" s="85"/>
      <c r="F166" s="92">
        <v>8</v>
      </c>
      <c r="G166" s="123" t="s">
        <v>820</v>
      </c>
      <c r="H166" s="130" t="str">
        <f>IF(Pins!K163=""," ",Pins!K163)</f>
        <v xml:space="preserve"> </v>
      </c>
      <c r="I166" s="79"/>
      <c r="J166" s="81"/>
      <c r="K166" s="81"/>
      <c r="L166" s="102"/>
      <c r="M166" s="154"/>
      <c r="N166" s="79"/>
      <c r="O166" s="85"/>
      <c r="P166" s="73">
        <v>9</v>
      </c>
      <c r="Q166" s="123" t="s">
        <v>665</v>
      </c>
      <c r="R166" s="152" t="str">
        <f>IF(Pins!K526=""," ",Pins!K526)</f>
        <v xml:space="preserve"> </v>
      </c>
    </row>
    <row r="167" spans="5:18">
      <c r="E167" s="85"/>
      <c r="F167" s="92">
        <v>9</v>
      </c>
      <c r="G167" s="123" t="s">
        <v>819</v>
      </c>
      <c r="H167" s="130" t="str">
        <f>IF(Pins!K164=""," ",Pins!K164)</f>
        <v xml:space="preserve"> </v>
      </c>
      <c r="I167" s="79"/>
      <c r="J167" s="74" t="s">
        <v>174</v>
      </c>
      <c r="K167" s="73">
        <v>1</v>
      </c>
      <c r="L167" s="124" t="s">
        <v>89</v>
      </c>
      <c r="M167" s="152" t="str">
        <f>IF(Beltloops!K132=""," ",Beltloops!K132)</f>
        <v xml:space="preserve"> </v>
      </c>
      <c r="N167" s="79"/>
      <c r="O167" s="97"/>
      <c r="P167" s="73">
        <v>10</v>
      </c>
      <c r="Q167" s="125" t="s">
        <v>666</v>
      </c>
      <c r="R167" s="152" t="str">
        <f>IF(Pins!K527=""," ",Pins!K527)</f>
        <v xml:space="preserve"> </v>
      </c>
    </row>
    <row r="168" spans="5:18">
      <c r="E168" s="85"/>
      <c r="F168" s="92">
        <v>10</v>
      </c>
      <c r="G168" s="123" t="s">
        <v>752</v>
      </c>
      <c r="H168" s="130" t="str">
        <f>IF(Pins!K165=""," ",Pins!K165)</f>
        <v xml:space="preserve"> </v>
      </c>
      <c r="I168" s="79"/>
      <c r="J168" s="80" t="s">
        <v>201</v>
      </c>
      <c r="K168" s="78">
        <v>2</v>
      </c>
      <c r="L168" s="123" t="s">
        <v>88</v>
      </c>
      <c r="M168" s="152" t="str">
        <f>IF(Beltloops!K133=""," ",Beltloops!K133)</f>
        <v xml:space="preserve"> </v>
      </c>
      <c r="N168" s="79"/>
      <c r="O168" s="81"/>
      <c r="P168" s="81"/>
      <c r="Q168" s="102"/>
      <c r="R168" s="154"/>
    </row>
    <row r="169" spans="5:18">
      <c r="E169" s="85"/>
      <c r="F169" s="92">
        <v>11</v>
      </c>
      <c r="G169" s="123" t="s">
        <v>751</v>
      </c>
      <c r="H169" s="130" t="str">
        <f>IF(Pins!K166=""," ",Pins!K166)</f>
        <v xml:space="preserve"> </v>
      </c>
      <c r="I169" s="79"/>
      <c r="J169" s="85" t="s">
        <v>188</v>
      </c>
      <c r="K169" s="73">
        <v>3</v>
      </c>
      <c r="L169" s="125" t="s">
        <v>87</v>
      </c>
      <c r="M169" s="152" t="str">
        <f>IF(Beltloops!K134=""," ",Beltloops!K134)</f>
        <v xml:space="preserve"> </v>
      </c>
      <c r="N169" s="79"/>
      <c r="O169" s="74" t="s">
        <v>183</v>
      </c>
      <c r="P169" s="73">
        <v>1</v>
      </c>
      <c r="Q169" s="124" t="s">
        <v>116</v>
      </c>
      <c r="R169" s="152" t="str">
        <f>IF(Beltloops!K199=""," ",Beltloops!K199)</f>
        <v xml:space="preserve"> </v>
      </c>
    </row>
    <row r="170" spans="5:18">
      <c r="E170" s="97"/>
      <c r="F170" s="92">
        <v>12</v>
      </c>
      <c r="G170" s="125" t="s">
        <v>750</v>
      </c>
      <c r="H170" s="130" t="str">
        <f>IF(Pins!K167=""," ",Pins!K167)</f>
        <v xml:space="preserve"> </v>
      </c>
      <c r="I170" s="79"/>
      <c r="J170" s="74" t="s">
        <v>254</v>
      </c>
      <c r="K170" s="78">
        <v>1</v>
      </c>
      <c r="L170" s="124" t="s">
        <v>550</v>
      </c>
      <c r="M170" s="152" t="str">
        <f>IF(Pins!K347=""," ",Pins!K347)</f>
        <v xml:space="preserve"> </v>
      </c>
      <c r="N170" s="79"/>
      <c r="O170" s="80" t="s">
        <v>201</v>
      </c>
      <c r="P170" s="78">
        <v>2</v>
      </c>
      <c r="Q170" s="123" t="s">
        <v>117</v>
      </c>
      <c r="R170" s="152" t="str">
        <f>IF(Beltloops!K200=""," ",Beltloops!K200)</f>
        <v xml:space="preserve"> </v>
      </c>
    </row>
    <row r="171" spans="5:18">
      <c r="E171" s="79"/>
      <c r="F171" s="79"/>
      <c r="G171" s="79"/>
      <c r="I171" s="79"/>
      <c r="J171" s="91" t="s">
        <v>255</v>
      </c>
      <c r="K171" s="78">
        <v>2</v>
      </c>
      <c r="L171" s="123" t="s">
        <v>549</v>
      </c>
      <c r="M171" s="152" t="str">
        <f>IF(Pins!K348=""," ",Pins!K348)</f>
        <v xml:space="preserve"> </v>
      </c>
      <c r="N171" s="79"/>
      <c r="O171" s="85" t="s">
        <v>188</v>
      </c>
      <c r="P171" s="73">
        <v>3</v>
      </c>
      <c r="Q171" s="125" t="s">
        <v>118</v>
      </c>
      <c r="R171" s="152" t="str">
        <f>IF(Beltloops!K201=""," ",Beltloops!K201)</f>
        <v xml:space="preserve"> </v>
      </c>
    </row>
    <row r="172" spans="5:18">
      <c r="E172" s="101" t="s">
        <v>746</v>
      </c>
      <c r="F172" s="92">
        <v>1</v>
      </c>
      <c r="G172" s="124" t="s">
        <v>902</v>
      </c>
      <c r="H172" s="130" t="str">
        <f>IF(Beltloops!K65=""," ",Beltloops!K65)</f>
        <v xml:space="preserve"> </v>
      </c>
      <c r="I172" s="79"/>
      <c r="J172" s="91" t="s">
        <v>201</v>
      </c>
      <c r="K172" s="78">
        <v>3</v>
      </c>
      <c r="L172" s="123" t="s">
        <v>551</v>
      </c>
      <c r="M172" s="152" t="str">
        <f>IF(Pins!K349=""," ",Pins!K349)</f>
        <v xml:space="preserve"> </v>
      </c>
      <c r="N172" s="79"/>
      <c r="O172" s="74" t="s">
        <v>359</v>
      </c>
      <c r="P172" s="78">
        <v>1</v>
      </c>
      <c r="Q172" s="124" t="s">
        <v>648</v>
      </c>
      <c r="R172" s="152" t="str">
        <f>IF(Pins!K531=""," ",Pins!K531)</f>
        <v xml:space="preserve"> </v>
      </c>
    </row>
    <row r="173" spans="5:18">
      <c r="E173" s="95" t="s">
        <v>201</v>
      </c>
      <c r="F173" s="92">
        <v>2</v>
      </c>
      <c r="G173" s="123" t="s">
        <v>903</v>
      </c>
      <c r="H173" s="130" t="str">
        <f>IF(Beltloops!K66=""," ",Beltloops!K66)</f>
        <v xml:space="preserve"> </v>
      </c>
      <c r="I173" s="79"/>
      <c r="J173" s="91" t="s">
        <v>202</v>
      </c>
      <c r="K173" s="78">
        <v>4</v>
      </c>
      <c r="L173" s="123" t="s">
        <v>552</v>
      </c>
      <c r="M173" s="152" t="str">
        <f>IF(Pins!K350=""," ",Pins!K350)</f>
        <v xml:space="preserve"> </v>
      </c>
      <c r="N173" s="79"/>
      <c r="O173" s="91" t="s">
        <v>360</v>
      </c>
      <c r="P173" s="78">
        <v>2</v>
      </c>
      <c r="Q173" s="123" t="s">
        <v>649</v>
      </c>
      <c r="R173" s="152" t="str">
        <f>IF(Pins!K532=""," ",Pins!K532)</f>
        <v xml:space="preserve"> </v>
      </c>
    </row>
    <row r="174" spans="5:18">
      <c r="E174" s="97" t="s">
        <v>814</v>
      </c>
      <c r="F174" s="92">
        <v>3</v>
      </c>
      <c r="G174" s="125" t="s">
        <v>904</v>
      </c>
      <c r="H174" s="130" t="str">
        <f>IF(Beltloops!K67=""," ",Beltloops!K67)</f>
        <v xml:space="preserve"> </v>
      </c>
      <c r="I174" s="79"/>
      <c r="J174" s="85"/>
      <c r="K174" s="78">
        <v>5</v>
      </c>
      <c r="L174" s="123" t="s">
        <v>624</v>
      </c>
      <c r="M174" s="152" t="str">
        <f>IF(Pins!K351=""," ",Pins!K351)</f>
        <v xml:space="preserve"> </v>
      </c>
      <c r="N174" s="79"/>
      <c r="O174" s="91" t="s">
        <v>201</v>
      </c>
      <c r="P174" s="78">
        <v>3</v>
      </c>
      <c r="Q174" s="123" t="s">
        <v>650</v>
      </c>
      <c r="R174" s="152" t="str">
        <f>IF(Pins!K533=""," ",Pins!K533)</f>
        <v xml:space="preserve"> </v>
      </c>
    </row>
    <row r="175" spans="5:18">
      <c r="E175" s="95" t="s">
        <v>746</v>
      </c>
      <c r="F175" s="97">
        <v>1</v>
      </c>
      <c r="G175" s="124" t="s">
        <v>824</v>
      </c>
      <c r="H175" s="130" t="str">
        <f>IF(Pins!K171=""," ",Pins!K171)</f>
        <v xml:space="preserve"> </v>
      </c>
      <c r="I175" s="79"/>
      <c r="J175" s="72"/>
      <c r="K175" s="78">
        <v>6</v>
      </c>
      <c r="L175" s="123" t="s">
        <v>625</v>
      </c>
      <c r="M175" s="152" t="str">
        <f>IF(Pins!K352=""," ",Pins!K352)</f>
        <v xml:space="preserve"> </v>
      </c>
      <c r="N175" s="79"/>
      <c r="O175" s="91" t="s">
        <v>202</v>
      </c>
      <c r="P175" s="78">
        <v>4</v>
      </c>
      <c r="Q175" s="123" t="s">
        <v>651</v>
      </c>
      <c r="R175" s="152" t="str">
        <f>IF(Pins!K534=""," ",Pins!K534)</f>
        <v xml:space="preserve"> </v>
      </c>
    </row>
    <row r="176" spans="5:18">
      <c r="E176" s="95" t="s">
        <v>238</v>
      </c>
      <c r="F176" s="92">
        <v>2</v>
      </c>
      <c r="G176" s="123" t="s">
        <v>825</v>
      </c>
      <c r="H176" s="130" t="str">
        <f>IF(Pins!K172=""," ",Pins!K172)</f>
        <v xml:space="preserve"> </v>
      </c>
      <c r="I176" s="79"/>
      <c r="J176" s="95"/>
      <c r="K176" s="78">
        <v>7</v>
      </c>
      <c r="L176" s="123" t="s">
        <v>626</v>
      </c>
      <c r="M176" s="152" t="str">
        <f>IF(Pins!K353=""," ",Pins!K353)</f>
        <v xml:space="preserve"> </v>
      </c>
      <c r="N176" s="79"/>
      <c r="O176" s="85"/>
      <c r="P176" s="78">
        <v>5</v>
      </c>
      <c r="Q176" s="123" t="s">
        <v>652</v>
      </c>
      <c r="R176" s="152" t="str">
        <f>IF(Pins!K535=""," ",Pins!K535)</f>
        <v xml:space="preserve"> </v>
      </c>
    </row>
    <row r="177" spans="5:18">
      <c r="E177" s="85" t="s">
        <v>817</v>
      </c>
      <c r="F177" s="92">
        <v>3</v>
      </c>
      <c r="G177" s="123" t="s">
        <v>826</v>
      </c>
      <c r="H177" s="130" t="str">
        <f>IF(Pins!K173=""," ",Pins!K173)</f>
        <v xml:space="preserve"> </v>
      </c>
      <c r="I177" s="79"/>
      <c r="J177" s="95"/>
      <c r="K177" s="78">
        <v>8</v>
      </c>
      <c r="L177" s="123" t="s">
        <v>627</v>
      </c>
      <c r="M177" s="152" t="str">
        <f>IF(Pins!K354=""," ",Pins!K354)</f>
        <v xml:space="preserve"> </v>
      </c>
      <c r="N177" s="79"/>
      <c r="O177" s="72"/>
      <c r="P177" s="78">
        <v>6</v>
      </c>
      <c r="Q177" s="123" t="s">
        <v>654</v>
      </c>
      <c r="R177" s="152" t="str">
        <f>IF(Pins!K536=""," ",Pins!K536)</f>
        <v xml:space="preserve"> </v>
      </c>
    </row>
    <row r="178" spans="5:18">
      <c r="E178" s="85" t="s">
        <v>818</v>
      </c>
      <c r="F178" s="92">
        <v>4</v>
      </c>
      <c r="G178" s="123" t="s">
        <v>827</v>
      </c>
      <c r="H178" s="130" t="str">
        <f>IF(Pins!K174=""," ",Pins!K174)</f>
        <v xml:space="preserve"> </v>
      </c>
      <c r="I178" s="79"/>
      <c r="J178" s="85"/>
      <c r="K178" s="73">
        <v>9</v>
      </c>
      <c r="L178" s="123" t="s">
        <v>628</v>
      </c>
      <c r="M178" s="152" t="str">
        <f>IF(Pins!K355=""," ",Pins!K355)</f>
        <v xml:space="preserve"> </v>
      </c>
      <c r="N178" s="79"/>
      <c r="O178" s="95"/>
      <c r="P178" s="78">
        <v>7</v>
      </c>
      <c r="Q178" s="123" t="s">
        <v>653</v>
      </c>
      <c r="R178" s="152" t="str">
        <f>IF(Pins!K537=""," ",Pins!K537)</f>
        <v xml:space="preserve"> </v>
      </c>
    </row>
    <row r="179" spans="5:18">
      <c r="E179" s="85" t="s">
        <v>201</v>
      </c>
      <c r="F179" s="92">
        <v>5</v>
      </c>
      <c r="G179" s="123" t="s">
        <v>828</v>
      </c>
      <c r="H179" s="130" t="str">
        <f>IF(Pins!K175=""," ",Pins!K175)</f>
        <v xml:space="preserve"> </v>
      </c>
      <c r="I179" s="79"/>
      <c r="J179" s="85"/>
      <c r="K179" s="73">
        <v>10</v>
      </c>
      <c r="L179" s="123" t="s">
        <v>548</v>
      </c>
      <c r="M179" s="152" t="str">
        <f>IF(Pins!K356=""," ",Pins!K356)</f>
        <v xml:space="preserve"> </v>
      </c>
      <c r="N179" s="79"/>
      <c r="O179" s="95"/>
      <c r="P179" s="78">
        <v>8</v>
      </c>
      <c r="Q179" s="123" t="s">
        <v>655</v>
      </c>
      <c r="R179" s="152" t="str">
        <f>IF(Pins!K538=""," ",Pins!K538)</f>
        <v xml:space="preserve"> </v>
      </c>
    </row>
    <row r="180" spans="5:18">
      <c r="E180" s="85" t="s">
        <v>202</v>
      </c>
      <c r="F180" s="92">
        <v>6</v>
      </c>
      <c r="G180" s="123" t="s">
        <v>829</v>
      </c>
      <c r="H180" s="130" t="str">
        <f>IF(Pins!K176=""," ",Pins!K176)</f>
        <v xml:space="preserve"> </v>
      </c>
      <c r="I180" s="79"/>
      <c r="J180" s="97"/>
      <c r="K180" s="73">
        <v>11</v>
      </c>
      <c r="L180" s="125" t="s">
        <v>870</v>
      </c>
      <c r="M180" s="152" t="str">
        <f>IF(Pins!K357=""," ",Pins!K357)</f>
        <v xml:space="preserve"> </v>
      </c>
      <c r="N180" s="79"/>
      <c r="O180" s="85"/>
      <c r="P180" s="73">
        <v>9</v>
      </c>
      <c r="Q180" s="123" t="s">
        <v>656</v>
      </c>
      <c r="R180" s="152" t="str">
        <f>IF(Pins!K539=""," ",Pins!K539)</f>
        <v xml:space="preserve"> </v>
      </c>
    </row>
    <row r="181" spans="5:18">
      <c r="E181" s="85"/>
      <c r="F181" s="92">
        <v>7</v>
      </c>
      <c r="G181" s="123" t="s">
        <v>830</v>
      </c>
      <c r="H181" s="130" t="str">
        <f>IF(Pins!K177=""," ",Pins!K177)</f>
        <v xml:space="preserve"> </v>
      </c>
      <c r="I181" s="79"/>
      <c r="J181" s="81"/>
      <c r="K181" s="81"/>
      <c r="L181" s="102"/>
      <c r="M181" s="154"/>
      <c r="N181" s="79"/>
      <c r="O181" s="97"/>
      <c r="P181" s="73">
        <v>10</v>
      </c>
      <c r="Q181" s="125" t="s">
        <v>657</v>
      </c>
      <c r="R181" s="152" t="str">
        <f>IF(Pins!K540=""," ",Pins!K540)</f>
        <v xml:space="preserve"> </v>
      </c>
    </row>
    <row r="182" spans="5:18">
      <c r="E182" s="85"/>
      <c r="F182" s="92">
        <v>8</v>
      </c>
      <c r="G182" s="123" t="s">
        <v>831</v>
      </c>
      <c r="H182" s="130" t="str">
        <f>IF(Pins!K178=""," ",Pins!K178)</f>
        <v xml:space="preserve"> </v>
      </c>
      <c r="I182" s="79"/>
      <c r="J182" s="101" t="s">
        <v>759</v>
      </c>
      <c r="K182" s="92">
        <v>1</v>
      </c>
      <c r="L182" s="124" t="s">
        <v>905</v>
      </c>
      <c r="M182" s="130" t="str">
        <f>IF(Beltloops!K137=""," ",Beltloops!K137)</f>
        <v xml:space="preserve"> </v>
      </c>
      <c r="N182" s="79"/>
      <c r="O182" s="86"/>
      <c r="P182" s="86"/>
      <c r="Q182" s="86"/>
      <c r="R182" s="65"/>
    </row>
    <row r="183" spans="5:18">
      <c r="E183" s="85"/>
      <c r="F183" s="92">
        <v>9</v>
      </c>
      <c r="G183" s="123" t="s">
        <v>832</v>
      </c>
      <c r="H183" s="130" t="str">
        <f>IF(Pins!K179=""," ",Pins!K179)</f>
        <v xml:space="preserve"> </v>
      </c>
      <c r="I183" s="79"/>
      <c r="J183" s="95" t="s">
        <v>201</v>
      </c>
      <c r="K183" s="92">
        <v>2</v>
      </c>
      <c r="L183" s="159" t="s">
        <v>907</v>
      </c>
      <c r="M183" s="130" t="str">
        <f>IF(Beltloops!K138=""," ",Beltloops!K138)</f>
        <v xml:space="preserve"> </v>
      </c>
      <c r="N183" s="79"/>
      <c r="O183" s="74" t="s">
        <v>184</v>
      </c>
      <c r="P183" s="73">
        <v>1</v>
      </c>
      <c r="Q183" s="124" t="s">
        <v>113</v>
      </c>
      <c r="R183" s="152" t="str">
        <f>IF(Beltloops!K204=""," ",Beltloops!K204)</f>
        <v xml:space="preserve"> </v>
      </c>
    </row>
    <row r="184" spans="5:18">
      <c r="E184" s="85"/>
      <c r="F184" s="92">
        <v>10</v>
      </c>
      <c r="G184" s="123" t="s">
        <v>833</v>
      </c>
      <c r="H184" s="130" t="str">
        <f>IF(Pins!K180=""," ",Pins!K180)</f>
        <v xml:space="preserve"> </v>
      </c>
      <c r="I184" s="79"/>
      <c r="J184" s="97" t="s">
        <v>814</v>
      </c>
      <c r="K184" s="92">
        <v>3</v>
      </c>
      <c r="L184" s="125" t="s">
        <v>906</v>
      </c>
      <c r="M184" s="130" t="str">
        <f>IF(Beltloops!K139=""," ",Beltloops!K139)</f>
        <v xml:space="preserve"> </v>
      </c>
      <c r="N184" s="79"/>
      <c r="O184" s="80" t="s">
        <v>201</v>
      </c>
      <c r="P184" s="78">
        <v>2</v>
      </c>
      <c r="Q184" s="123" t="s">
        <v>112</v>
      </c>
      <c r="R184" s="152" t="str">
        <f>IF(Beltloops!K205=""," ",Beltloops!K205)</f>
        <v xml:space="preserve"> </v>
      </c>
    </row>
    <row r="185" spans="5:18">
      <c r="E185" s="85"/>
      <c r="F185" s="92">
        <v>11</v>
      </c>
      <c r="G185" s="123" t="s">
        <v>834</v>
      </c>
      <c r="H185" s="130" t="str">
        <f>IF(Pins!K181=""," ",Pins!K181)</f>
        <v xml:space="preserve"> </v>
      </c>
      <c r="I185" s="79"/>
      <c r="J185" s="95" t="s">
        <v>815</v>
      </c>
      <c r="K185" s="97">
        <v>1</v>
      </c>
      <c r="L185" s="124" t="s">
        <v>842</v>
      </c>
      <c r="M185" s="155" t="str">
        <f>IF(Pins!K361=""," ",Pins!K361)</f>
        <v xml:space="preserve"> </v>
      </c>
      <c r="N185" s="79"/>
      <c r="O185" s="85" t="s">
        <v>188</v>
      </c>
      <c r="P185" s="73">
        <v>3</v>
      </c>
      <c r="Q185" s="125" t="s">
        <v>114</v>
      </c>
      <c r="R185" s="152" t="str">
        <f>IF(Beltloops!K206=""," ",Beltloops!K206)</f>
        <v xml:space="preserve"> </v>
      </c>
    </row>
    <row r="186" spans="5:18">
      <c r="E186" s="97"/>
      <c r="F186" s="92">
        <v>12</v>
      </c>
      <c r="G186" s="125" t="s">
        <v>835</v>
      </c>
      <c r="H186" s="130" t="str">
        <f>IF(Pins!K182=""," ",Pins!K182)</f>
        <v xml:space="preserve"> </v>
      </c>
      <c r="I186" s="79"/>
      <c r="J186" s="85" t="s">
        <v>816</v>
      </c>
      <c r="K186" s="92">
        <v>2</v>
      </c>
      <c r="L186" s="123" t="s">
        <v>841</v>
      </c>
      <c r="M186" s="155" t="str">
        <f>IF(Pins!K362=""," ",Pins!K362)</f>
        <v xml:space="preserve"> </v>
      </c>
      <c r="N186" s="79"/>
      <c r="O186" s="74" t="s">
        <v>361</v>
      </c>
      <c r="P186" s="78">
        <v>1</v>
      </c>
      <c r="Q186" s="124" t="s">
        <v>647</v>
      </c>
      <c r="R186" s="152" t="str">
        <f>IF(Pins!K544=""," ",Pins!K544)</f>
        <v xml:space="preserve"> </v>
      </c>
    </row>
    <row r="187" spans="5:18">
      <c r="I187" s="79"/>
      <c r="J187" s="85" t="s">
        <v>201</v>
      </c>
      <c r="K187" s="92">
        <v>3</v>
      </c>
      <c r="L187" s="123" t="s">
        <v>846</v>
      </c>
      <c r="M187" s="155" t="str">
        <f>IF(Pins!K363=""," ",Pins!K363)</f>
        <v xml:space="preserve"> </v>
      </c>
      <c r="N187" s="79"/>
      <c r="O187" s="91" t="s">
        <v>362</v>
      </c>
      <c r="P187" s="78">
        <v>2</v>
      </c>
      <c r="Q187" s="123" t="s">
        <v>646</v>
      </c>
      <c r="R187" s="152" t="str">
        <f>IF(Pins!K545=""," ",Pins!K545)</f>
        <v xml:space="preserve"> </v>
      </c>
    </row>
    <row r="188" spans="5:18">
      <c r="I188" s="79"/>
      <c r="J188" s="85" t="s">
        <v>202</v>
      </c>
      <c r="K188" s="92">
        <v>4</v>
      </c>
      <c r="L188" s="123" t="s">
        <v>839</v>
      </c>
      <c r="M188" s="155" t="str">
        <f>IF(Pins!K364=""," ",Pins!K364)</f>
        <v xml:space="preserve"> </v>
      </c>
      <c r="N188" s="79"/>
      <c r="O188" s="91" t="s">
        <v>201</v>
      </c>
      <c r="P188" s="78">
        <v>3</v>
      </c>
      <c r="Q188" s="123" t="s">
        <v>644</v>
      </c>
      <c r="R188" s="152" t="str">
        <f>IF(Pins!K546=""," ",Pins!K546)</f>
        <v xml:space="preserve"> </v>
      </c>
    </row>
    <row r="189" spans="5:18">
      <c r="E189" s="79"/>
      <c r="F189" s="79"/>
      <c r="G189" s="79"/>
      <c r="H189" s="79"/>
      <c r="I189" s="79"/>
      <c r="J189" s="85"/>
      <c r="K189" s="92">
        <v>5</v>
      </c>
      <c r="L189" s="123" t="s">
        <v>840</v>
      </c>
      <c r="M189" s="155" t="str">
        <f>IF(Pins!K365=""," ",Pins!K365)</f>
        <v xml:space="preserve"> </v>
      </c>
      <c r="N189" s="79"/>
      <c r="O189" s="91" t="s">
        <v>202</v>
      </c>
      <c r="P189" s="78">
        <v>4</v>
      </c>
      <c r="Q189" s="123" t="s">
        <v>645</v>
      </c>
      <c r="R189" s="152" t="str">
        <f>IF(Pins!K547=""," ",Pins!K547)</f>
        <v xml:space="preserve"> </v>
      </c>
    </row>
    <row r="190" spans="5:18">
      <c r="E190" s="79"/>
      <c r="F190" s="79"/>
      <c r="G190" s="79"/>
      <c r="H190" s="79"/>
      <c r="I190" s="79"/>
      <c r="J190" s="85"/>
      <c r="K190" s="92">
        <v>6</v>
      </c>
      <c r="L190" s="123" t="s">
        <v>845</v>
      </c>
      <c r="M190" s="155" t="str">
        <f>IF(Pins!K366=""," ",Pins!K366)</f>
        <v xml:space="preserve"> </v>
      </c>
      <c r="N190" s="79"/>
      <c r="O190" s="85"/>
      <c r="P190" s="78">
        <v>5</v>
      </c>
      <c r="Q190" s="123" t="s">
        <v>643</v>
      </c>
      <c r="R190" s="152" t="str">
        <f>IF(Pins!K548=""," ",Pins!K548)</f>
        <v xml:space="preserve"> </v>
      </c>
    </row>
    <row r="191" spans="5:18">
      <c r="E191" s="79"/>
      <c r="F191" s="79"/>
      <c r="G191" s="79"/>
      <c r="H191" s="79"/>
      <c r="I191" s="79"/>
      <c r="J191" s="85"/>
      <c r="K191" s="92">
        <v>7</v>
      </c>
      <c r="L191" s="123" t="s">
        <v>838</v>
      </c>
      <c r="M191" s="155" t="str">
        <f>IF(Pins!K367=""," ",Pins!K367)</f>
        <v xml:space="preserve"> </v>
      </c>
      <c r="N191" s="79"/>
      <c r="O191" s="72"/>
      <c r="P191" s="78">
        <v>6</v>
      </c>
      <c r="Q191" s="123" t="s">
        <v>642</v>
      </c>
      <c r="R191" s="152" t="str">
        <f>IF(Pins!K549=""," ",Pins!K549)</f>
        <v xml:space="preserve"> </v>
      </c>
    </row>
    <row r="192" spans="5:18">
      <c r="E192" s="79"/>
      <c r="F192" s="79"/>
      <c r="G192" s="79"/>
      <c r="H192" s="79"/>
      <c r="I192" s="79"/>
      <c r="J192" s="85"/>
      <c r="K192" s="92">
        <v>8</v>
      </c>
      <c r="L192" s="123" t="s">
        <v>844</v>
      </c>
      <c r="M192" s="155" t="str">
        <f>IF(Pins!K368=""," ",Pins!K368)</f>
        <v xml:space="preserve"> </v>
      </c>
      <c r="N192" s="79"/>
      <c r="O192" s="95"/>
      <c r="P192" s="78">
        <v>7</v>
      </c>
      <c r="Q192" s="123" t="s">
        <v>640</v>
      </c>
      <c r="R192" s="152" t="str">
        <f>IF(Pins!K550=""," ",Pins!K550)</f>
        <v xml:space="preserve"> </v>
      </c>
    </row>
    <row r="193" spans="5:18">
      <c r="E193" s="79"/>
      <c r="F193" s="79"/>
      <c r="G193" s="79"/>
      <c r="H193" s="79"/>
      <c r="I193" s="79"/>
      <c r="J193" s="85"/>
      <c r="K193" s="92">
        <v>9</v>
      </c>
      <c r="L193" s="123" t="s">
        <v>837</v>
      </c>
      <c r="M193" s="155" t="str">
        <f>IF(Pins!K369=""," ",Pins!K369)</f>
        <v xml:space="preserve"> </v>
      </c>
      <c r="N193" s="79"/>
      <c r="O193" s="95"/>
      <c r="P193" s="78">
        <v>8</v>
      </c>
      <c r="Q193" s="123" t="s">
        <v>641</v>
      </c>
      <c r="R193" s="152" t="str">
        <f>IF(Pins!K551=""," ",Pins!K551)</f>
        <v xml:space="preserve"> </v>
      </c>
    </row>
    <row r="194" spans="5:18">
      <c r="E194" s="79"/>
      <c r="F194" s="79"/>
      <c r="G194" s="79"/>
      <c r="H194" s="79"/>
      <c r="I194" s="79"/>
      <c r="J194" s="85"/>
      <c r="K194" s="92">
        <v>10</v>
      </c>
      <c r="L194" s="123" t="s">
        <v>836</v>
      </c>
      <c r="M194" s="155" t="str">
        <f>IF(Pins!K370=""," ",Pins!K370)</f>
        <v xml:space="preserve"> </v>
      </c>
      <c r="N194" s="79"/>
      <c r="O194" s="97"/>
      <c r="P194" s="73">
        <v>9</v>
      </c>
      <c r="Q194" s="125" t="s">
        <v>639</v>
      </c>
      <c r="R194" s="152" t="str">
        <f>IF(Pins!K552=""," ",Pins!K552)</f>
        <v xml:space="preserve"> </v>
      </c>
    </row>
    <row r="195" spans="5:18">
      <c r="E195" s="79"/>
      <c r="F195" s="79"/>
      <c r="G195" s="79"/>
      <c r="H195" s="79"/>
      <c r="I195" s="79"/>
      <c r="J195" s="97"/>
      <c r="K195" s="92">
        <v>11</v>
      </c>
      <c r="L195" s="125" t="s">
        <v>843</v>
      </c>
      <c r="M195" s="155" t="str">
        <f>IF(Pins!K371=""," ",Pins!K371)</f>
        <v xml:space="preserve"> </v>
      </c>
      <c r="N195" s="79"/>
      <c r="O195" s="97"/>
      <c r="P195" s="73">
        <v>10</v>
      </c>
      <c r="Q195" s="125" t="s">
        <v>639</v>
      </c>
      <c r="R195" s="152" t="str">
        <f>IF(Pins!K553=""," ",Pins!K553)</f>
        <v xml:space="preserve"> </v>
      </c>
    </row>
    <row r="196" spans="5:18">
      <c r="E196" s="79"/>
      <c r="F196" s="79"/>
      <c r="G196" s="79"/>
      <c r="H196" s="79"/>
      <c r="I196" s="79"/>
      <c r="N196" s="79"/>
    </row>
    <row r="197" spans="5:18">
      <c r="E197" s="79"/>
      <c r="F197" s="79"/>
      <c r="G197" s="79"/>
      <c r="H197" s="79"/>
      <c r="I197" s="79"/>
      <c r="N197" s="79"/>
      <c r="O197" s="74" t="s">
        <v>185</v>
      </c>
      <c r="P197" s="73">
        <v>1</v>
      </c>
      <c r="Q197" s="124" t="s">
        <v>63</v>
      </c>
      <c r="R197" s="152" t="str">
        <f>IF(Beltloops!K209=""," ",Beltloops!K209)</f>
        <v xml:space="preserve"> </v>
      </c>
    </row>
    <row r="198" spans="5:18">
      <c r="O198" s="80" t="s">
        <v>201</v>
      </c>
      <c r="P198" s="78">
        <v>2</v>
      </c>
      <c r="Q198" s="123" t="s">
        <v>115</v>
      </c>
      <c r="R198" s="152" t="str">
        <f>IF(Beltloops!K210=""," ",Beltloops!K210)</f>
        <v xml:space="preserve"> </v>
      </c>
    </row>
    <row r="199" spans="5:18">
      <c r="O199" s="85" t="s">
        <v>188</v>
      </c>
      <c r="P199" s="73">
        <v>3</v>
      </c>
      <c r="Q199" s="125" t="s">
        <v>64</v>
      </c>
      <c r="R199" s="152" t="str">
        <f>IF(Beltloops!K211=""," ",Beltloops!K211)</f>
        <v xml:space="preserve"> </v>
      </c>
    </row>
    <row r="200" spans="5:18">
      <c r="O200" s="74" t="s">
        <v>363</v>
      </c>
      <c r="P200" s="78">
        <v>1</v>
      </c>
      <c r="Q200" s="124" t="s">
        <v>365</v>
      </c>
      <c r="R200" s="152" t="str">
        <f>IF(Pins!K559=""," ",Pins!K559)</f>
        <v xml:space="preserve"> </v>
      </c>
    </row>
    <row r="201" spans="5:18">
      <c r="O201" s="91" t="s">
        <v>364</v>
      </c>
      <c r="P201" s="78">
        <v>2</v>
      </c>
      <c r="Q201" s="123" t="s">
        <v>366</v>
      </c>
      <c r="R201" s="152" t="str">
        <f>IF(Pins!K560=""," ",Pins!K560)</f>
        <v xml:space="preserve"> </v>
      </c>
    </row>
    <row r="202" spans="5:18">
      <c r="O202" s="91" t="s">
        <v>201</v>
      </c>
      <c r="P202" s="78">
        <v>3</v>
      </c>
      <c r="Q202" s="123" t="s">
        <v>367</v>
      </c>
      <c r="R202" s="152" t="str">
        <f>IF(Pins!K561=""," ",Pins!K561)</f>
        <v xml:space="preserve"> </v>
      </c>
    </row>
    <row r="203" spans="5:18">
      <c r="O203" s="91" t="s">
        <v>202</v>
      </c>
      <c r="P203" s="78">
        <v>4</v>
      </c>
      <c r="Q203" s="123" t="s">
        <v>368</v>
      </c>
      <c r="R203" s="152" t="str">
        <f>IF(Pins!K562=""," ",Pins!K562)</f>
        <v xml:space="preserve"> </v>
      </c>
    </row>
    <row r="204" spans="5:18">
      <c r="O204" s="85"/>
      <c r="P204" s="78">
        <v>5</v>
      </c>
      <c r="Q204" s="123" t="s">
        <v>369</v>
      </c>
      <c r="R204" s="152" t="str">
        <f>IF(Pins!K563=""," ",Pins!K563)</f>
        <v xml:space="preserve"> </v>
      </c>
    </row>
    <row r="205" spans="5:18">
      <c r="O205" s="72"/>
      <c r="P205" s="78">
        <v>6</v>
      </c>
      <c r="Q205" s="123" t="s">
        <v>370</v>
      </c>
      <c r="R205" s="152" t="str">
        <f>IF(Pins!K564=""," ",Pins!K564)</f>
        <v xml:space="preserve"> </v>
      </c>
    </row>
    <row r="206" spans="5:18">
      <c r="O206" s="95"/>
      <c r="P206" s="78">
        <v>7</v>
      </c>
      <c r="Q206" s="123" t="s">
        <v>371</v>
      </c>
      <c r="R206" s="152" t="str">
        <f>IF(Pins!K565=""," ",Pins!K565)</f>
        <v xml:space="preserve"> </v>
      </c>
    </row>
    <row r="207" spans="5:18">
      <c r="O207" s="95"/>
      <c r="P207" s="78">
        <v>8</v>
      </c>
      <c r="Q207" s="123" t="s">
        <v>372</v>
      </c>
      <c r="R207" s="152" t="str">
        <f>IF(Pins!K566=""," ",Pins!K566)</f>
        <v xml:space="preserve"> </v>
      </c>
    </row>
    <row r="208" spans="5:18">
      <c r="O208" s="85"/>
      <c r="P208" s="73">
        <v>9</v>
      </c>
      <c r="Q208" s="123" t="s">
        <v>373</v>
      </c>
      <c r="R208" s="152" t="str">
        <f>IF(Pins!K567=""," ",Pins!K567)</f>
        <v xml:space="preserve"> </v>
      </c>
    </row>
    <row r="209" spans="5:18">
      <c r="O209" s="97"/>
      <c r="P209" s="73">
        <v>10</v>
      </c>
      <c r="Q209" s="125" t="s">
        <v>374</v>
      </c>
      <c r="R209" s="152" t="str">
        <f>IF(Pins!K568=""," ",Pins!K568)</f>
        <v xml:space="preserve"> </v>
      </c>
    </row>
    <row r="210" spans="5:18">
      <c r="J210" s="114"/>
      <c r="K210" s="114"/>
      <c r="L210" s="117"/>
      <c r="M210" s="105"/>
    </row>
    <row r="215" spans="5:18">
      <c r="E215" s="114"/>
      <c r="F215" s="114" t="s">
        <v>925</v>
      </c>
      <c r="G215" s="117" t="s">
        <v>925</v>
      </c>
      <c r="H215" s="105" t="s">
        <v>925</v>
      </c>
    </row>
  </sheetData>
  <sheetProtection password="9AF3" sheet="1" objects="1" scenarios="1"/>
  <mergeCells count="13">
    <mergeCell ref="A1:B1"/>
    <mergeCell ref="A108:B108"/>
    <mergeCell ref="B111:B112"/>
    <mergeCell ref="B131:B132"/>
    <mergeCell ref="B4:B5"/>
    <mergeCell ref="B24:B25"/>
    <mergeCell ref="E110:E111"/>
    <mergeCell ref="O1:R2"/>
    <mergeCell ref="J1:M2"/>
    <mergeCell ref="E1:H2"/>
    <mergeCell ref="E108:H109"/>
    <mergeCell ref="J108:M109"/>
    <mergeCell ref="O108:R109"/>
  </mergeCells>
  <phoneticPr fontId="5" type="noConversion"/>
  <printOptions horizontalCentered="1"/>
  <pageMargins left="0.25" right="0.25" top="1" bottom="0.25" header="0.5" footer="0.5"/>
  <pageSetup scale="50" fitToHeight="2" orientation="portrait" horizontalDpi="4294967292" verticalDpi="4294967292" r:id="rId1"/>
  <headerFooter alignWithMargins="0">
    <oddHeader>&amp;C&amp;"Arial,Bold"&amp;14Beltloop and PinTrax&amp;12
&amp;D</oddHeader>
  </headerFooter>
  <rowBreaks count="1" manualBreakCount="1">
    <brk id="107" max="1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5"/>
  <sheetViews>
    <sheetView showGridLines="0" zoomScaleNormal="100" workbookViewId="0">
      <pane xSplit="3" topLeftCell="D1" activePane="topRight" state="frozen"/>
      <selection pane="topRight" sqref="A1:B1"/>
    </sheetView>
  </sheetViews>
  <sheetFormatPr defaultColWidth="11.42578125" defaultRowHeight="12.75"/>
  <cols>
    <col min="1" max="1" width="22.140625" style="63" customWidth="1"/>
    <col min="2" max="2" width="5.7109375" style="103" customWidth="1"/>
    <col min="3" max="3" width="5.5703125" style="62" customWidth="1"/>
    <col min="4" max="4" width="3.140625" style="62" customWidth="1"/>
    <col min="5" max="5" width="16.140625" style="62" customWidth="1"/>
    <col min="6" max="6" width="3.28515625" style="62" customWidth="1"/>
    <col min="7" max="7" width="29.5703125" style="62" customWidth="1"/>
    <col min="8" max="8" width="3.140625" style="62" customWidth="1"/>
    <col min="9" max="9" width="3.42578125" style="62" customWidth="1"/>
    <col min="10" max="10" width="15.85546875" style="62" customWidth="1"/>
    <col min="11" max="11" width="3.28515625" style="62" customWidth="1"/>
    <col min="12" max="12" width="30.7109375" style="62" customWidth="1"/>
    <col min="13" max="13" width="3.140625" style="62" customWidth="1"/>
    <col min="14" max="14" width="3.42578125" style="62" customWidth="1"/>
    <col min="15" max="15" width="15.85546875" style="62" customWidth="1"/>
    <col min="16" max="16" width="3.28515625" style="62" customWidth="1"/>
    <col min="17" max="17" width="32.42578125" style="62" customWidth="1"/>
    <col min="18" max="18" width="3.140625" style="62" customWidth="1"/>
    <col min="19" max="23" width="11.42578125" style="62" customWidth="1"/>
    <col min="24" max="16384" width="11.42578125" style="63"/>
  </cols>
  <sheetData>
    <row r="1" spans="1:27" ht="23.25">
      <c r="A1" s="241" t="str">
        <f ca="1">RIGHT(CELL("filename",A1),SUM(LEN(CELL("filename",A1))-SEARCH("]",CELL("filename",A1),1)))</f>
        <v>Scout 8</v>
      </c>
      <c r="B1" s="241"/>
      <c r="D1" s="63"/>
      <c r="E1" s="235" t="s">
        <v>348</v>
      </c>
      <c r="F1" s="236"/>
      <c r="G1" s="236"/>
      <c r="H1" s="237"/>
      <c r="J1" s="235" t="s">
        <v>348</v>
      </c>
      <c r="K1" s="236"/>
      <c r="L1" s="236"/>
      <c r="M1" s="237"/>
      <c r="O1" s="235" t="s">
        <v>348</v>
      </c>
      <c r="P1" s="236"/>
      <c r="Q1" s="236"/>
      <c r="R1" s="237"/>
      <c r="T1" s="64"/>
      <c r="U1" s="64"/>
      <c r="V1" s="64"/>
      <c r="W1" s="64"/>
      <c r="X1" s="65"/>
    </row>
    <row r="2" spans="1:27" ht="14.1" customHeight="1">
      <c r="A2" s="119" t="s">
        <v>349</v>
      </c>
      <c r="B2" s="66"/>
      <c r="C2" s="67"/>
      <c r="D2" s="63"/>
      <c r="E2" s="238"/>
      <c r="F2" s="239"/>
      <c r="G2" s="239"/>
      <c r="H2" s="240"/>
      <c r="J2" s="238"/>
      <c r="K2" s="239"/>
      <c r="L2" s="239"/>
      <c r="M2" s="240"/>
      <c r="O2" s="238"/>
      <c r="P2" s="239"/>
      <c r="Q2" s="239"/>
      <c r="R2" s="240"/>
      <c r="T2" s="68"/>
      <c r="U2" s="69"/>
      <c r="V2" s="69"/>
      <c r="W2" s="69"/>
      <c r="X2" s="65"/>
    </row>
    <row r="3" spans="1:27" ht="14.1" customHeight="1">
      <c r="D3" s="63"/>
      <c r="E3" s="72" t="s">
        <v>149</v>
      </c>
      <c r="F3" s="73">
        <v>1</v>
      </c>
      <c r="G3" s="124" t="s">
        <v>50</v>
      </c>
      <c r="H3" s="57" t="str">
        <f>IF(Beltloops!L8=""," ",Beltloops!L8)</f>
        <v xml:space="preserve"> </v>
      </c>
      <c r="J3" s="74" t="s">
        <v>164</v>
      </c>
      <c r="K3" s="73">
        <v>1</v>
      </c>
      <c r="L3" s="124" t="s">
        <v>83</v>
      </c>
      <c r="M3" s="152" t="str">
        <f>IF(Beltloops!L70=""," ",Beltloops!L70)</f>
        <v xml:space="preserve"> </v>
      </c>
      <c r="O3" s="74" t="s">
        <v>175</v>
      </c>
      <c r="P3" s="73">
        <v>1</v>
      </c>
      <c r="Q3" s="124" t="s">
        <v>84</v>
      </c>
      <c r="R3" s="152" t="str">
        <f>IF(Beltloops!L142=""," ",Beltloops!L142)</f>
        <v xml:space="preserve"> </v>
      </c>
      <c r="T3" s="68"/>
      <c r="U3" s="69"/>
      <c r="V3" s="69"/>
      <c r="W3" s="69"/>
      <c r="X3" s="65"/>
      <c r="Y3" s="75"/>
      <c r="Z3" s="75"/>
      <c r="AA3" s="75"/>
    </row>
    <row r="4" spans="1:27" ht="14.1" customHeight="1">
      <c r="A4" s="70"/>
      <c r="B4" s="242" t="s">
        <v>155</v>
      </c>
      <c r="C4" s="71"/>
      <c r="D4" s="63"/>
      <c r="E4" s="77" t="s">
        <v>188</v>
      </c>
      <c r="F4" s="78">
        <v>2</v>
      </c>
      <c r="G4" s="123" t="s">
        <v>49</v>
      </c>
      <c r="H4" s="57" t="str">
        <f>IF(Beltloops!L9=""," ",Beltloops!L9)</f>
        <v xml:space="preserve"> </v>
      </c>
      <c r="I4" s="79"/>
      <c r="J4" s="80" t="s">
        <v>201</v>
      </c>
      <c r="K4" s="78">
        <v>2</v>
      </c>
      <c r="L4" s="123" t="s">
        <v>81</v>
      </c>
      <c r="M4" s="152" t="str">
        <f>IF(Beltloops!L71=""," ",Beltloops!L71)</f>
        <v xml:space="preserve"> </v>
      </c>
      <c r="N4" s="81"/>
      <c r="O4" s="80" t="s">
        <v>201</v>
      </c>
      <c r="P4" s="78">
        <v>2</v>
      </c>
      <c r="Q4" s="123" t="s">
        <v>85</v>
      </c>
      <c r="R4" s="152" t="str">
        <f>IF(Beltloops!L143=""," ",Beltloops!L143)</f>
        <v xml:space="preserve"> </v>
      </c>
      <c r="S4" s="64"/>
      <c r="T4" s="64"/>
      <c r="U4" s="64"/>
      <c r="V4" s="64"/>
      <c r="W4" s="64"/>
      <c r="X4" s="65"/>
      <c r="Y4" s="82"/>
      <c r="Z4" s="67"/>
      <c r="AA4" s="83"/>
    </row>
    <row r="5" spans="1:27" ht="14.1" customHeight="1">
      <c r="A5" s="76" t="s">
        <v>157</v>
      </c>
      <c r="B5" s="242"/>
      <c r="C5" s="71" t="s">
        <v>156</v>
      </c>
      <c r="D5" s="63"/>
      <c r="E5" s="78"/>
      <c r="F5" s="78">
        <v>3</v>
      </c>
      <c r="G5" s="125" t="s">
        <v>48</v>
      </c>
      <c r="H5" s="57" t="str">
        <f>IF(Beltloops!L10=""," ",Beltloops!L10)</f>
        <v xml:space="preserve"> </v>
      </c>
      <c r="I5" s="84"/>
      <c r="J5" s="85" t="s">
        <v>188</v>
      </c>
      <c r="K5" s="73">
        <v>3</v>
      </c>
      <c r="L5" s="125" t="s">
        <v>82</v>
      </c>
      <c r="M5" s="152" t="str">
        <f>IF(Beltloops!L72=""," ",Beltloops!L72)</f>
        <v xml:space="preserve"> </v>
      </c>
      <c r="N5" s="86"/>
      <c r="O5" s="85" t="s">
        <v>188</v>
      </c>
      <c r="P5" s="73">
        <v>3</v>
      </c>
      <c r="Q5" s="125" t="s">
        <v>86</v>
      </c>
      <c r="R5" s="152" t="str">
        <f>IF(Beltloops!L144=""," ",Beltloops!L144)</f>
        <v xml:space="preserve"> </v>
      </c>
      <c r="S5" s="65"/>
      <c r="T5" s="64"/>
      <c r="U5" s="64"/>
      <c r="V5" s="64"/>
      <c r="W5" s="64"/>
      <c r="X5" s="65"/>
      <c r="Y5" s="87"/>
      <c r="Z5" s="67"/>
      <c r="AA5" s="83"/>
    </row>
    <row r="6" spans="1:27" ht="14.1" customHeight="1">
      <c r="A6" s="120" t="s">
        <v>141</v>
      </c>
      <c r="B6" s="93" t="str">
        <f>Beltloops!L11</f>
        <v xml:space="preserve"> </v>
      </c>
      <c r="C6" s="122" t="str">
        <f>Pins!L20</f>
        <v xml:space="preserve"> </v>
      </c>
      <c r="D6" s="88"/>
      <c r="E6" s="72" t="s">
        <v>186</v>
      </c>
      <c r="F6" s="78">
        <v>1</v>
      </c>
      <c r="G6" s="124" t="s">
        <v>143</v>
      </c>
      <c r="H6" s="150" t="str">
        <f>IF(Pins!L9=""," ",Pins!L9)</f>
        <v xml:space="preserve"> </v>
      </c>
      <c r="I6" s="84"/>
      <c r="J6" s="74" t="s">
        <v>214</v>
      </c>
      <c r="K6" s="89"/>
      <c r="L6" s="90" t="s">
        <v>219</v>
      </c>
      <c r="M6" s="157"/>
      <c r="N6" s="86"/>
      <c r="O6" s="74" t="s">
        <v>256</v>
      </c>
      <c r="P6" s="78">
        <v>1</v>
      </c>
      <c r="Q6" s="124" t="s">
        <v>449</v>
      </c>
      <c r="R6" s="152" t="str">
        <f>IF(Pins!L375=""," ",Pins!L375)</f>
        <v xml:space="preserve"> </v>
      </c>
      <c r="S6" s="65"/>
      <c r="T6" s="64"/>
      <c r="U6" s="64"/>
      <c r="V6" s="64"/>
      <c r="W6" s="64"/>
      <c r="X6" s="65"/>
      <c r="Y6" s="87"/>
      <c r="Z6" s="67"/>
      <c r="AA6" s="83"/>
    </row>
    <row r="7" spans="1:27" ht="14.1" customHeight="1">
      <c r="A7" s="120" t="s">
        <v>725</v>
      </c>
      <c r="B7" s="93" t="str">
        <f>Beltloops!L16</f>
        <v xml:space="preserve"> </v>
      </c>
      <c r="C7" s="96" t="str">
        <f>Pins!L35</f>
        <v xml:space="preserve"> </v>
      </c>
      <c r="D7" s="88"/>
      <c r="E7" s="77" t="s">
        <v>200</v>
      </c>
      <c r="F7" s="78">
        <v>2</v>
      </c>
      <c r="G7" s="123" t="s">
        <v>144</v>
      </c>
      <c r="H7" s="150" t="str">
        <f>IF(Pins!L10=""," ",Pins!L10)</f>
        <v xml:space="preserve"> </v>
      </c>
      <c r="I7" s="84"/>
      <c r="J7" s="91" t="s">
        <v>215</v>
      </c>
      <c r="K7" s="92">
        <v>1</v>
      </c>
      <c r="L7" s="124" t="s">
        <v>224</v>
      </c>
      <c r="M7" s="152" t="str">
        <f>IF(Pins!L189=""," ",Pins!L189)</f>
        <v xml:space="preserve"> </v>
      </c>
      <c r="N7" s="86"/>
      <c r="O7" s="91" t="s">
        <v>257</v>
      </c>
      <c r="P7" s="78">
        <v>2</v>
      </c>
      <c r="Q7" s="123" t="s">
        <v>450</v>
      </c>
      <c r="R7" s="152" t="str">
        <f>IF(Pins!L376=""," ",Pins!L376)</f>
        <v xml:space="preserve"> </v>
      </c>
      <c r="S7" s="65"/>
      <c r="T7" s="64"/>
      <c r="U7" s="64"/>
      <c r="V7" s="64"/>
      <c r="W7" s="64"/>
      <c r="X7" s="83"/>
      <c r="Y7" s="87"/>
      <c r="Z7" s="67"/>
      <c r="AA7" s="83"/>
    </row>
    <row r="8" spans="1:27" ht="14.1" customHeight="1">
      <c r="A8" s="120" t="s">
        <v>158</v>
      </c>
      <c r="B8" s="93" t="str">
        <f>Beltloops!L21</f>
        <v xml:space="preserve"> </v>
      </c>
      <c r="C8" s="122" t="str">
        <f>Pins!L48</f>
        <v xml:space="preserve"> </v>
      </c>
      <c r="D8" s="88"/>
      <c r="E8" s="77" t="s">
        <v>142</v>
      </c>
      <c r="F8" s="78">
        <v>3</v>
      </c>
      <c r="G8" s="123" t="s">
        <v>145</v>
      </c>
      <c r="H8" s="150" t="str">
        <f>IF(Pins!L11=""," ",Pins!L11)</f>
        <v xml:space="preserve"> </v>
      </c>
      <c r="I8" s="84"/>
      <c r="J8" s="91" t="s">
        <v>201</v>
      </c>
      <c r="K8" s="78">
        <v>2</v>
      </c>
      <c r="L8" s="123" t="s">
        <v>225</v>
      </c>
      <c r="M8" s="152" t="str">
        <f>IF(Pins!L190=""," ",Pins!L190)</f>
        <v xml:space="preserve"> </v>
      </c>
      <c r="N8" s="86"/>
      <c r="O8" s="91" t="s">
        <v>201</v>
      </c>
      <c r="P8" s="78">
        <v>3</v>
      </c>
      <c r="Q8" s="123" t="s">
        <v>451</v>
      </c>
      <c r="R8" s="152" t="str">
        <f>IF(Pins!L377=""," ",Pins!L377)</f>
        <v xml:space="preserve"> </v>
      </c>
      <c r="S8" s="65"/>
      <c r="X8" s="83"/>
      <c r="Y8" s="87"/>
      <c r="Z8" s="67"/>
      <c r="AA8" s="83"/>
    </row>
    <row r="9" spans="1:27" ht="14.1" customHeight="1">
      <c r="A9" s="120" t="s">
        <v>159</v>
      </c>
      <c r="B9" s="93" t="str">
        <f>Beltloops!L26</f>
        <v xml:space="preserve"> </v>
      </c>
      <c r="C9" s="122" t="str">
        <f>Pins!L63</f>
        <v xml:space="preserve"> </v>
      </c>
      <c r="D9" s="88"/>
      <c r="E9" s="72"/>
      <c r="F9" s="78">
        <v>4</v>
      </c>
      <c r="G9" s="123" t="s">
        <v>146</v>
      </c>
      <c r="H9" s="150" t="str">
        <f>IF(Pins!L12=""," ",Pins!L12)</f>
        <v xml:space="preserve"> </v>
      </c>
      <c r="I9" s="84"/>
      <c r="J9" s="91" t="s">
        <v>216</v>
      </c>
      <c r="K9" s="78">
        <v>3</v>
      </c>
      <c r="L9" s="125" t="s">
        <v>226</v>
      </c>
      <c r="M9" s="152" t="str">
        <f>IF(Pins!L191=""," ",Pins!L191)</f>
        <v xml:space="preserve"> </v>
      </c>
      <c r="N9" s="86"/>
      <c r="O9" s="91" t="s">
        <v>202</v>
      </c>
      <c r="P9" s="78">
        <v>4</v>
      </c>
      <c r="Q9" s="123" t="s">
        <v>457</v>
      </c>
      <c r="R9" s="152" t="str">
        <f>IF(Pins!L378=""," ",Pins!L378)</f>
        <v xml:space="preserve"> </v>
      </c>
      <c r="S9" s="65"/>
      <c r="X9" s="83"/>
      <c r="Y9" s="87"/>
      <c r="Z9" s="67"/>
      <c r="AA9" s="83"/>
    </row>
    <row r="10" spans="1:27" ht="14.1" customHeight="1">
      <c r="A10" s="121" t="s">
        <v>739</v>
      </c>
      <c r="B10" s="93" t="str">
        <f>Beltloops!L31</f>
        <v xml:space="preserve"> </v>
      </c>
      <c r="C10" s="96" t="str">
        <f>Pins!L77</f>
        <v xml:space="preserve"> </v>
      </c>
      <c r="D10" s="88"/>
      <c r="E10" s="72"/>
      <c r="F10" s="78">
        <v>5</v>
      </c>
      <c r="G10" s="123" t="s">
        <v>147</v>
      </c>
      <c r="H10" s="150" t="str">
        <f>IF(Pins!L13=""," ",Pins!L13)</f>
        <v xml:space="preserve"> </v>
      </c>
      <c r="I10" s="84"/>
      <c r="J10" s="91" t="s">
        <v>217</v>
      </c>
      <c r="K10" s="94"/>
      <c r="L10" s="90" t="s">
        <v>220</v>
      </c>
      <c r="M10" s="160"/>
      <c r="N10" s="86"/>
      <c r="O10" s="85"/>
      <c r="P10" s="78">
        <v>5</v>
      </c>
      <c r="Q10" s="123" t="s">
        <v>456</v>
      </c>
      <c r="R10" s="152" t="str">
        <f>IF(Pins!L379=""," ",Pins!L379)</f>
        <v xml:space="preserve"> </v>
      </c>
      <c r="S10" s="65"/>
      <c r="X10" s="83"/>
      <c r="Y10" s="83"/>
      <c r="Z10" s="83"/>
      <c r="AA10" s="83"/>
    </row>
    <row r="11" spans="1:27" ht="14.1" customHeight="1">
      <c r="A11" s="120" t="s">
        <v>160</v>
      </c>
      <c r="B11" s="93" t="str">
        <f>Beltloops!L36</f>
        <v xml:space="preserve"> </v>
      </c>
      <c r="C11" s="122" t="str">
        <f>Pins!L92</f>
        <v xml:space="preserve"> </v>
      </c>
      <c r="D11" s="88"/>
      <c r="E11" s="95"/>
      <c r="F11" s="78">
        <v>6</v>
      </c>
      <c r="G11" s="123" t="s">
        <v>148</v>
      </c>
      <c r="H11" s="150" t="str">
        <f>IF(Pins!L14=""," ",Pins!L14)</f>
        <v xml:space="preserve"> </v>
      </c>
      <c r="I11" s="84"/>
      <c r="J11" s="77" t="s">
        <v>218</v>
      </c>
      <c r="K11" s="92">
        <v>1</v>
      </c>
      <c r="L11" s="124" t="s">
        <v>227</v>
      </c>
      <c r="M11" s="152" t="str">
        <f>IF(Pins!L193=""," ",Pins!L193)</f>
        <v xml:space="preserve"> </v>
      </c>
      <c r="N11" s="86"/>
      <c r="O11" s="72"/>
      <c r="P11" s="78">
        <v>6</v>
      </c>
      <c r="Q11" s="123" t="s">
        <v>458</v>
      </c>
      <c r="R11" s="152" t="str">
        <f>IF(Pins!L380=""," ",Pins!L380)</f>
        <v xml:space="preserve"> </v>
      </c>
      <c r="S11" s="65"/>
      <c r="X11" s="83"/>
      <c r="Y11" s="83"/>
      <c r="Z11" s="65"/>
      <c r="AA11" s="65"/>
    </row>
    <row r="12" spans="1:27" ht="14.1" customHeight="1">
      <c r="A12" s="120" t="s">
        <v>161</v>
      </c>
      <c r="B12" s="93" t="str">
        <f>Beltloops!L41</f>
        <v xml:space="preserve"> </v>
      </c>
      <c r="C12" s="122" t="str">
        <f>Pins!L108</f>
        <v xml:space="preserve"> </v>
      </c>
      <c r="D12" s="88"/>
      <c r="E12" s="72"/>
      <c r="F12" s="78">
        <v>7</v>
      </c>
      <c r="G12" s="123" t="s">
        <v>150</v>
      </c>
      <c r="H12" s="150" t="str">
        <f>IF(Pins!L15=""," ",Pins!L15)</f>
        <v xml:space="preserve"> </v>
      </c>
      <c r="I12" s="84"/>
      <c r="J12" s="85"/>
      <c r="K12" s="78">
        <v>2</v>
      </c>
      <c r="L12" s="123" t="s">
        <v>868</v>
      </c>
      <c r="M12" s="152" t="str">
        <f>IF(Pins!L194=""," ",Pins!L194)</f>
        <v xml:space="preserve"> </v>
      </c>
      <c r="N12" s="86"/>
      <c r="O12" s="95"/>
      <c r="P12" s="78">
        <v>7</v>
      </c>
      <c r="Q12" s="123" t="s">
        <v>459</v>
      </c>
      <c r="R12" s="152" t="str">
        <f>IF(Pins!L381=""," ",Pins!L381)</f>
        <v xml:space="preserve"> </v>
      </c>
      <c r="S12" s="65"/>
      <c r="X12" s="83"/>
      <c r="Y12" s="83"/>
      <c r="Z12" s="65"/>
      <c r="AA12" s="65"/>
    </row>
    <row r="13" spans="1:27" ht="14.1" customHeight="1">
      <c r="A13" s="120" t="s">
        <v>162</v>
      </c>
      <c r="B13" s="93" t="str">
        <f>Beltloops!L46</f>
        <v xml:space="preserve"> </v>
      </c>
      <c r="C13" s="122" t="str">
        <f>Pins!L122</f>
        <v xml:space="preserve"> </v>
      </c>
      <c r="D13" s="88"/>
      <c r="E13" s="77"/>
      <c r="F13" s="78">
        <v>8</v>
      </c>
      <c r="G13" s="123" t="s">
        <v>151</v>
      </c>
      <c r="H13" s="150" t="str">
        <f>IF(Pins!L16=""," ",Pins!L16)</f>
        <v xml:space="preserve"> </v>
      </c>
      <c r="I13" s="84"/>
      <c r="J13" s="85"/>
      <c r="K13" s="78">
        <v>3</v>
      </c>
      <c r="L13" s="125" t="s">
        <v>228</v>
      </c>
      <c r="M13" s="152" t="str">
        <f>IF(Pins!L195=""," ",Pins!L195)</f>
        <v xml:space="preserve"> </v>
      </c>
      <c r="N13" s="86"/>
      <c r="O13" s="95"/>
      <c r="P13" s="78">
        <v>8</v>
      </c>
      <c r="Q13" s="123" t="s">
        <v>455</v>
      </c>
      <c r="R13" s="152" t="str">
        <f>IF(Pins!L382=""," ",Pins!L382)</f>
        <v xml:space="preserve"> </v>
      </c>
      <c r="S13" s="65"/>
      <c r="X13" s="83"/>
      <c r="Y13" s="83"/>
      <c r="Z13" s="65"/>
      <c r="AA13" s="65"/>
    </row>
    <row r="14" spans="1:27">
      <c r="A14" s="121" t="s">
        <v>742</v>
      </c>
      <c r="B14" s="96" t="str">
        <f>Beltloops!L53</f>
        <v xml:space="preserve"> </v>
      </c>
      <c r="C14" s="96" t="str">
        <f>Pins!L138</f>
        <v xml:space="preserve"> </v>
      </c>
      <c r="D14" s="88"/>
      <c r="E14" s="72"/>
      <c r="F14" s="78">
        <v>9</v>
      </c>
      <c r="G14" s="123" t="s">
        <v>154</v>
      </c>
      <c r="H14" s="150" t="str">
        <f>IF(Pins!L17=""," ",Pins!L17)</f>
        <v xml:space="preserve"> </v>
      </c>
      <c r="I14" s="84"/>
      <c r="J14" s="85"/>
      <c r="K14" s="73"/>
      <c r="L14" s="90" t="s">
        <v>221</v>
      </c>
      <c r="M14" s="160"/>
      <c r="N14" s="86"/>
      <c r="O14" s="85"/>
      <c r="P14" s="73">
        <v>9</v>
      </c>
      <c r="Q14" s="123" t="s">
        <v>454</v>
      </c>
      <c r="R14" s="152" t="str">
        <f>IF(Pins!L383=""," ",Pins!L383)</f>
        <v xml:space="preserve"> </v>
      </c>
      <c r="S14" s="65"/>
      <c r="X14" s="83"/>
      <c r="Y14" s="83"/>
      <c r="Z14" s="65"/>
      <c r="AA14" s="65"/>
    </row>
    <row r="15" spans="1:27">
      <c r="A15" s="120" t="s">
        <v>163</v>
      </c>
      <c r="B15" s="93" t="str">
        <f>Beltloops!L58</f>
        <v xml:space="preserve"> </v>
      </c>
      <c r="C15" s="122" t="str">
        <f>Pins!L153</f>
        <v xml:space="preserve"> </v>
      </c>
      <c r="D15" s="88"/>
      <c r="E15" s="72"/>
      <c r="F15" s="78">
        <v>10</v>
      </c>
      <c r="G15" s="123" t="s">
        <v>153</v>
      </c>
      <c r="H15" s="150" t="str">
        <f>IF(Pins!L18=""," ",Pins!L18)</f>
        <v xml:space="preserve"> </v>
      </c>
      <c r="I15" s="84"/>
      <c r="J15" s="85"/>
      <c r="K15" s="73">
        <v>1</v>
      </c>
      <c r="L15" s="124" t="s">
        <v>444</v>
      </c>
      <c r="M15" s="152" t="str">
        <f>IF(Pins!L197=""," ",Pins!L197)</f>
        <v xml:space="preserve"> </v>
      </c>
      <c r="N15" s="86"/>
      <c r="O15" s="85"/>
      <c r="P15" s="73">
        <v>10</v>
      </c>
      <c r="Q15" s="123" t="s">
        <v>453</v>
      </c>
      <c r="R15" s="152" t="str">
        <f>IF(Pins!L384=""," ",Pins!L384)</f>
        <v xml:space="preserve"> </v>
      </c>
      <c r="S15" s="65"/>
      <c r="X15" s="83"/>
      <c r="Y15" s="83"/>
      <c r="Z15" s="65"/>
      <c r="AA15" s="65"/>
    </row>
    <row r="16" spans="1:27">
      <c r="A16" s="121" t="s">
        <v>745</v>
      </c>
      <c r="B16" s="96" t="str">
        <f>Beltloops!L63</f>
        <v xml:space="preserve"> </v>
      </c>
      <c r="C16" s="96" t="str">
        <f>Pins!L168</f>
        <v xml:space="preserve"> </v>
      </c>
      <c r="D16" s="88"/>
      <c r="E16" s="72"/>
      <c r="F16" s="77">
        <v>11</v>
      </c>
      <c r="G16" s="125" t="s">
        <v>152</v>
      </c>
      <c r="H16" s="150" t="str">
        <f>IF(Pins!L19=""," ",Pins!L19)</f>
        <v xml:space="preserve"> </v>
      </c>
      <c r="I16" s="84"/>
      <c r="J16" s="85"/>
      <c r="K16" s="73">
        <v>2</v>
      </c>
      <c r="L16" s="123" t="s">
        <v>445</v>
      </c>
      <c r="M16" s="152" t="str">
        <f>IF(Pins!L198=""," ",Pins!L198)</f>
        <v xml:space="preserve"> </v>
      </c>
      <c r="N16" s="86"/>
      <c r="O16" s="97"/>
      <c r="P16" s="73">
        <v>11</v>
      </c>
      <c r="Q16" s="125" t="s">
        <v>452</v>
      </c>
      <c r="R16" s="152" t="str">
        <f>IF(Pins!L385=""," ",Pins!L385)</f>
        <v xml:space="preserve"> </v>
      </c>
      <c r="S16" s="65"/>
      <c r="X16" s="83"/>
      <c r="Y16" s="83"/>
      <c r="Z16" s="65"/>
      <c r="AA16" s="65"/>
    </row>
    <row r="17" spans="1:27">
      <c r="A17" s="121" t="s">
        <v>746</v>
      </c>
      <c r="B17" s="96" t="str">
        <f>Beltloops!L68</f>
        <v xml:space="preserve"> </v>
      </c>
      <c r="C17" s="96" t="str">
        <f>Pins!L183</f>
        <v xml:space="preserve"> </v>
      </c>
      <c r="D17" s="69"/>
      <c r="E17" s="98"/>
      <c r="F17" s="99"/>
      <c r="G17" s="100"/>
      <c r="H17" s="151"/>
      <c r="I17" s="84"/>
      <c r="J17" s="85"/>
      <c r="K17" s="73">
        <v>3</v>
      </c>
      <c r="L17" s="123" t="s">
        <v>446</v>
      </c>
      <c r="M17" s="152" t="str">
        <f>IF(Pins!L199=""," ",Pins!L199)</f>
        <v xml:space="preserve"> </v>
      </c>
      <c r="N17" s="86"/>
      <c r="S17" s="65"/>
      <c r="X17" s="65"/>
      <c r="Y17" s="65"/>
      <c r="Z17" s="65"/>
      <c r="AA17" s="65"/>
    </row>
    <row r="18" spans="1:27" ht="12.75" customHeight="1">
      <c r="A18" s="120" t="s">
        <v>164</v>
      </c>
      <c r="B18" s="93" t="str">
        <f>Beltloops!L73</f>
        <v xml:space="preserve"> </v>
      </c>
      <c r="C18" s="122" t="str">
        <f>Pins!L210</f>
        <v xml:space="preserve"> </v>
      </c>
      <c r="D18" s="69"/>
      <c r="E18" s="101" t="s">
        <v>725</v>
      </c>
      <c r="F18" s="92">
        <v>1</v>
      </c>
      <c r="G18" s="124" t="s">
        <v>894</v>
      </c>
      <c r="H18" s="130" t="str">
        <f>IF(Beltloops!L13=""," ",Beltloops!L13)</f>
        <v xml:space="preserve"> </v>
      </c>
      <c r="I18" s="86"/>
      <c r="J18" s="85"/>
      <c r="K18" s="81">
        <v>4</v>
      </c>
      <c r="L18" s="125" t="s">
        <v>447</v>
      </c>
      <c r="M18" s="152" t="str">
        <f>IF(Pins!L200=""," ",Pins!L200)</f>
        <v xml:space="preserve"> </v>
      </c>
      <c r="N18" s="86"/>
      <c r="O18" s="74" t="s">
        <v>176</v>
      </c>
      <c r="P18" s="73">
        <v>1</v>
      </c>
      <c r="Q18" s="124" t="s">
        <v>57</v>
      </c>
      <c r="R18" s="152" t="str">
        <f>IF(Beltloops!L147=""," ",Beltloops!L147)</f>
        <v xml:space="preserve"> </v>
      </c>
      <c r="S18" s="65"/>
      <c r="X18" s="65"/>
      <c r="Y18" s="65"/>
      <c r="Z18" s="65"/>
      <c r="AA18" s="65"/>
    </row>
    <row r="19" spans="1:27" ht="12.75" customHeight="1">
      <c r="A19" s="120" t="s">
        <v>134</v>
      </c>
      <c r="B19" s="93" t="str">
        <f>Beltloops!L78</f>
        <v xml:space="preserve"> </v>
      </c>
      <c r="C19" s="122" t="str">
        <f>Pins!L223</f>
        <v xml:space="preserve"> </v>
      </c>
      <c r="D19" s="69"/>
      <c r="E19" s="95" t="s">
        <v>201</v>
      </c>
      <c r="F19" s="92">
        <v>2</v>
      </c>
      <c r="G19" s="123" t="s">
        <v>132</v>
      </c>
      <c r="H19" s="130" t="str">
        <f>IF(Beltloops!L14=""," ",Beltloops!L14)</f>
        <v xml:space="preserve"> </v>
      </c>
      <c r="I19" s="84"/>
      <c r="J19" s="85"/>
      <c r="K19" s="73" t="s">
        <v>925</v>
      </c>
      <c r="L19" s="90" t="s">
        <v>222</v>
      </c>
      <c r="M19" s="160"/>
      <c r="N19" s="86"/>
      <c r="O19" s="80" t="s">
        <v>201</v>
      </c>
      <c r="P19" s="78">
        <v>2</v>
      </c>
      <c r="Q19" s="123" t="s">
        <v>58</v>
      </c>
      <c r="R19" s="152" t="str">
        <f>IF(Beltloops!L148=""," ",Beltloops!L148)</f>
        <v xml:space="preserve"> </v>
      </c>
      <c r="S19" s="65"/>
      <c r="X19" s="65"/>
      <c r="Y19" s="65"/>
      <c r="Z19" s="65"/>
      <c r="AA19" s="65"/>
    </row>
    <row r="20" spans="1:27" ht="12.75" customHeight="1">
      <c r="A20" s="120" t="s">
        <v>165</v>
      </c>
      <c r="B20" s="93" t="str">
        <f>Beltloops!L83</f>
        <v xml:space="preserve"> </v>
      </c>
      <c r="C20" s="122" t="str">
        <f>Pins!L240</f>
        <v xml:space="preserve"> </v>
      </c>
      <c r="D20" s="88"/>
      <c r="E20" s="97" t="s">
        <v>188</v>
      </c>
      <c r="F20" s="92">
        <v>3</v>
      </c>
      <c r="G20" s="125" t="s">
        <v>133</v>
      </c>
      <c r="H20" s="130" t="str">
        <f>IF(Beltloops!L15=""," ",Beltloops!L15)</f>
        <v xml:space="preserve"> </v>
      </c>
      <c r="I20" s="84"/>
      <c r="J20" s="85"/>
      <c r="K20" s="92">
        <v>1</v>
      </c>
      <c r="L20" s="124" t="s">
        <v>441</v>
      </c>
      <c r="M20" s="152" t="str">
        <f>IF(Pins!L202=""," ",Pins!L202)</f>
        <v xml:space="preserve"> </v>
      </c>
      <c r="N20" s="86"/>
      <c r="O20" s="85" t="s">
        <v>188</v>
      </c>
      <c r="P20" s="73">
        <v>3</v>
      </c>
      <c r="Q20" s="125" t="s">
        <v>59</v>
      </c>
      <c r="R20" s="152" t="str">
        <f>IF(Beltloops!L149=""," ",Beltloops!L149)</f>
        <v xml:space="preserve"> </v>
      </c>
      <c r="S20" s="65"/>
      <c r="X20" s="65"/>
      <c r="Y20" s="65"/>
      <c r="Z20" s="65"/>
      <c r="AA20" s="65"/>
    </row>
    <row r="21" spans="1:27" ht="12.75" customHeight="1">
      <c r="A21" s="120" t="s">
        <v>166</v>
      </c>
      <c r="B21" s="93" t="str">
        <f>Beltloops!L88</f>
        <v xml:space="preserve"> </v>
      </c>
      <c r="C21" s="122" t="str">
        <f>Pins!L255</f>
        <v xml:space="preserve"> </v>
      </c>
      <c r="D21" s="88"/>
      <c r="E21" s="95" t="s">
        <v>725</v>
      </c>
      <c r="F21" s="97">
        <v>1</v>
      </c>
      <c r="G21" s="124" t="s">
        <v>727</v>
      </c>
      <c r="H21" s="130" t="str">
        <f>IF(Pins!L23=""," ",Pins!L23)</f>
        <v xml:space="preserve"> </v>
      </c>
      <c r="I21" s="84"/>
      <c r="J21" s="85"/>
      <c r="K21" s="92">
        <v>2</v>
      </c>
      <c r="L21" s="123" t="s">
        <v>442</v>
      </c>
      <c r="M21" s="152" t="str">
        <f>IF(Pins!L203=""," ",Pins!L203)</f>
        <v xml:space="preserve"> </v>
      </c>
      <c r="N21" s="86"/>
      <c r="O21" s="74" t="s">
        <v>258</v>
      </c>
      <c r="P21" s="78">
        <v>1</v>
      </c>
      <c r="Q21" s="124" t="s">
        <v>269</v>
      </c>
      <c r="R21" s="152" t="str">
        <f>IF(Pins!L391=""," ",Pins!L391)</f>
        <v xml:space="preserve"> </v>
      </c>
      <c r="S21" s="65"/>
      <c r="X21" s="65"/>
      <c r="Y21" s="65"/>
      <c r="Z21" s="65"/>
      <c r="AA21" s="65"/>
    </row>
    <row r="22" spans="1:27">
      <c r="A22" s="120" t="s">
        <v>167</v>
      </c>
      <c r="B22" s="93" t="str">
        <f>Beltloops!L95</f>
        <v xml:space="preserve"> </v>
      </c>
      <c r="C22" s="122" t="str">
        <f>Pins!L267</f>
        <v xml:space="preserve"> </v>
      </c>
      <c r="D22" s="88"/>
      <c r="E22" s="95" t="s">
        <v>238</v>
      </c>
      <c r="F22" s="92">
        <v>2</v>
      </c>
      <c r="G22" s="123" t="s">
        <v>728</v>
      </c>
      <c r="H22" s="130" t="str">
        <f>IF(Pins!L24=""," ",Pins!L24)</f>
        <v xml:space="preserve"> </v>
      </c>
      <c r="I22" s="84"/>
      <c r="J22" s="85"/>
      <c r="K22" s="92">
        <v>3</v>
      </c>
      <c r="L22" s="125" t="s">
        <v>443</v>
      </c>
      <c r="M22" s="152" t="str">
        <f>IF(Pins!L204=""," ",Pins!L204)</f>
        <v xml:space="preserve"> </v>
      </c>
      <c r="N22" s="86"/>
      <c r="O22" s="91" t="s">
        <v>259</v>
      </c>
      <c r="P22" s="78">
        <v>2</v>
      </c>
      <c r="Q22" s="123" t="s">
        <v>266</v>
      </c>
      <c r="R22" s="152" t="str">
        <f>IF(Pins!L392=""," ",Pins!L392)</f>
        <v xml:space="preserve"> </v>
      </c>
      <c r="S22" s="65"/>
      <c r="X22" s="65"/>
      <c r="Y22" s="65"/>
      <c r="Z22" s="65"/>
      <c r="AA22" s="65"/>
    </row>
    <row r="23" spans="1:27" ht="12.75" customHeight="1">
      <c r="C23" s="64"/>
      <c r="D23" s="88"/>
      <c r="E23" s="85" t="s">
        <v>726</v>
      </c>
      <c r="F23" s="92">
        <v>3</v>
      </c>
      <c r="G23" s="123" t="s">
        <v>729</v>
      </c>
      <c r="H23" s="130" t="str">
        <f>IF(Pins!L25=""," ",Pins!L25)</f>
        <v xml:space="preserve"> </v>
      </c>
      <c r="I23" s="84"/>
      <c r="J23" s="85"/>
      <c r="K23" s="73" t="s">
        <v>925</v>
      </c>
      <c r="L23" s="90" t="s">
        <v>223</v>
      </c>
      <c r="M23" s="160"/>
      <c r="N23" s="86"/>
      <c r="O23" s="91" t="s">
        <v>201</v>
      </c>
      <c r="P23" s="78">
        <v>3</v>
      </c>
      <c r="Q23" s="123" t="s">
        <v>267</v>
      </c>
      <c r="R23" s="152" t="str">
        <f>IF(Pins!L393=""," ",Pins!L393)</f>
        <v xml:space="preserve"> </v>
      </c>
      <c r="S23" s="65"/>
      <c r="X23" s="65"/>
      <c r="Y23" s="65"/>
      <c r="Z23" s="65"/>
      <c r="AA23" s="65"/>
    </row>
    <row r="24" spans="1:27" ht="12.75" customHeight="1">
      <c r="B24" s="242" t="s">
        <v>155</v>
      </c>
      <c r="C24" s="71"/>
      <c r="D24" s="88"/>
      <c r="E24" s="85" t="s">
        <v>201</v>
      </c>
      <c r="F24" s="92">
        <v>4</v>
      </c>
      <c r="G24" s="123" t="s">
        <v>730</v>
      </c>
      <c r="H24" s="130" t="str">
        <f>IF(Pins!L26=""," ",Pins!L26)</f>
        <v xml:space="preserve"> </v>
      </c>
      <c r="I24" s="84"/>
      <c r="J24" s="85"/>
      <c r="K24" s="92">
        <v>1</v>
      </c>
      <c r="L24" s="124" t="s">
        <v>437</v>
      </c>
      <c r="M24" s="152" t="str">
        <f>IF(Pins!L206=""," ",Pins!L206)</f>
        <v xml:space="preserve"> </v>
      </c>
      <c r="N24" s="86"/>
      <c r="O24" s="91" t="s">
        <v>202</v>
      </c>
      <c r="P24" s="78">
        <v>4</v>
      </c>
      <c r="Q24" s="123" t="s">
        <v>265</v>
      </c>
      <c r="R24" s="152" t="str">
        <f>IF(Pins!L394=""," ",Pins!L394)</f>
        <v xml:space="preserve"> </v>
      </c>
      <c r="S24" s="65"/>
      <c r="X24" s="65"/>
      <c r="Y24" s="65"/>
      <c r="Z24" s="65"/>
      <c r="AA24" s="65"/>
    </row>
    <row r="25" spans="1:27">
      <c r="A25" s="104" t="s">
        <v>168</v>
      </c>
      <c r="B25" s="242"/>
      <c r="C25" s="71" t="s">
        <v>156</v>
      </c>
      <c r="D25" s="88"/>
      <c r="E25" s="85" t="s">
        <v>202</v>
      </c>
      <c r="F25" s="92">
        <v>5</v>
      </c>
      <c r="G25" s="123" t="s">
        <v>731</v>
      </c>
      <c r="H25" s="130" t="str">
        <f>IF(Pins!L27=""," ",Pins!L27)</f>
        <v xml:space="preserve"> </v>
      </c>
      <c r="I25" s="84"/>
      <c r="J25" s="85"/>
      <c r="K25" s="92">
        <v>2</v>
      </c>
      <c r="L25" s="123" t="s">
        <v>438</v>
      </c>
      <c r="M25" s="152" t="str">
        <f>IF(Pins!L207=""," ",Pins!L207)</f>
        <v xml:space="preserve"> </v>
      </c>
      <c r="N25" s="86"/>
      <c r="O25" s="85"/>
      <c r="P25" s="78">
        <v>5</v>
      </c>
      <c r="Q25" s="123" t="s">
        <v>264</v>
      </c>
      <c r="R25" s="152" t="str">
        <f>IF(Pins!L395=""," ",Pins!L395)</f>
        <v xml:space="preserve"> </v>
      </c>
      <c r="S25" s="65"/>
      <c r="X25" s="65"/>
      <c r="Y25" s="65"/>
      <c r="Z25" s="65"/>
      <c r="AA25" s="65"/>
    </row>
    <row r="26" spans="1:27">
      <c r="A26" s="128" t="s">
        <v>862</v>
      </c>
      <c r="B26" s="129" t="str">
        <f>Beltloops!L100</f>
        <v xml:space="preserve"> </v>
      </c>
      <c r="C26" s="130" t="str">
        <f>Pins!L272</f>
        <v xml:space="preserve"> </v>
      </c>
      <c r="D26" s="88"/>
      <c r="E26" s="85"/>
      <c r="F26" s="92">
        <v>6</v>
      </c>
      <c r="G26" s="123" t="s">
        <v>732</v>
      </c>
      <c r="H26" s="130" t="str">
        <f>IF(Pins!L28=""," ",Pins!L28)</f>
        <v xml:space="preserve"> </v>
      </c>
      <c r="I26" s="84"/>
      <c r="J26" s="85"/>
      <c r="K26" s="92">
        <v>3</v>
      </c>
      <c r="L26" s="123" t="s">
        <v>439</v>
      </c>
      <c r="M26" s="152" t="str">
        <f>IF(Pins!L208=""," ",Pins!L208)</f>
        <v xml:space="preserve"> </v>
      </c>
      <c r="N26" s="86"/>
      <c r="O26" s="72"/>
      <c r="P26" s="78">
        <v>6</v>
      </c>
      <c r="Q26" s="123" t="s">
        <v>263</v>
      </c>
      <c r="R26" s="152" t="str">
        <f>IF(Pins!L396=""," ",Pins!L396)</f>
        <v xml:space="preserve"> </v>
      </c>
      <c r="S26" s="65"/>
      <c r="X26" s="65"/>
      <c r="Y26" s="65"/>
      <c r="Z26" s="65"/>
      <c r="AA26" s="65"/>
    </row>
    <row r="27" spans="1:27">
      <c r="A27" s="128" t="s">
        <v>863</v>
      </c>
      <c r="B27" s="129" t="str">
        <f>Beltloops!L103</f>
        <v xml:space="preserve"> </v>
      </c>
      <c r="C27" s="130" t="str">
        <f>Pins!L275</f>
        <v xml:space="preserve"> </v>
      </c>
      <c r="D27" s="88"/>
      <c r="E27" s="85"/>
      <c r="F27" s="92">
        <v>7</v>
      </c>
      <c r="G27" s="123" t="s">
        <v>738</v>
      </c>
      <c r="H27" s="130" t="str">
        <f>IF(Pins!L29=""," ",Pins!L29)</f>
        <v xml:space="preserve"> </v>
      </c>
      <c r="I27" s="84"/>
      <c r="J27" s="97"/>
      <c r="K27" s="92">
        <v>4</v>
      </c>
      <c r="L27" s="125" t="s">
        <v>440</v>
      </c>
      <c r="M27" s="152" t="str">
        <f>IF(Pins!L209=""," ",Pins!L209)</f>
        <v xml:space="preserve"> </v>
      </c>
      <c r="N27" s="86"/>
      <c r="O27" s="95"/>
      <c r="P27" s="78">
        <v>7</v>
      </c>
      <c r="Q27" s="123" t="s">
        <v>262</v>
      </c>
      <c r="R27" s="152" t="str">
        <f>IF(Pins!L397=""," ",Pins!L397)</f>
        <v xml:space="preserve"> </v>
      </c>
      <c r="S27" s="65"/>
      <c r="X27" s="65"/>
      <c r="Y27" s="65"/>
      <c r="Z27" s="65"/>
      <c r="AA27" s="65"/>
    </row>
    <row r="28" spans="1:27">
      <c r="A28" s="120" t="s">
        <v>169</v>
      </c>
      <c r="B28" s="93" t="str">
        <f>Beltloops!L108</f>
        <v xml:space="preserve"> </v>
      </c>
      <c r="C28" s="122" t="str">
        <f>Pins!L287</f>
        <v xml:space="preserve"> </v>
      </c>
      <c r="D28" s="88"/>
      <c r="E28" s="85"/>
      <c r="F28" s="92">
        <v>8</v>
      </c>
      <c r="G28" s="123" t="s">
        <v>735</v>
      </c>
      <c r="H28" s="130" t="str">
        <f>IF(Pins!L30=""," ",Pins!L30)</f>
        <v xml:space="preserve"> </v>
      </c>
      <c r="I28" s="84"/>
      <c r="J28" s="79"/>
      <c r="K28" s="79"/>
      <c r="L28" s="79"/>
      <c r="N28" s="86"/>
      <c r="O28" s="95"/>
      <c r="P28" s="78">
        <v>8</v>
      </c>
      <c r="Q28" s="123" t="s">
        <v>261</v>
      </c>
      <c r="R28" s="152" t="str">
        <f>IF(Pins!L398=""," ",Pins!L398)</f>
        <v xml:space="preserve"> </v>
      </c>
      <c r="S28" s="65"/>
      <c r="X28" s="65"/>
      <c r="Y28" s="65"/>
      <c r="Z28" s="65"/>
      <c r="AA28" s="65"/>
    </row>
    <row r="29" spans="1:27">
      <c r="A29" s="120" t="s">
        <v>170</v>
      </c>
      <c r="B29" s="96" t="str">
        <f>Beltloops!L113</f>
        <v xml:space="preserve"> </v>
      </c>
      <c r="C29" s="122" t="str">
        <f>Pins!L301</f>
        <v xml:space="preserve"> </v>
      </c>
      <c r="D29" s="88"/>
      <c r="E29" s="85"/>
      <c r="F29" s="92">
        <v>9</v>
      </c>
      <c r="G29" s="123" t="s">
        <v>737</v>
      </c>
      <c r="H29" s="130" t="str">
        <f>IF(Pins!L31=""," ",Pins!L31)</f>
        <v xml:space="preserve"> </v>
      </c>
      <c r="I29" s="84"/>
      <c r="J29" s="74" t="s">
        <v>134</v>
      </c>
      <c r="K29" s="73">
        <v>1</v>
      </c>
      <c r="L29" s="124" t="s">
        <v>54</v>
      </c>
      <c r="M29" s="152" t="str">
        <f>IF(Beltloops!L75=""," ",Beltloops!L75)</f>
        <v xml:space="preserve"> </v>
      </c>
      <c r="N29" s="86"/>
      <c r="O29" s="85"/>
      <c r="P29" s="73">
        <v>9</v>
      </c>
      <c r="Q29" s="123" t="s">
        <v>260</v>
      </c>
      <c r="R29" s="152" t="str">
        <f>IF(Pins!L399=""," ",Pins!L399)</f>
        <v xml:space="preserve"> </v>
      </c>
      <c r="S29" s="65"/>
      <c r="X29" s="65"/>
      <c r="Y29" s="65"/>
      <c r="Z29" s="65"/>
      <c r="AA29" s="65"/>
    </row>
    <row r="30" spans="1:27">
      <c r="A30" s="120" t="s">
        <v>171</v>
      </c>
      <c r="B30" s="96" t="str">
        <f>Beltloops!L118</f>
        <v xml:space="preserve"> </v>
      </c>
      <c r="C30" s="122" t="str">
        <f>Pins!L316</f>
        <v xml:space="preserve"> </v>
      </c>
      <c r="D30" s="88"/>
      <c r="E30" s="85"/>
      <c r="F30" s="92">
        <v>10</v>
      </c>
      <c r="G30" s="123" t="s">
        <v>736</v>
      </c>
      <c r="H30" s="130" t="str">
        <f>IF(Pins!L32=""," ",Pins!L32)</f>
        <v xml:space="preserve"> </v>
      </c>
      <c r="I30" s="84"/>
      <c r="J30" s="80" t="s">
        <v>201</v>
      </c>
      <c r="K30" s="78">
        <v>2</v>
      </c>
      <c r="L30" s="123" t="s">
        <v>55</v>
      </c>
      <c r="M30" s="152" t="str">
        <f>IF(Beltloops!L76=""," ",Beltloops!L76)</f>
        <v xml:space="preserve"> </v>
      </c>
      <c r="N30" s="86"/>
      <c r="O30" s="85"/>
      <c r="P30" s="73">
        <v>10</v>
      </c>
      <c r="Q30" s="123" t="s">
        <v>268</v>
      </c>
      <c r="R30" s="152" t="str">
        <f>IF(Pins!L400=""," ",Pins!L400)</f>
        <v xml:space="preserve"> </v>
      </c>
      <c r="S30" s="65"/>
      <c r="X30" s="65"/>
      <c r="Y30" s="65"/>
      <c r="Z30" s="65"/>
      <c r="AA30" s="65"/>
    </row>
    <row r="31" spans="1:27">
      <c r="A31" s="120" t="s">
        <v>172</v>
      </c>
      <c r="B31" s="96" t="str">
        <f>Beltloops!L123</f>
        <v xml:space="preserve"> </v>
      </c>
      <c r="C31" s="122" t="str">
        <f>Pins!L329</f>
        <v xml:space="preserve"> </v>
      </c>
      <c r="D31" s="88"/>
      <c r="E31" s="85"/>
      <c r="F31" s="92">
        <v>11</v>
      </c>
      <c r="G31" s="123" t="s">
        <v>734</v>
      </c>
      <c r="H31" s="130" t="str">
        <f>IF(Pins!L33=""," ",Pins!L33)</f>
        <v xml:space="preserve"> </v>
      </c>
      <c r="I31" s="84"/>
      <c r="J31" s="85" t="s">
        <v>188</v>
      </c>
      <c r="K31" s="73">
        <v>3</v>
      </c>
      <c r="L31" s="125" t="s">
        <v>56</v>
      </c>
      <c r="M31" s="152" t="str">
        <f>IF(Beltloops!L77=""," ",Beltloops!L77)</f>
        <v xml:space="preserve"> </v>
      </c>
      <c r="N31" s="86"/>
      <c r="O31" s="97"/>
      <c r="P31" s="73">
        <v>11</v>
      </c>
      <c r="Q31" s="125" t="s">
        <v>871</v>
      </c>
      <c r="R31" s="152" t="str">
        <f>IF(Pins!L401=""," ",Pins!L401)</f>
        <v xml:space="preserve"> </v>
      </c>
      <c r="S31" s="65"/>
      <c r="X31" s="65"/>
      <c r="Y31" s="65"/>
      <c r="Z31" s="65"/>
      <c r="AA31" s="65"/>
    </row>
    <row r="32" spans="1:27">
      <c r="A32" s="120" t="s">
        <v>173</v>
      </c>
      <c r="B32" s="96" t="str">
        <f>Beltloops!L128</f>
        <v xml:space="preserve"> </v>
      </c>
      <c r="C32" s="122" t="str">
        <f>Pins!L342</f>
        <v xml:space="preserve"> </v>
      </c>
      <c r="D32" s="88"/>
      <c r="E32" s="97"/>
      <c r="F32" s="92">
        <v>12</v>
      </c>
      <c r="G32" s="125" t="s">
        <v>733</v>
      </c>
      <c r="H32" s="130" t="str">
        <f>IF(Pins!L34=""," ",Pins!L34)</f>
        <v xml:space="preserve"> </v>
      </c>
      <c r="I32" s="84"/>
      <c r="J32" s="101" t="s">
        <v>229</v>
      </c>
      <c r="K32" s="78">
        <v>1</v>
      </c>
      <c r="L32" s="124" t="s">
        <v>232</v>
      </c>
      <c r="M32" s="152" t="str">
        <f>IF(Pins!L213=""," ",Pins!L213)</f>
        <v xml:space="preserve"> </v>
      </c>
      <c r="N32" s="86"/>
      <c r="O32" s="79"/>
      <c r="P32" s="79"/>
      <c r="Q32" s="79"/>
      <c r="S32" s="65"/>
      <c r="X32" s="65"/>
      <c r="Y32" s="65"/>
      <c r="Z32" s="65"/>
      <c r="AA32" s="65"/>
    </row>
    <row r="33" spans="1:27">
      <c r="A33" s="120" t="s">
        <v>174</v>
      </c>
      <c r="B33" s="96" t="str">
        <f>Beltloops!L135</f>
        <v xml:space="preserve"> </v>
      </c>
      <c r="C33" s="122" t="str">
        <f>Pins!L358</f>
        <v xml:space="preserve"> </v>
      </c>
      <c r="D33" s="88"/>
      <c r="E33" s="79"/>
      <c r="F33" s="79"/>
      <c r="G33" s="79"/>
      <c r="I33" s="84"/>
      <c r="J33" s="91" t="s">
        <v>230</v>
      </c>
      <c r="K33" s="78">
        <v>2</v>
      </c>
      <c r="L33" s="123" t="s">
        <v>231</v>
      </c>
      <c r="M33" s="152" t="str">
        <f>IF(Pins!L214=""," ",Pins!L214)</f>
        <v xml:space="preserve"> </v>
      </c>
      <c r="N33" s="86"/>
      <c r="O33" s="101" t="s">
        <v>760</v>
      </c>
      <c r="P33" s="92">
        <v>1</v>
      </c>
      <c r="Q33" s="124" t="s">
        <v>911</v>
      </c>
      <c r="R33" s="130" t="str">
        <f>IF(Beltloops!L152=""," ",Beltloops!L152)</f>
        <v xml:space="preserve"> </v>
      </c>
      <c r="S33" s="65"/>
      <c r="X33" s="65"/>
      <c r="Y33" s="65"/>
      <c r="Z33" s="65"/>
      <c r="AA33" s="65"/>
    </row>
    <row r="34" spans="1:27">
      <c r="A34" s="121" t="s">
        <v>759</v>
      </c>
      <c r="B34" s="96" t="str">
        <f>Beltloops!L140</f>
        <v xml:space="preserve"> </v>
      </c>
      <c r="C34" s="96" t="str">
        <f>Pins!L372</f>
        <v xml:space="preserve"> </v>
      </c>
      <c r="D34" s="88"/>
      <c r="E34" s="101" t="s">
        <v>187</v>
      </c>
      <c r="F34" s="73">
        <v>1</v>
      </c>
      <c r="G34" s="124" t="s">
        <v>51</v>
      </c>
      <c r="H34" s="152" t="str">
        <f>IF(Beltloops!L18=""," ",Beltloops!L18)</f>
        <v xml:space="preserve"> </v>
      </c>
      <c r="I34" s="84"/>
      <c r="J34" s="91" t="s">
        <v>201</v>
      </c>
      <c r="K34" s="78">
        <v>3</v>
      </c>
      <c r="L34" s="123" t="s">
        <v>233</v>
      </c>
      <c r="M34" s="152" t="str">
        <f>IF(Pins!L215=""," ",Pins!L215)</f>
        <v xml:space="preserve"> </v>
      </c>
      <c r="N34" s="86"/>
      <c r="O34" s="95" t="s">
        <v>201</v>
      </c>
      <c r="P34" s="92">
        <v>2</v>
      </c>
      <c r="Q34" s="123" t="s">
        <v>912</v>
      </c>
      <c r="R34" s="130" t="str">
        <f>IF(Beltloops!L153=""," ",Beltloops!L153)</f>
        <v xml:space="preserve"> </v>
      </c>
      <c r="S34" s="65"/>
      <c r="X34" s="65"/>
      <c r="Y34" s="65"/>
      <c r="Z34" s="65"/>
      <c r="AA34" s="65"/>
    </row>
    <row r="35" spans="1:27">
      <c r="A35" s="120" t="s">
        <v>175</v>
      </c>
      <c r="B35" s="96" t="str">
        <f>Beltloops!L145</f>
        <v xml:space="preserve"> </v>
      </c>
      <c r="C35" s="122" t="str">
        <f>Pins!L386</f>
        <v xml:space="preserve"> </v>
      </c>
      <c r="D35" s="88"/>
      <c r="E35" s="85" t="s">
        <v>188</v>
      </c>
      <c r="F35" s="78">
        <v>2</v>
      </c>
      <c r="G35" s="123" t="s">
        <v>52</v>
      </c>
      <c r="H35" s="152" t="str">
        <f>IF(Beltloops!L19=""," ",Beltloops!L19)</f>
        <v xml:space="preserve"> </v>
      </c>
      <c r="I35" s="84"/>
      <c r="J35" s="91" t="s">
        <v>202</v>
      </c>
      <c r="K35" s="78">
        <v>4</v>
      </c>
      <c r="L35" s="123" t="s">
        <v>234</v>
      </c>
      <c r="M35" s="152" t="str">
        <f>IF(Pins!L216=""," ",Pins!L216)</f>
        <v xml:space="preserve"> </v>
      </c>
      <c r="N35" s="86"/>
      <c r="O35" s="97" t="s">
        <v>188</v>
      </c>
      <c r="P35" s="92">
        <v>3</v>
      </c>
      <c r="Q35" s="125" t="s">
        <v>913</v>
      </c>
      <c r="R35" s="130" t="str">
        <f>IF(Beltloops!L154=""," ",Beltloops!L154)</f>
        <v xml:space="preserve"> </v>
      </c>
      <c r="S35" s="65"/>
      <c r="X35" s="65"/>
      <c r="Y35" s="65"/>
      <c r="Z35" s="65"/>
      <c r="AA35" s="65"/>
    </row>
    <row r="36" spans="1:27">
      <c r="A36" s="120" t="s">
        <v>176</v>
      </c>
      <c r="B36" s="96" t="str">
        <f>Beltloops!L150</f>
        <v xml:space="preserve"> </v>
      </c>
      <c r="C36" s="122" t="str">
        <f>Pins!L402</f>
        <v xml:space="preserve"> </v>
      </c>
      <c r="D36" s="88"/>
      <c r="E36" s="78"/>
      <c r="F36" s="73">
        <v>3</v>
      </c>
      <c r="G36" s="125" t="s">
        <v>53</v>
      </c>
      <c r="H36" s="152" t="str">
        <f>IF(Beltloops!L20=""," ",Beltloops!L20)</f>
        <v xml:space="preserve"> </v>
      </c>
      <c r="I36" s="84"/>
      <c r="J36" s="91"/>
      <c r="K36" s="78">
        <v>5</v>
      </c>
      <c r="L36" s="123" t="s">
        <v>235</v>
      </c>
      <c r="M36" s="152" t="str">
        <f>IF(Pins!L217=""," ",Pins!L217)</f>
        <v xml:space="preserve"> </v>
      </c>
      <c r="N36" s="86"/>
      <c r="O36" s="95" t="s">
        <v>778</v>
      </c>
      <c r="P36" s="97">
        <v>1</v>
      </c>
      <c r="Q36" s="124" t="s">
        <v>780</v>
      </c>
      <c r="R36" s="130" t="str">
        <f>IF(Pins!L405=""," ",Pins!L405)</f>
        <v xml:space="preserve"> </v>
      </c>
      <c r="S36" s="65"/>
      <c r="X36" s="65"/>
      <c r="Y36" s="65"/>
      <c r="Z36" s="65"/>
      <c r="AA36" s="65"/>
    </row>
    <row r="37" spans="1:27" ht="12.75" customHeight="1">
      <c r="A37" s="121" t="s">
        <v>760</v>
      </c>
      <c r="B37" s="96" t="str">
        <f>Beltloops!L155</f>
        <v xml:space="preserve"> </v>
      </c>
      <c r="C37" s="96" t="str">
        <f>Pins!L417</f>
        <v xml:space="preserve"> </v>
      </c>
      <c r="D37" s="88"/>
      <c r="E37" s="72" t="s">
        <v>189</v>
      </c>
      <c r="F37" s="78">
        <v>1</v>
      </c>
      <c r="G37" s="124" t="s">
        <v>191</v>
      </c>
      <c r="H37" s="152" t="str">
        <f>IF(Pins!L38=""," ",Pins!L38)</f>
        <v xml:space="preserve"> </v>
      </c>
      <c r="I37" s="84"/>
      <c r="J37" s="77"/>
      <c r="K37" s="78">
        <v>6</v>
      </c>
      <c r="L37" s="123" t="s">
        <v>433</v>
      </c>
      <c r="M37" s="152" t="str">
        <f>IF(Pins!L218=""," ",Pins!L218)</f>
        <v xml:space="preserve"> </v>
      </c>
      <c r="N37" s="86"/>
      <c r="O37" s="85" t="s">
        <v>779</v>
      </c>
      <c r="P37" s="92">
        <v>2</v>
      </c>
      <c r="Q37" s="123" t="s">
        <v>781</v>
      </c>
      <c r="R37" s="130" t="str">
        <f>IF(Pins!L406=""," ",Pins!L406)</f>
        <v xml:space="preserve"> </v>
      </c>
      <c r="S37" s="65"/>
      <c r="X37" s="65"/>
      <c r="Y37" s="65"/>
      <c r="Z37" s="65"/>
      <c r="AA37" s="65"/>
    </row>
    <row r="38" spans="1:27">
      <c r="A38" s="120" t="s">
        <v>177</v>
      </c>
      <c r="B38" s="96" t="str">
        <f>Beltloops!L160</f>
        <v xml:space="preserve"> </v>
      </c>
      <c r="C38" s="122" t="str">
        <f>Pins!L428</f>
        <v xml:space="preserve"> </v>
      </c>
      <c r="D38" s="88"/>
      <c r="E38" s="91" t="s">
        <v>209</v>
      </c>
      <c r="F38" s="78">
        <v>2</v>
      </c>
      <c r="G38" s="123" t="s">
        <v>192</v>
      </c>
      <c r="H38" s="152" t="str">
        <f>IF(Pins!L39=""," ",Pins!L39)</f>
        <v xml:space="preserve"> </v>
      </c>
      <c r="I38" s="84"/>
      <c r="J38" s="85"/>
      <c r="K38" s="78">
        <v>7</v>
      </c>
      <c r="L38" s="123" t="s">
        <v>434</v>
      </c>
      <c r="M38" s="152" t="str">
        <f>IF(Pins!L219=""," ",Pins!L219)</f>
        <v xml:space="preserve"> </v>
      </c>
      <c r="N38" s="86"/>
      <c r="O38" s="85" t="s">
        <v>201</v>
      </c>
      <c r="P38" s="92">
        <v>3</v>
      </c>
      <c r="Q38" s="123" t="s">
        <v>872</v>
      </c>
      <c r="R38" s="130" t="str">
        <f>IF(Pins!L407=""," ",Pins!L407)</f>
        <v xml:space="preserve"> </v>
      </c>
      <c r="S38" s="65"/>
      <c r="X38" s="65"/>
      <c r="Y38" s="65"/>
      <c r="Z38" s="65"/>
      <c r="AA38" s="65"/>
    </row>
    <row r="39" spans="1:27">
      <c r="A39" s="120" t="s">
        <v>178</v>
      </c>
      <c r="B39" s="96" t="str">
        <f>Beltloops!L165</f>
        <v xml:space="preserve"> </v>
      </c>
      <c r="C39" s="122" t="str">
        <f>Pins!L442</f>
        <v xml:space="preserve"> </v>
      </c>
      <c r="D39" s="88"/>
      <c r="E39" s="91" t="s">
        <v>201</v>
      </c>
      <c r="F39" s="78">
        <v>3</v>
      </c>
      <c r="G39" s="123" t="s">
        <v>193</v>
      </c>
      <c r="H39" s="152" t="str">
        <f>IF(Pins!L40=""," ",Pins!L40)</f>
        <v xml:space="preserve"> </v>
      </c>
      <c r="I39" s="84"/>
      <c r="J39" s="85"/>
      <c r="K39" s="78">
        <v>8</v>
      </c>
      <c r="L39" s="123" t="s">
        <v>435</v>
      </c>
      <c r="M39" s="152" t="str">
        <f>IF(Pins!L220=""," ",Pins!L220)</f>
        <v xml:space="preserve"> </v>
      </c>
      <c r="N39" s="86"/>
      <c r="O39" s="85" t="s">
        <v>202</v>
      </c>
      <c r="P39" s="92">
        <v>4</v>
      </c>
      <c r="Q39" s="123" t="s">
        <v>859</v>
      </c>
      <c r="R39" s="130" t="str">
        <f>IF(Pins!L408=""," ",Pins!L408)</f>
        <v xml:space="preserve"> </v>
      </c>
      <c r="S39" s="65"/>
      <c r="X39" s="65"/>
      <c r="Y39" s="65"/>
      <c r="Z39" s="65"/>
      <c r="AA39" s="65"/>
    </row>
    <row r="40" spans="1:27">
      <c r="A40" s="120" t="s">
        <v>761</v>
      </c>
      <c r="B40" s="96" t="str">
        <f>Beltloops!L170</f>
        <v xml:space="preserve"> </v>
      </c>
      <c r="C40" s="122" t="str">
        <f>Pins!L455</f>
        <v xml:space="preserve"> </v>
      </c>
      <c r="D40" s="88"/>
      <c r="E40" s="77" t="s">
        <v>202</v>
      </c>
      <c r="F40" s="78">
        <v>4</v>
      </c>
      <c r="G40" s="123" t="s">
        <v>194</v>
      </c>
      <c r="H40" s="152" t="str">
        <f>IF(Pins!L41=""," ",Pins!L41)</f>
        <v xml:space="preserve"> </v>
      </c>
      <c r="I40" s="84"/>
      <c r="J40" s="77"/>
      <c r="K40" s="73">
        <v>9</v>
      </c>
      <c r="L40" s="123" t="s">
        <v>436</v>
      </c>
      <c r="M40" s="152" t="str">
        <f>IF(Pins!L221=""," ",Pins!L221)</f>
        <v xml:space="preserve"> </v>
      </c>
      <c r="N40" s="86"/>
      <c r="O40" s="85"/>
      <c r="P40" s="92">
        <v>5</v>
      </c>
      <c r="Q40" s="123" t="s">
        <v>782</v>
      </c>
      <c r="R40" s="130" t="str">
        <f>IF(Pins!L409=""," ",Pins!L409)</f>
        <v xml:space="preserve"> </v>
      </c>
      <c r="S40" s="65"/>
      <c r="X40" s="65"/>
      <c r="Y40" s="65"/>
      <c r="Z40" s="65"/>
      <c r="AA40" s="65"/>
    </row>
    <row r="41" spans="1:27">
      <c r="A41" s="120" t="s">
        <v>772</v>
      </c>
      <c r="B41" s="96" t="str">
        <f>Beltloops!L177</f>
        <v xml:space="preserve"> </v>
      </c>
      <c r="C41" s="122" t="str">
        <f>Pins!L469</f>
        <v xml:space="preserve"> </v>
      </c>
      <c r="D41" s="88"/>
      <c r="E41" s="77"/>
      <c r="F41" s="78">
        <v>5</v>
      </c>
      <c r="G41" s="123" t="s">
        <v>195</v>
      </c>
      <c r="H41" s="152" t="str">
        <f>IF(Pins!L42=""," ",Pins!L42)</f>
        <v xml:space="preserve"> </v>
      </c>
      <c r="I41" s="84"/>
      <c r="J41" s="78"/>
      <c r="K41" s="73">
        <v>10</v>
      </c>
      <c r="L41" s="125" t="s">
        <v>236</v>
      </c>
      <c r="M41" s="152" t="str">
        <f>IF(Pins!L222=""," ",Pins!L222)</f>
        <v xml:space="preserve"> </v>
      </c>
      <c r="N41" s="86"/>
      <c r="O41" s="85"/>
      <c r="P41" s="92">
        <v>6</v>
      </c>
      <c r="Q41" s="123" t="s">
        <v>787</v>
      </c>
      <c r="R41" s="130" t="str">
        <f>IF(Pins!L410=""," ",Pins!L410)</f>
        <v xml:space="preserve"> </v>
      </c>
      <c r="S41" s="65"/>
      <c r="X41" s="65"/>
      <c r="Y41" s="65"/>
      <c r="Z41" s="65"/>
      <c r="AA41" s="65"/>
    </row>
    <row r="42" spans="1:27">
      <c r="A42" s="120" t="s">
        <v>179</v>
      </c>
      <c r="B42" s="96" t="str">
        <f>Beltloops!L182</f>
        <v xml:space="preserve"> </v>
      </c>
      <c r="C42" s="122" t="str">
        <f>Pins!L486</f>
        <v xml:space="preserve"> </v>
      </c>
      <c r="D42" s="88"/>
      <c r="E42" s="77"/>
      <c r="F42" s="78">
        <v>6</v>
      </c>
      <c r="G42" s="123" t="s">
        <v>875</v>
      </c>
      <c r="H42" s="152" t="str">
        <f>IF(Pins!L43=""," ",Pins!L43)</f>
        <v xml:space="preserve"> </v>
      </c>
      <c r="I42" s="84"/>
      <c r="J42" s="81"/>
      <c r="K42" s="81"/>
      <c r="L42" s="102"/>
      <c r="M42" s="154"/>
      <c r="N42" s="86"/>
      <c r="O42" s="85"/>
      <c r="P42" s="92">
        <v>7</v>
      </c>
      <c r="Q42" s="123" t="s">
        <v>786</v>
      </c>
      <c r="R42" s="130" t="str">
        <f>IF(Pins!L411=""," ",Pins!L411)</f>
        <v xml:space="preserve"> </v>
      </c>
      <c r="S42" s="65"/>
      <c r="X42" s="65"/>
      <c r="Y42" s="65"/>
      <c r="Z42" s="65"/>
      <c r="AA42" s="65"/>
    </row>
    <row r="43" spans="1:27">
      <c r="A43" s="120" t="s">
        <v>180</v>
      </c>
      <c r="B43" s="96" t="str">
        <f>Beltloops!L187</f>
        <v xml:space="preserve"> </v>
      </c>
      <c r="C43" s="122" t="str">
        <f>Pins!L498</f>
        <v xml:space="preserve"> </v>
      </c>
      <c r="D43" s="88"/>
      <c r="E43" s="85"/>
      <c r="F43" s="78">
        <v>7</v>
      </c>
      <c r="G43" s="123" t="s">
        <v>196</v>
      </c>
      <c r="H43" s="152" t="str">
        <f>IF(Pins!L44=""," ",Pins!L44)</f>
        <v xml:space="preserve"> </v>
      </c>
      <c r="I43" s="84"/>
      <c r="J43" s="74" t="s">
        <v>165</v>
      </c>
      <c r="K43" s="73">
        <v>1</v>
      </c>
      <c r="L43" s="124" t="s">
        <v>104</v>
      </c>
      <c r="M43" s="152" t="str">
        <f>IF(Beltloops!L80=""," ",Beltloops!L80)</f>
        <v xml:space="preserve"> </v>
      </c>
      <c r="N43" s="86"/>
      <c r="O43" s="85"/>
      <c r="P43" s="92">
        <v>8</v>
      </c>
      <c r="Q43" s="123" t="s">
        <v>873</v>
      </c>
      <c r="R43" s="130" t="str">
        <f>IF(Pins!L412=""," ",Pins!L412)</f>
        <v xml:space="preserve"> </v>
      </c>
      <c r="S43" s="65"/>
      <c r="X43" s="65"/>
      <c r="Y43" s="65"/>
      <c r="Z43" s="65"/>
      <c r="AA43" s="65"/>
    </row>
    <row r="44" spans="1:27">
      <c r="A44" s="120" t="s">
        <v>181</v>
      </c>
      <c r="B44" s="96" t="str">
        <f>Beltloops!L192</f>
        <v xml:space="preserve"> </v>
      </c>
      <c r="C44" s="122" t="str">
        <f>Pins!L513</f>
        <v xml:space="preserve"> </v>
      </c>
      <c r="D44" s="88"/>
      <c r="E44" s="85"/>
      <c r="F44" s="78">
        <v>8</v>
      </c>
      <c r="G44" s="123" t="s">
        <v>197</v>
      </c>
      <c r="H44" s="152" t="str">
        <f>IF(Pins!L45=""," ",Pins!L45)</f>
        <v xml:space="preserve"> </v>
      </c>
      <c r="I44" s="84"/>
      <c r="J44" s="80" t="s">
        <v>201</v>
      </c>
      <c r="K44" s="78">
        <v>2</v>
      </c>
      <c r="L44" s="123" t="s">
        <v>105</v>
      </c>
      <c r="M44" s="152" t="str">
        <f>IF(Beltloops!L81=""," ",Beltloops!L81)</f>
        <v xml:space="preserve"> </v>
      </c>
      <c r="N44" s="86"/>
      <c r="O44" s="85"/>
      <c r="P44" s="92">
        <v>9</v>
      </c>
      <c r="Q44" s="123" t="s">
        <v>784</v>
      </c>
      <c r="R44" s="130" t="str">
        <f>IF(Pins!E413=""," ",Pins!E413)</f>
        <v xml:space="preserve"> </v>
      </c>
      <c r="S44" s="65"/>
      <c r="X44" s="65"/>
      <c r="Y44" s="65"/>
      <c r="Z44" s="65"/>
      <c r="AA44" s="65"/>
    </row>
    <row r="45" spans="1:27">
      <c r="A45" s="120" t="s">
        <v>182</v>
      </c>
      <c r="B45" s="96" t="str">
        <f>Beltloops!L197</f>
        <v xml:space="preserve"> </v>
      </c>
      <c r="C45" s="122" t="str">
        <f>Pins!L528</f>
        <v xml:space="preserve"> </v>
      </c>
      <c r="D45" s="88"/>
      <c r="E45" s="77"/>
      <c r="F45" s="73">
        <v>9</v>
      </c>
      <c r="G45" s="123" t="s">
        <v>198</v>
      </c>
      <c r="H45" s="152" t="str">
        <f>IF(Pins!L46=""," ",Pins!L46)</f>
        <v xml:space="preserve"> </v>
      </c>
      <c r="I45" s="84"/>
      <c r="J45" s="85" t="s">
        <v>188</v>
      </c>
      <c r="K45" s="73">
        <v>3</v>
      </c>
      <c r="L45" s="125" t="s">
        <v>106</v>
      </c>
      <c r="M45" s="152" t="str">
        <f>IF(Beltloops!L82=""," ",Beltloops!L82)</f>
        <v xml:space="preserve"> </v>
      </c>
      <c r="N45" s="86"/>
      <c r="O45" s="85"/>
      <c r="P45" s="92">
        <v>10</v>
      </c>
      <c r="Q45" s="123" t="s">
        <v>785</v>
      </c>
      <c r="R45" s="130" t="str">
        <f>IF(Pins!E414=""," ",Pins!E414)</f>
        <v xml:space="preserve"> </v>
      </c>
      <c r="S45" s="65"/>
      <c r="X45" s="65"/>
      <c r="Y45" s="65"/>
      <c r="Z45" s="65"/>
      <c r="AA45" s="65"/>
    </row>
    <row r="46" spans="1:27">
      <c r="A46" s="120" t="s">
        <v>183</v>
      </c>
      <c r="B46" s="96" t="str">
        <f>Beltloops!L202</f>
        <v xml:space="preserve"> </v>
      </c>
      <c r="C46" s="122" t="str">
        <f>Pins!L541</f>
        <v xml:space="preserve"> </v>
      </c>
      <c r="D46" s="88"/>
      <c r="E46" s="77"/>
      <c r="F46" s="106">
        <v>10</v>
      </c>
      <c r="G46" s="125" t="s">
        <v>199</v>
      </c>
      <c r="H46" s="152" t="str">
        <f>IF(Pins!L47=""," ",Pins!L47)</f>
        <v xml:space="preserve"> </v>
      </c>
      <c r="I46" s="84"/>
      <c r="J46" s="74" t="s">
        <v>165</v>
      </c>
      <c r="K46" s="78">
        <v>1</v>
      </c>
      <c r="L46" s="124" t="s">
        <v>606</v>
      </c>
      <c r="M46" s="152" t="str">
        <f>IF(Pins!L228=""," ",Pins!L228)</f>
        <v xml:space="preserve"> </v>
      </c>
      <c r="N46" s="86"/>
      <c r="O46" s="77"/>
      <c r="P46" s="92">
        <v>11</v>
      </c>
      <c r="Q46" s="123" t="s">
        <v>302</v>
      </c>
      <c r="R46" s="130" t="str">
        <f>IF(Pins!E415=""," ",Pins!E415)</f>
        <v xml:space="preserve"> </v>
      </c>
      <c r="S46" s="65"/>
      <c r="X46" s="65"/>
      <c r="Y46" s="65"/>
      <c r="Z46" s="65"/>
      <c r="AA46" s="65"/>
    </row>
    <row r="47" spans="1:27">
      <c r="A47" s="120" t="s">
        <v>184</v>
      </c>
      <c r="B47" s="96" t="str">
        <f>Beltloops!L207</f>
        <v xml:space="preserve"> </v>
      </c>
      <c r="C47" s="122" t="str">
        <f>Pins!L554</f>
        <v xml:space="preserve"> </v>
      </c>
      <c r="D47" s="88"/>
      <c r="E47" s="108"/>
      <c r="F47" s="109"/>
      <c r="G47" s="110"/>
      <c r="H47" s="153"/>
      <c r="I47" s="84"/>
      <c r="J47" s="80" t="s">
        <v>238</v>
      </c>
      <c r="K47" s="78">
        <v>2</v>
      </c>
      <c r="L47" s="123" t="s">
        <v>607</v>
      </c>
      <c r="M47" s="152" t="str">
        <f>IF(Pins!L229=""," ",Pins!L229)</f>
        <v xml:space="preserve"> </v>
      </c>
      <c r="N47" s="86"/>
      <c r="O47" s="163"/>
      <c r="P47" s="130">
        <v>12</v>
      </c>
      <c r="Q47" s="158" t="s">
        <v>304</v>
      </c>
      <c r="R47" s="130" t="str">
        <f>IF(Pins!E416=""," ",Pins!E416)</f>
        <v xml:space="preserve"> </v>
      </c>
      <c r="S47" s="65"/>
      <c r="X47" s="65"/>
      <c r="Y47" s="65"/>
      <c r="Z47" s="65"/>
      <c r="AA47" s="65"/>
    </row>
    <row r="48" spans="1:27">
      <c r="A48" s="120" t="s">
        <v>185</v>
      </c>
      <c r="B48" s="96" t="str">
        <f>Beltloops!L212</f>
        <v xml:space="preserve"> </v>
      </c>
      <c r="C48" s="96" t="str">
        <f>Pins!L569</f>
        <v xml:space="preserve"> </v>
      </c>
      <c r="D48" s="88"/>
      <c r="E48" s="74" t="s">
        <v>159</v>
      </c>
      <c r="F48" s="73">
        <v>1</v>
      </c>
      <c r="G48" s="124" t="s">
        <v>99</v>
      </c>
      <c r="H48" s="152" t="str">
        <f>IF(Beltloops!L23=""," ",Beltloops!L23)</f>
        <v xml:space="preserve"> </v>
      </c>
      <c r="I48" s="84"/>
      <c r="J48" s="91" t="s">
        <v>237</v>
      </c>
      <c r="K48" s="78">
        <v>3</v>
      </c>
      <c r="L48" s="123" t="s">
        <v>604</v>
      </c>
      <c r="M48" s="152" t="str">
        <f>IF(Pins!L230=""," ",Pins!L230)</f>
        <v xml:space="preserve"> </v>
      </c>
      <c r="N48" s="86"/>
      <c r="S48" s="65"/>
      <c r="X48" s="65"/>
      <c r="Y48" s="65"/>
      <c r="Z48" s="65"/>
      <c r="AA48" s="65"/>
    </row>
    <row r="49" spans="1:27">
      <c r="A49" s="83"/>
      <c r="B49" s="83"/>
      <c r="C49" s="83"/>
      <c r="D49" s="88"/>
      <c r="E49" s="80" t="s">
        <v>201</v>
      </c>
      <c r="F49" s="78">
        <v>2</v>
      </c>
      <c r="G49" s="123" t="s">
        <v>100</v>
      </c>
      <c r="H49" s="152" t="str">
        <f>IF(Beltloops!L24=""," ",Beltloops!L24)</f>
        <v xml:space="preserve"> </v>
      </c>
      <c r="I49" s="84"/>
      <c r="J49" s="91" t="s">
        <v>201</v>
      </c>
      <c r="K49" s="78">
        <v>4</v>
      </c>
      <c r="L49" s="123" t="s">
        <v>605</v>
      </c>
      <c r="M49" s="152" t="str">
        <f>IF(Pins!L231=""," ",Pins!L231)</f>
        <v xml:space="preserve"> </v>
      </c>
      <c r="N49" s="86"/>
      <c r="O49" s="74" t="s">
        <v>177</v>
      </c>
      <c r="P49" s="73">
        <v>1</v>
      </c>
      <c r="Q49" s="124" t="s">
        <v>107</v>
      </c>
      <c r="R49" s="152" t="str">
        <f>IF(Beltloops!L157=""," ",Beltloops!L157)</f>
        <v xml:space="preserve"> </v>
      </c>
      <c r="S49" s="65"/>
      <c r="X49" s="65"/>
      <c r="Y49" s="65"/>
      <c r="Z49" s="65"/>
      <c r="AA49" s="65"/>
    </row>
    <row r="50" spans="1:27">
      <c r="A50" s="83"/>
      <c r="B50" s="83"/>
      <c r="C50" s="83"/>
      <c r="D50" s="88"/>
      <c r="E50" s="85" t="s">
        <v>188</v>
      </c>
      <c r="F50" s="73">
        <v>3</v>
      </c>
      <c r="G50" s="125" t="s">
        <v>101</v>
      </c>
      <c r="H50" s="152" t="str">
        <f>IF(Beltloops!L25=""," ",Beltloops!L25)</f>
        <v xml:space="preserve"> </v>
      </c>
      <c r="I50" s="84"/>
      <c r="J50" s="91" t="s">
        <v>202</v>
      </c>
      <c r="K50" s="78">
        <v>5</v>
      </c>
      <c r="L50" s="123" t="s">
        <v>612</v>
      </c>
      <c r="M50" s="152" t="str">
        <f>IF(Pins!L232=""," ",Pins!L232)</f>
        <v xml:space="preserve"> </v>
      </c>
      <c r="N50" s="86"/>
      <c r="O50" s="80" t="s">
        <v>201</v>
      </c>
      <c r="P50" s="78">
        <v>2</v>
      </c>
      <c r="Q50" s="123" t="s">
        <v>108</v>
      </c>
      <c r="R50" s="152" t="str">
        <f>IF(Beltloops!L158=""," ",Beltloops!L158)</f>
        <v xml:space="preserve"> </v>
      </c>
      <c r="S50" s="65"/>
      <c r="X50" s="65"/>
      <c r="Y50" s="65"/>
      <c r="Z50" s="65"/>
      <c r="AA50" s="65"/>
    </row>
    <row r="51" spans="1:27">
      <c r="A51" s="83"/>
      <c r="B51" s="83"/>
      <c r="C51" s="83"/>
      <c r="D51" s="88"/>
      <c r="E51" s="101" t="s">
        <v>190</v>
      </c>
      <c r="F51" s="78">
        <v>1</v>
      </c>
      <c r="G51" s="124" t="s">
        <v>586</v>
      </c>
      <c r="H51" s="152" t="str">
        <f>IF(Pins!L53=""," ",Pins!L53)</f>
        <v xml:space="preserve"> </v>
      </c>
      <c r="I51" s="84"/>
      <c r="J51" s="77"/>
      <c r="K51" s="78">
        <v>6</v>
      </c>
      <c r="L51" s="123" t="s">
        <v>613</v>
      </c>
      <c r="M51" s="152" t="str">
        <f>IF(Pins!L233=""," ",Pins!L233)</f>
        <v xml:space="preserve"> </v>
      </c>
      <c r="N51" s="86"/>
      <c r="O51" s="85" t="s">
        <v>188</v>
      </c>
      <c r="P51" s="73">
        <v>3</v>
      </c>
      <c r="Q51" s="125" t="s">
        <v>922</v>
      </c>
      <c r="R51" s="152" t="str">
        <f>IF(Beltloops!L159=""," ",Beltloops!L159)</f>
        <v xml:space="preserve"> </v>
      </c>
      <c r="S51" s="65"/>
      <c r="X51" s="65"/>
      <c r="Y51" s="65"/>
      <c r="Z51" s="65"/>
      <c r="AA51" s="65"/>
    </row>
    <row r="52" spans="1:27">
      <c r="A52" s="83"/>
      <c r="B52" s="83"/>
      <c r="C52" s="83"/>
      <c r="D52" s="88"/>
      <c r="E52" s="91" t="s">
        <v>203</v>
      </c>
      <c r="F52" s="78">
        <v>2</v>
      </c>
      <c r="G52" s="123" t="s">
        <v>587</v>
      </c>
      <c r="H52" s="152" t="str">
        <f>IF(Pins!L54=""," ",Pins!L54)</f>
        <v xml:space="preserve"> </v>
      </c>
      <c r="I52" s="84"/>
      <c r="J52" s="85"/>
      <c r="K52" s="78">
        <v>7</v>
      </c>
      <c r="L52" s="123" t="s">
        <v>614</v>
      </c>
      <c r="M52" s="152" t="str">
        <f>IF(Pins!L234=""," ",Pins!L234)</f>
        <v xml:space="preserve"> </v>
      </c>
      <c r="N52" s="86"/>
      <c r="O52" s="74" t="s">
        <v>177</v>
      </c>
      <c r="P52" s="78">
        <v>1</v>
      </c>
      <c r="Q52" s="124" t="s">
        <v>623</v>
      </c>
      <c r="R52" s="152" t="str">
        <f>IF(Pins!L420=""," ",Pins!L420)</f>
        <v xml:space="preserve"> </v>
      </c>
      <c r="S52" s="65"/>
      <c r="X52" s="65"/>
      <c r="Y52" s="65"/>
      <c r="Z52" s="65"/>
      <c r="AA52" s="65"/>
    </row>
    <row r="53" spans="1:27">
      <c r="A53" s="83"/>
      <c r="B53" s="83"/>
      <c r="C53" s="83"/>
      <c r="D53" s="88"/>
      <c r="E53" s="91" t="s">
        <v>201</v>
      </c>
      <c r="F53" s="78">
        <v>3</v>
      </c>
      <c r="G53" s="123" t="s">
        <v>588</v>
      </c>
      <c r="H53" s="152" t="str">
        <f>IF(Pins!L55=""," ",Pins!L55)</f>
        <v xml:space="preserve"> </v>
      </c>
      <c r="I53" s="84"/>
      <c r="J53" s="85"/>
      <c r="K53" s="78">
        <v>8</v>
      </c>
      <c r="L53" s="123" t="s">
        <v>615</v>
      </c>
      <c r="M53" s="152" t="str">
        <f>IF(Pins!L235=""," ",Pins!L235)</f>
        <v xml:space="preserve"> </v>
      </c>
      <c r="N53" s="86"/>
      <c r="O53" s="80" t="s">
        <v>238</v>
      </c>
      <c r="P53" s="78">
        <v>2</v>
      </c>
      <c r="Q53" s="123" t="s">
        <v>622</v>
      </c>
      <c r="R53" s="152" t="str">
        <f>IF(Pins!L421=""," ",Pins!L421)</f>
        <v xml:space="preserve"> </v>
      </c>
      <c r="S53" s="65"/>
      <c r="X53" s="65"/>
      <c r="Y53" s="65"/>
      <c r="Z53" s="65"/>
      <c r="AA53" s="65"/>
    </row>
    <row r="54" spans="1:27">
      <c r="A54" s="83"/>
      <c r="B54" s="83"/>
      <c r="C54" s="83"/>
      <c r="D54" s="88"/>
      <c r="E54" s="91" t="s">
        <v>202</v>
      </c>
      <c r="F54" s="78">
        <v>4</v>
      </c>
      <c r="G54" s="123" t="s">
        <v>589</v>
      </c>
      <c r="H54" s="152" t="str">
        <f>IF(Pins!L56=""," ",Pins!L56)</f>
        <v xml:space="preserve"> </v>
      </c>
      <c r="I54" s="84"/>
      <c r="J54" s="85"/>
      <c r="K54" s="73">
        <v>9</v>
      </c>
      <c r="L54" s="123" t="s">
        <v>609</v>
      </c>
      <c r="M54" s="152" t="str">
        <f>IF(Pins!L236=""," ",Pins!L236)</f>
        <v xml:space="preserve"> </v>
      </c>
      <c r="N54" s="86"/>
      <c r="O54" s="91" t="s">
        <v>270</v>
      </c>
      <c r="P54" s="78">
        <v>3</v>
      </c>
      <c r="Q54" s="123" t="s">
        <v>621</v>
      </c>
      <c r="R54" s="152" t="str">
        <f>IF(Pins!L422=""," ",Pins!L422)</f>
        <v xml:space="preserve"> </v>
      </c>
      <c r="S54" s="65"/>
      <c r="X54" s="65"/>
      <c r="Y54" s="65"/>
      <c r="Z54" s="65"/>
      <c r="AA54" s="65"/>
    </row>
    <row r="55" spans="1:27">
      <c r="A55" s="83"/>
      <c r="B55" s="83"/>
      <c r="C55" s="83"/>
      <c r="D55" s="88"/>
      <c r="E55" s="91"/>
      <c r="F55" s="78">
        <v>5</v>
      </c>
      <c r="G55" s="123" t="s">
        <v>590</v>
      </c>
      <c r="H55" s="152" t="str">
        <f>IF(Pins!L57=""," ",Pins!L57)</f>
        <v xml:space="preserve"> </v>
      </c>
      <c r="I55" s="84"/>
      <c r="J55" s="85"/>
      <c r="K55" s="73">
        <v>10</v>
      </c>
      <c r="L55" s="123" t="s">
        <v>610</v>
      </c>
      <c r="M55" s="152" t="str">
        <f>IF(Pins!L237=""," ",Pins!L237)</f>
        <v xml:space="preserve"> </v>
      </c>
      <c r="N55" s="86"/>
      <c r="O55" s="91" t="s">
        <v>201</v>
      </c>
      <c r="P55" s="78">
        <v>4</v>
      </c>
      <c r="Q55" s="123" t="s">
        <v>620</v>
      </c>
      <c r="R55" s="152" t="str">
        <f>IF(Pins!L423=""," ",Pins!L423)</f>
        <v xml:space="preserve"> </v>
      </c>
      <c r="S55" s="65"/>
      <c r="X55" s="65"/>
      <c r="Y55" s="65"/>
      <c r="Z55" s="65"/>
      <c r="AA55" s="65"/>
    </row>
    <row r="56" spans="1:27">
      <c r="A56" s="83"/>
      <c r="B56" s="83"/>
      <c r="C56" s="83"/>
      <c r="D56" s="88"/>
      <c r="E56" s="77"/>
      <c r="F56" s="78">
        <v>6</v>
      </c>
      <c r="G56" s="123" t="s">
        <v>591</v>
      </c>
      <c r="H56" s="152" t="str">
        <f>IF(Pins!L58=""," ",Pins!L58)</f>
        <v xml:space="preserve"> </v>
      </c>
      <c r="I56" s="84"/>
      <c r="J56" s="85"/>
      <c r="K56" s="73">
        <v>11</v>
      </c>
      <c r="L56" s="123" t="s">
        <v>611</v>
      </c>
      <c r="M56" s="152" t="str">
        <f>IF(Pins!L238=""," ",Pins!L238)</f>
        <v xml:space="preserve"> </v>
      </c>
      <c r="N56" s="86"/>
      <c r="O56" s="91" t="s">
        <v>202</v>
      </c>
      <c r="P56" s="78">
        <v>5</v>
      </c>
      <c r="Q56" s="123" t="s">
        <v>619</v>
      </c>
      <c r="R56" s="152" t="str">
        <f>IF(Pins!L424=""," ",Pins!L424)</f>
        <v xml:space="preserve"> </v>
      </c>
      <c r="S56" s="65"/>
      <c r="X56" s="65"/>
      <c r="Y56" s="65"/>
      <c r="Z56" s="65"/>
      <c r="AA56" s="65"/>
    </row>
    <row r="57" spans="1:27">
      <c r="A57" s="107"/>
      <c r="B57" s="83"/>
      <c r="C57" s="83"/>
      <c r="D57" s="88"/>
      <c r="E57" s="85"/>
      <c r="F57" s="78">
        <v>7</v>
      </c>
      <c r="G57" s="123" t="s">
        <v>864</v>
      </c>
      <c r="H57" s="152" t="str">
        <f>IF(Pins!L59=""," ",Pins!L59)</f>
        <v xml:space="preserve"> </v>
      </c>
      <c r="I57" s="84"/>
      <c r="J57" s="97"/>
      <c r="K57" s="73">
        <v>12</v>
      </c>
      <c r="L57" s="125" t="s">
        <v>608</v>
      </c>
      <c r="M57" s="152" t="str">
        <f>IF(Pins!L239=""," ",Pins!L239)</f>
        <v xml:space="preserve"> </v>
      </c>
      <c r="N57" s="86"/>
      <c r="O57" s="77"/>
      <c r="P57" s="78">
        <v>6</v>
      </c>
      <c r="Q57" s="123" t="s">
        <v>618</v>
      </c>
      <c r="R57" s="152" t="str">
        <f>IF(Pins!L425=""," ",Pins!L425)</f>
        <v xml:space="preserve"> </v>
      </c>
      <c r="S57" s="65"/>
      <c r="X57" s="65"/>
      <c r="Y57" s="65"/>
      <c r="Z57" s="65"/>
      <c r="AA57" s="65"/>
    </row>
    <row r="58" spans="1:27">
      <c r="A58" s="83"/>
      <c r="B58" s="83"/>
      <c r="C58" s="83"/>
      <c r="D58" s="88"/>
      <c r="E58" s="85"/>
      <c r="F58" s="78">
        <v>8</v>
      </c>
      <c r="G58" s="123" t="s">
        <v>592</v>
      </c>
      <c r="H58" s="152" t="str">
        <f>IF(Pins!L60=""," ",Pins!L60)</f>
        <v xml:space="preserve"> </v>
      </c>
      <c r="I58" s="84"/>
      <c r="J58" s="79"/>
      <c r="K58" s="79"/>
      <c r="L58" s="79"/>
      <c r="N58" s="86"/>
      <c r="O58" s="85"/>
      <c r="P58" s="78">
        <v>7</v>
      </c>
      <c r="Q58" s="123" t="s">
        <v>617</v>
      </c>
      <c r="R58" s="152" t="str">
        <f>IF(Pins!L426=""," ",Pins!L426)</f>
        <v xml:space="preserve"> </v>
      </c>
      <c r="S58" s="65"/>
      <c r="X58" s="65"/>
      <c r="Y58" s="65"/>
      <c r="Z58" s="65"/>
      <c r="AA58" s="65"/>
    </row>
    <row r="59" spans="1:27">
      <c r="A59" s="83"/>
      <c r="B59" s="83"/>
      <c r="C59" s="83"/>
      <c r="D59" s="88"/>
      <c r="E59" s="77"/>
      <c r="F59" s="73">
        <v>9</v>
      </c>
      <c r="G59" s="123" t="s">
        <v>593</v>
      </c>
      <c r="H59" s="152" t="str">
        <f>IF(Pins!L61=""," ",Pins!L61)</f>
        <v xml:space="preserve"> </v>
      </c>
      <c r="I59" s="84"/>
      <c r="J59" s="74" t="s">
        <v>166</v>
      </c>
      <c r="K59" s="73">
        <v>1</v>
      </c>
      <c r="L59" s="124" t="s">
        <v>78</v>
      </c>
      <c r="M59" s="152" t="str">
        <f>IF(Beltloops!L85=""," ",Beltloops!L85)</f>
        <v xml:space="preserve"> </v>
      </c>
      <c r="N59" s="86"/>
      <c r="O59" s="97"/>
      <c r="P59" s="73">
        <v>8</v>
      </c>
      <c r="Q59" s="125" t="s">
        <v>616</v>
      </c>
      <c r="R59" s="152" t="str">
        <f>IF(Pins!L427=""," ",Pins!L427)</f>
        <v xml:space="preserve"> </v>
      </c>
      <c r="S59" s="65"/>
      <c r="X59" s="65"/>
      <c r="Y59" s="65"/>
      <c r="Z59" s="65"/>
      <c r="AA59" s="65"/>
    </row>
    <row r="60" spans="1:27">
      <c r="A60" s="83"/>
      <c r="B60" s="83"/>
      <c r="C60" s="83"/>
      <c r="D60" s="88"/>
      <c r="E60" s="78"/>
      <c r="F60" s="73">
        <v>10</v>
      </c>
      <c r="G60" s="125" t="s">
        <v>594</v>
      </c>
      <c r="H60" s="152" t="str">
        <f>IF(Pins!L62=""," ",Pins!L62)</f>
        <v xml:space="preserve"> </v>
      </c>
      <c r="I60" s="84"/>
      <c r="J60" s="80" t="s">
        <v>201</v>
      </c>
      <c r="K60" s="78">
        <v>2</v>
      </c>
      <c r="L60" s="123" t="s">
        <v>79</v>
      </c>
      <c r="M60" s="152" t="str">
        <f>IF(Beltloops!L86=""," ",Beltloops!L86)</f>
        <v xml:space="preserve"> </v>
      </c>
      <c r="N60" s="86"/>
      <c r="O60" s="79"/>
      <c r="P60" s="79"/>
      <c r="Q60" s="79"/>
      <c r="S60" s="65"/>
      <c r="X60" s="65"/>
      <c r="Y60" s="65"/>
      <c r="Z60" s="65"/>
      <c r="AA60" s="65"/>
    </row>
    <row r="61" spans="1:27">
      <c r="A61" s="83"/>
      <c r="B61" s="83"/>
      <c r="C61" s="83"/>
      <c r="D61" s="88"/>
      <c r="E61" s="81"/>
      <c r="F61" s="81"/>
      <c r="G61" s="102"/>
      <c r="H61" s="154"/>
      <c r="I61" s="84"/>
      <c r="J61" s="85" t="s">
        <v>188</v>
      </c>
      <c r="K61" s="73">
        <v>3</v>
      </c>
      <c r="L61" s="125" t="s">
        <v>80</v>
      </c>
      <c r="M61" s="152" t="str">
        <f>IF(Beltloops!L87=""," ",Beltloops!L87)</f>
        <v xml:space="preserve"> </v>
      </c>
      <c r="N61" s="86"/>
      <c r="O61" s="74" t="s">
        <v>178</v>
      </c>
      <c r="P61" s="73">
        <v>1</v>
      </c>
      <c r="Q61" s="124" t="s">
        <v>129</v>
      </c>
      <c r="R61" s="152" t="str">
        <f>IF(Beltloops!L162=""," ",Beltloops!L162)</f>
        <v xml:space="preserve"> </v>
      </c>
      <c r="S61" s="65"/>
      <c r="X61" s="65"/>
      <c r="Y61" s="65"/>
      <c r="Z61" s="65"/>
      <c r="AA61" s="65"/>
    </row>
    <row r="62" spans="1:27">
      <c r="A62" s="83"/>
      <c r="B62" s="83"/>
      <c r="C62" s="83"/>
      <c r="D62" s="88"/>
      <c r="E62" s="101" t="s">
        <v>739</v>
      </c>
      <c r="F62" s="92">
        <v>1</v>
      </c>
      <c r="G62" s="124" t="s">
        <v>788</v>
      </c>
      <c r="H62" s="130" t="str">
        <f>IF(Beltloops!L28=""," ",Beltloops!L28)</f>
        <v xml:space="preserve"> </v>
      </c>
      <c r="I62" s="84"/>
      <c r="J62" s="74" t="s">
        <v>166</v>
      </c>
      <c r="K62" s="78">
        <v>1</v>
      </c>
      <c r="L62" s="124" t="s">
        <v>422</v>
      </c>
      <c r="M62" s="152" t="str">
        <f>IF(Pins!L243=""," ",Pins!L243)</f>
        <v xml:space="preserve"> </v>
      </c>
      <c r="N62" s="86"/>
      <c r="O62" s="80" t="s">
        <v>201</v>
      </c>
      <c r="P62" s="78">
        <v>2</v>
      </c>
      <c r="Q62" s="123" t="s">
        <v>130</v>
      </c>
      <c r="R62" s="152" t="str">
        <f>IF(Beltloops!L163=""," ",Beltloops!L163)</f>
        <v xml:space="preserve"> </v>
      </c>
      <c r="S62" s="65"/>
      <c r="X62" s="65"/>
      <c r="Y62" s="65"/>
      <c r="Z62" s="65"/>
      <c r="AA62" s="65"/>
    </row>
    <row r="63" spans="1:27">
      <c r="A63" s="83"/>
      <c r="B63" s="83"/>
      <c r="C63" s="83"/>
      <c r="D63" s="88"/>
      <c r="E63" s="95" t="s">
        <v>201</v>
      </c>
      <c r="F63" s="92">
        <v>2</v>
      </c>
      <c r="G63" s="123" t="s">
        <v>789</v>
      </c>
      <c r="H63" s="130" t="str">
        <f>IF(Beltloops!L29=""," ",Beltloops!L29)</f>
        <v xml:space="preserve"> </v>
      </c>
      <c r="I63" s="84"/>
      <c r="J63" s="80" t="s">
        <v>238</v>
      </c>
      <c r="K63" s="78">
        <v>2</v>
      </c>
      <c r="L63" s="123" t="s">
        <v>423</v>
      </c>
      <c r="M63" s="152" t="str">
        <f>IF(Pins!L244=""," ",Pins!L244)</f>
        <v xml:space="preserve"> </v>
      </c>
      <c r="N63" s="86"/>
      <c r="O63" s="85" t="s">
        <v>188</v>
      </c>
      <c r="P63" s="73">
        <v>3</v>
      </c>
      <c r="Q63" s="125" t="s">
        <v>131</v>
      </c>
      <c r="R63" s="152" t="str">
        <f>IF(Beltloops!L164=""," ",Beltloops!L164)</f>
        <v xml:space="preserve"> </v>
      </c>
      <c r="S63" s="65"/>
      <c r="X63" s="65"/>
      <c r="Y63" s="65"/>
      <c r="Z63" s="65"/>
      <c r="AA63" s="65"/>
    </row>
    <row r="64" spans="1:27">
      <c r="A64" s="83"/>
      <c r="B64" s="83"/>
      <c r="C64" s="83"/>
      <c r="D64" s="63"/>
      <c r="E64" s="97" t="s">
        <v>188</v>
      </c>
      <c r="F64" s="92">
        <v>3</v>
      </c>
      <c r="G64" s="125" t="s">
        <v>790</v>
      </c>
      <c r="H64" s="130" t="str">
        <f>IF(Beltloops!L30=""," ",Beltloops!L30)</f>
        <v xml:space="preserve"> </v>
      </c>
      <c r="I64" s="84"/>
      <c r="J64" s="91" t="s">
        <v>239</v>
      </c>
      <c r="K64" s="78">
        <v>3</v>
      </c>
      <c r="L64" s="123" t="s">
        <v>424</v>
      </c>
      <c r="M64" s="152" t="str">
        <f>IF(Pins!L245=""," ",Pins!L245)</f>
        <v xml:space="preserve"> </v>
      </c>
      <c r="N64" s="86"/>
      <c r="O64" s="74" t="s">
        <v>178</v>
      </c>
      <c r="P64" s="78">
        <v>1</v>
      </c>
      <c r="Q64" s="124" t="s">
        <v>692</v>
      </c>
      <c r="R64" s="152" t="str">
        <f>IF(Pins!L433=""," ",Pins!L433)</f>
        <v xml:space="preserve"> </v>
      </c>
      <c r="S64" s="65"/>
      <c r="X64" s="65"/>
      <c r="Y64" s="65"/>
      <c r="Z64" s="65"/>
      <c r="AA64" s="65"/>
    </row>
    <row r="65" spans="1:27">
      <c r="A65" s="83"/>
      <c r="B65" s="83"/>
      <c r="C65" s="83"/>
      <c r="D65" s="63"/>
      <c r="E65" s="95" t="s">
        <v>740</v>
      </c>
      <c r="F65" s="97">
        <v>1</v>
      </c>
      <c r="G65" s="124" t="s">
        <v>791</v>
      </c>
      <c r="H65" s="130" t="str">
        <f>IF(Pins!L66=""," ",Pins!L66)</f>
        <v xml:space="preserve"> </v>
      </c>
      <c r="I65" s="84"/>
      <c r="J65" s="91" t="s">
        <v>201</v>
      </c>
      <c r="K65" s="78">
        <v>4</v>
      </c>
      <c r="L65" s="123" t="s">
        <v>869</v>
      </c>
      <c r="M65" s="152" t="str">
        <f>IF(Pins!L246=""," ",Pins!L246)</f>
        <v xml:space="preserve"> </v>
      </c>
      <c r="N65" s="86"/>
      <c r="O65" s="80" t="s">
        <v>238</v>
      </c>
      <c r="P65" s="78">
        <v>2</v>
      </c>
      <c r="Q65" s="123" t="s">
        <v>697</v>
      </c>
      <c r="R65" s="152" t="str">
        <f>IF(Pins!L434=""," ",Pins!L434)</f>
        <v xml:space="preserve"> </v>
      </c>
      <c r="S65" s="65"/>
      <c r="X65" s="65"/>
      <c r="Y65" s="65"/>
      <c r="Z65" s="65"/>
      <c r="AA65" s="65"/>
    </row>
    <row r="66" spans="1:27">
      <c r="A66" s="83"/>
      <c r="B66" s="83"/>
      <c r="C66" s="83"/>
      <c r="D66" s="63"/>
      <c r="E66" s="85" t="s">
        <v>741</v>
      </c>
      <c r="F66" s="92">
        <v>2</v>
      </c>
      <c r="G66" s="123" t="s">
        <v>792</v>
      </c>
      <c r="H66" s="130" t="str">
        <f>IF(Pins!L67=""," ",Pins!L67)</f>
        <v xml:space="preserve"> </v>
      </c>
      <c r="I66" s="84"/>
      <c r="J66" s="91" t="s">
        <v>202</v>
      </c>
      <c r="K66" s="78">
        <v>5</v>
      </c>
      <c r="L66" s="123" t="s">
        <v>425</v>
      </c>
      <c r="M66" s="152" t="str">
        <f>IF(Pins!L247=""," ",Pins!L247)</f>
        <v xml:space="preserve"> </v>
      </c>
      <c r="N66" s="86"/>
      <c r="O66" s="91" t="s">
        <v>271</v>
      </c>
      <c r="P66" s="78">
        <v>3</v>
      </c>
      <c r="Q66" s="123" t="s">
        <v>698</v>
      </c>
      <c r="R66" s="152" t="str">
        <f>IF(Pins!L435=""," ",Pins!L435)</f>
        <v xml:space="preserve"> </v>
      </c>
      <c r="S66" s="65"/>
      <c r="X66" s="65"/>
      <c r="Y66" s="65"/>
      <c r="Z66" s="65"/>
      <c r="AA66" s="65"/>
    </row>
    <row r="67" spans="1:27">
      <c r="A67" s="83"/>
      <c r="B67" s="83"/>
      <c r="C67" s="83"/>
      <c r="D67" s="63"/>
      <c r="E67" s="85" t="s">
        <v>201</v>
      </c>
      <c r="F67" s="92">
        <v>3</v>
      </c>
      <c r="G67" s="123" t="s">
        <v>793</v>
      </c>
      <c r="H67" s="130" t="str">
        <f>IF(Pins!L68=""," ",Pins!L68)</f>
        <v xml:space="preserve"> </v>
      </c>
      <c r="I67" s="84"/>
      <c r="J67" s="77"/>
      <c r="K67" s="78">
        <v>6</v>
      </c>
      <c r="L67" s="123" t="s">
        <v>426</v>
      </c>
      <c r="M67" s="152" t="str">
        <f>IF(Pins!L248=""," ",Pins!L248)</f>
        <v xml:space="preserve"> </v>
      </c>
      <c r="N67" s="86"/>
      <c r="O67" s="91" t="s">
        <v>201</v>
      </c>
      <c r="P67" s="78">
        <v>4</v>
      </c>
      <c r="Q67" s="123" t="s">
        <v>699</v>
      </c>
      <c r="R67" s="152" t="str">
        <f>IF(Pins!L436=""," ",Pins!L436)</f>
        <v xml:space="preserve"> </v>
      </c>
      <c r="S67" s="65"/>
      <c r="X67" s="65"/>
      <c r="Y67" s="65"/>
      <c r="Z67" s="65"/>
      <c r="AA67" s="65"/>
    </row>
    <row r="68" spans="1:27">
      <c r="A68" s="111"/>
      <c r="B68" s="83"/>
      <c r="C68" s="83"/>
      <c r="D68" s="63"/>
      <c r="E68" s="85" t="s">
        <v>202</v>
      </c>
      <c r="F68" s="92">
        <v>4</v>
      </c>
      <c r="G68" s="123" t="s">
        <v>794</v>
      </c>
      <c r="H68" s="130" t="str">
        <f>IF(Pins!L69=""," ",Pins!L69)</f>
        <v xml:space="preserve"> </v>
      </c>
      <c r="I68" s="84"/>
      <c r="J68" s="85"/>
      <c r="K68" s="78">
        <v>7</v>
      </c>
      <c r="L68" s="123" t="s">
        <v>427</v>
      </c>
      <c r="M68" s="152" t="str">
        <f>IF(Pins!L249=""," ",Pins!L249)</f>
        <v xml:space="preserve"> </v>
      </c>
      <c r="N68" s="86"/>
      <c r="O68" s="91" t="s">
        <v>202</v>
      </c>
      <c r="P68" s="78">
        <v>5</v>
      </c>
      <c r="Q68" s="123" t="s">
        <v>700</v>
      </c>
      <c r="R68" s="152" t="str">
        <f>IF(Pins!L437=""," ",Pins!L437)</f>
        <v xml:space="preserve"> </v>
      </c>
      <c r="S68" s="65"/>
      <c r="X68" s="65"/>
      <c r="Y68" s="65"/>
      <c r="Z68" s="65"/>
      <c r="AA68" s="65"/>
    </row>
    <row r="69" spans="1:27">
      <c r="A69" s="111"/>
      <c r="B69" s="83"/>
      <c r="C69" s="83"/>
      <c r="D69" s="63"/>
      <c r="E69" s="85"/>
      <c r="F69" s="92">
        <v>5</v>
      </c>
      <c r="G69" s="123" t="s">
        <v>800</v>
      </c>
      <c r="H69" s="130" t="str">
        <f>IF(Pins!L70=""," ",Pins!L70)</f>
        <v xml:space="preserve"> </v>
      </c>
      <c r="I69" s="84"/>
      <c r="J69" s="85"/>
      <c r="K69" s="78">
        <v>8</v>
      </c>
      <c r="L69" s="123" t="s">
        <v>428</v>
      </c>
      <c r="M69" s="152" t="str">
        <f>IF(Pins!L250=""," ",Pins!L250)</f>
        <v xml:space="preserve"> </v>
      </c>
      <c r="N69" s="86"/>
      <c r="O69" s="77"/>
      <c r="P69" s="78">
        <v>6</v>
      </c>
      <c r="Q69" s="123" t="s">
        <v>694</v>
      </c>
      <c r="R69" s="152" t="str">
        <f>IF(Pins!L438=""," ",Pins!L438)</f>
        <v xml:space="preserve"> </v>
      </c>
      <c r="S69" s="65"/>
      <c r="X69" s="65"/>
      <c r="Y69" s="65"/>
      <c r="Z69" s="65"/>
      <c r="AA69" s="65"/>
    </row>
    <row r="70" spans="1:27">
      <c r="A70" s="112"/>
      <c r="B70" s="83"/>
      <c r="C70" s="83"/>
      <c r="D70" s="63"/>
      <c r="E70" s="85"/>
      <c r="F70" s="92">
        <v>6</v>
      </c>
      <c r="G70" s="123" t="s">
        <v>799</v>
      </c>
      <c r="H70" s="130" t="str">
        <f>IF(Pins!L71=""," ",Pins!L71)</f>
        <v xml:space="preserve"> </v>
      </c>
      <c r="I70" s="84"/>
      <c r="J70" s="85"/>
      <c r="K70" s="73">
        <v>9</v>
      </c>
      <c r="L70" s="123" t="s">
        <v>429</v>
      </c>
      <c r="M70" s="152" t="str">
        <f>IF(Pins!L251=""," ",Pins!L251)</f>
        <v xml:space="preserve"> </v>
      </c>
      <c r="N70" s="86"/>
      <c r="O70" s="85"/>
      <c r="P70" s="78">
        <v>7</v>
      </c>
      <c r="Q70" s="123" t="s">
        <v>695</v>
      </c>
      <c r="R70" s="152" t="str">
        <f>IF(Pins!L439=""," ",Pins!L439)</f>
        <v xml:space="preserve"> </v>
      </c>
      <c r="S70" s="65"/>
      <c r="X70" s="65"/>
      <c r="Y70" s="65"/>
      <c r="Z70" s="65"/>
      <c r="AA70" s="65"/>
    </row>
    <row r="71" spans="1:27">
      <c r="A71" s="113"/>
      <c r="B71" s="83"/>
      <c r="C71" s="83"/>
      <c r="D71" s="63"/>
      <c r="E71" s="85"/>
      <c r="F71" s="92">
        <v>7</v>
      </c>
      <c r="G71" s="123" t="s">
        <v>801</v>
      </c>
      <c r="H71" s="130" t="str">
        <f>IF(Pins!L72=""," ",Pins!L72)</f>
        <v xml:space="preserve"> </v>
      </c>
      <c r="I71" s="84"/>
      <c r="J71" s="85"/>
      <c r="K71" s="73">
        <v>10</v>
      </c>
      <c r="L71" s="123" t="s">
        <v>430</v>
      </c>
      <c r="M71" s="152" t="str">
        <f>IF(Pins!L252=""," ",Pins!L252)</f>
        <v xml:space="preserve"> </v>
      </c>
      <c r="N71" s="86"/>
      <c r="O71" s="85"/>
      <c r="P71" s="78">
        <v>8</v>
      </c>
      <c r="Q71" s="123" t="s">
        <v>693</v>
      </c>
      <c r="R71" s="152" t="str">
        <f>IF(Pins!L440=""," ",Pins!L440)</f>
        <v xml:space="preserve"> </v>
      </c>
      <c r="S71" s="65"/>
      <c r="X71" s="65"/>
      <c r="Y71" s="65"/>
      <c r="Z71" s="65"/>
      <c r="AA71" s="65"/>
    </row>
    <row r="72" spans="1:27">
      <c r="A72" s="83"/>
      <c r="B72" s="83"/>
      <c r="C72" s="83"/>
      <c r="D72" s="63"/>
      <c r="E72" s="85"/>
      <c r="F72" s="92">
        <v>8</v>
      </c>
      <c r="G72" s="123" t="s">
        <v>798</v>
      </c>
      <c r="H72" s="130" t="str">
        <f>IF(Pins!L73=""," ",Pins!L73)</f>
        <v xml:space="preserve"> </v>
      </c>
      <c r="I72" s="84"/>
      <c r="J72" s="85"/>
      <c r="K72" s="73">
        <v>11</v>
      </c>
      <c r="L72" s="123" t="s">
        <v>431</v>
      </c>
      <c r="M72" s="152" t="str">
        <f>IF(Pins!L253=""," ",Pins!L253)</f>
        <v xml:space="preserve"> </v>
      </c>
      <c r="N72" s="86"/>
      <c r="O72" s="97"/>
      <c r="P72" s="73">
        <v>9</v>
      </c>
      <c r="Q72" s="125" t="s">
        <v>696</v>
      </c>
      <c r="R72" s="152" t="str">
        <f>IF(Pins!L441=""," ",Pins!L441)</f>
        <v xml:space="preserve"> </v>
      </c>
      <c r="S72" s="65"/>
      <c r="T72" s="65"/>
      <c r="U72" s="65"/>
      <c r="V72" s="65"/>
      <c r="W72" s="65"/>
      <c r="X72" s="65"/>
      <c r="Y72" s="65"/>
      <c r="Z72" s="65"/>
      <c r="AA72" s="65"/>
    </row>
    <row r="73" spans="1:27">
      <c r="A73" s="83"/>
      <c r="B73" s="83"/>
      <c r="C73" s="83"/>
      <c r="D73" s="63"/>
      <c r="E73" s="85"/>
      <c r="F73" s="92">
        <v>9</v>
      </c>
      <c r="G73" s="123" t="s">
        <v>797</v>
      </c>
      <c r="H73" s="130" t="str">
        <f>IF(Pins!L74=""," ",Pins!L74)</f>
        <v xml:space="preserve"> </v>
      </c>
      <c r="I73" s="84"/>
      <c r="J73" s="97"/>
      <c r="K73" s="73">
        <v>12</v>
      </c>
      <c r="L73" s="125" t="s">
        <v>432</v>
      </c>
      <c r="M73" s="152" t="str">
        <f>IF(Pins!L254=""," ",Pins!L254)</f>
        <v xml:space="preserve"> </v>
      </c>
      <c r="N73" s="86"/>
      <c r="O73" s="86"/>
      <c r="P73" s="86"/>
      <c r="Q73" s="86"/>
      <c r="R73" s="65"/>
      <c r="S73" s="65"/>
      <c r="T73" s="65"/>
      <c r="U73" s="65"/>
      <c r="V73" s="65"/>
      <c r="W73" s="65"/>
      <c r="X73" s="65"/>
      <c r="Y73" s="65"/>
      <c r="Z73" s="65"/>
      <c r="AA73" s="65"/>
    </row>
    <row r="74" spans="1:27">
      <c r="B74" s="63"/>
      <c r="C74" s="63"/>
      <c r="D74" s="88"/>
      <c r="E74" s="85"/>
      <c r="F74" s="92">
        <v>10</v>
      </c>
      <c r="G74" s="123" t="s">
        <v>796</v>
      </c>
      <c r="H74" s="130" t="str">
        <f>IF(Pins!L75=""," ",Pins!L75)</f>
        <v xml:space="preserve"> </v>
      </c>
      <c r="I74" s="84"/>
      <c r="J74" s="114"/>
      <c r="K74" s="81"/>
      <c r="L74" s="102"/>
      <c r="M74" s="154"/>
      <c r="N74" s="86"/>
      <c r="O74" s="74" t="s">
        <v>761</v>
      </c>
      <c r="P74" s="73">
        <v>1</v>
      </c>
      <c r="Q74" s="124" t="s">
        <v>126</v>
      </c>
      <c r="R74" s="152" t="str">
        <f>IF(Beltloops!L167=""," ",Beltloops!L167)</f>
        <v xml:space="preserve"> </v>
      </c>
      <c r="S74" s="65"/>
      <c r="T74" s="65"/>
      <c r="U74" s="65"/>
      <c r="V74" s="65"/>
      <c r="W74" s="65"/>
      <c r="X74" s="65"/>
      <c r="Y74" s="65"/>
      <c r="Z74" s="65"/>
      <c r="AA74" s="65"/>
    </row>
    <row r="75" spans="1:27">
      <c r="B75" s="63"/>
      <c r="C75" s="63"/>
      <c r="D75" s="88"/>
      <c r="E75" s="97"/>
      <c r="F75" s="92">
        <v>11</v>
      </c>
      <c r="G75" s="125" t="s">
        <v>795</v>
      </c>
      <c r="H75" s="130" t="str">
        <f>IF(Pins!L76=""," ",Pins!L76)</f>
        <v xml:space="preserve"> </v>
      </c>
      <c r="I75" s="84"/>
      <c r="J75" s="74" t="s">
        <v>240</v>
      </c>
      <c r="K75" s="73">
        <v>1</v>
      </c>
      <c r="L75" s="124" t="s">
        <v>75</v>
      </c>
      <c r="M75" s="152" t="str">
        <f>IF(Beltloops!L92=""," ",Beltloops!L92)</f>
        <v xml:space="preserve"> </v>
      </c>
      <c r="N75" s="86"/>
      <c r="O75" s="80" t="s">
        <v>201</v>
      </c>
      <c r="P75" s="78">
        <v>2</v>
      </c>
      <c r="Q75" s="123" t="s">
        <v>128</v>
      </c>
      <c r="R75" s="152" t="str">
        <f>IF(Beltloops!L168=""," ",Beltloops!L168)</f>
        <v xml:space="preserve"> </v>
      </c>
      <c r="S75" s="65"/>
      <c r="T75" s="65"/>
      <c r="U75" s="65"/>
      <c r="V75" s="65"/>
      <c r="W75" s="65"/>
      <c r="X75" s="65"/>
      <c r="Y75" s="65"/>
      <c r="Z75" s="65"/>
      <c r="AA75" s="65"/>
    </row>
    <row r="76" spans="1:27">
      <c r="B76" s="63"/>
      <c r="C76" s="63"/>
      <c r="D76" s="88"/>
      <c r="E76" s="79"/>
      <c r="F76" s="79"/>
      <c r="G76" s="79"/>
      <c r="I76" s="84"/>
      <c r="J76" s="80" t="s">
        <v>201</v>
      </c>
      <c r="K76" s="78">
        <v>2</v>
      </c>
      <c r="L76" s="123" t="s">
        <v>77</v>
      </c>
      <c r="M76" s="152" t="str">
        <f>IF(Beltloops!L93=""," ",Beltloops!L93)</f>
        <v xml:space="preserve"> </v>
      </c>
      <c r="N76" s="86"/>
      <c r="O76" s="85" t="s">
        <v>188</v>
      </c>
      <c r="P76" s="73">
        <v>3</v>
      </c>
      <c r="Q76" s="125" t="s">
        <v>127</v>
      </c>
      <c r="R76" s="152" t="str">
        <f>IF(Beltloops!L169=""," ",Beltloops!L169)</f>
        <v xml:space="preserve"> </v>
      </c>
      <c r="S76" s="65"/>
      <c r="T76" s="65"/>
      <c r="U76" s="65"/>
      <c r="V76" s="65"/>
      <c r="W76" s="65"/>
      <c r="X76" s="65"/>
      <c r="Y76" s="65"/>
      <c r="Z76" s="65"/>
      <c r="AA76" s="65"/>
    </row>
    <row r="77" spans="1:27">
      <c r="B77" s="63"/>
      <c r="C77" s="63"/>
      <c r="D77" s="88"/>
      <c r="E77" s="74" t="s">
        <v>160</v>
      </c>
      <c r="F77" s="73">
        <v>1</v>
      </c>
      <c r="G77" s="124" t="s">
        <v>97</v>
      </c>
      <c r="H77" s="152" t="str">
        <f>IF(Beltloops!L33=""," ",Beltloops!L33)</f>
        <v xml:space="preserve"> </v>
      </c>
      <c r="I77" s="84"/>
      <c r="J77" s="85" t="s">
        <v>188</v>
      </c>
      <c r="K77" s="73">
        <v>3</v>
      </c>
      <c r="L77" s="125" t="s">
        <v>76</v>
      </c>
      <c r="M77" s="152" t="str">
        <f>IF(Beltloops!L94=""," ",Beltloops!L94)</f>
        <v xml:space="preserve"> </v>
      </c>
      <c r="N77" s="86"/>
      <c r="O77" s="74" t="s">
        <v>761</v>
      </c>
      <c r="P77" s="78">
        <v>1</v>
      </c>
      <c r="Q77" s="124" t="s">
        <v>690</v>
      </c>
      <c r="R77" s="152" t="str">
        <f>IF(Pins!L445=""," ",Pins!L445)</f>
        <v xml:space="preserve"> </v>
      </c>
      <c r="S77" s="65"/>
      <c r="T77" s="65"/>
      <c r="U77" s="65"/>
      <c r="V77" s="65"/>
      <c r="W77" s="65"/>
      <c r="X77" s="65"/>
      <c r="Y77" s="65"/>
      <c r="Z77" s="65"/>
      <c r="AA77" s="65"/>
    </row>
    <row r="78" spans="1:27" ht="12.75" customHeight="1">
      <c r="B78" s="63"/>
      <c r="C78" s="63"/>
      <c r="D78" s="88"/>
      <c r="E78" s="80" t="s">
        <v>201</v>
      </c>
      <c r="F78" s="78">
        <v>2</v>
      </c>
      <c r="G78" s="123" t="s">
        <v>96</v>
      </c>
      <c r="H78" s="152" t="str">
        <f>IF(Beltloops!L34=""," ",Beltloops!L34)</f>
        <v xml:space="preserve"> </v>
      </c>
      <c r="I78" s="84"/>
      <c r="J78" s="74" t="s">
        <v>240</v>
      </c>
      <c r="K78" s="78">
        <v>1</v>
      </c>
      <c r="L78" s="124" t="s">
        <v>413</v>
      </c>
      <c r="M78" s="152" t="str">
        <f>IF(Pins!L258=""," ",Pins!L258)</f>
        <v xml:space="preserve"> </v>
      </c>
      <c r="N78" s="86"/>
      <c r="O78" s="80" t="s">
        <v>238</v>
      </c>
      <c r="P78" s="78">
        <v>2</v>
      </c>
      <c r="Q78" s="123" t="s">
        <v>762</v>
      </c>
      <c r="R78" s="152" t="str">
        <f>IF(Pins!L446=""," ",Pins!L446)</f>
        <v xml:space="preserve"> </v>
      </c>
      <c r="S78" s="65"/>
      <c r="T78" s="65"/>
      <c r="U78" s="65"/>
      <c r="V78" s="65"/>
      <c r="W78" s="65"/>
      <c r="X78" s="65"/>
      <c r="Y78" s="65"/>
      <c r="Z78" s="65"/>
      <c r="AA78" s="65"/>
    </row>
    <row r="79" spans="1:27">
      <c r="B79" s="63"/>
      <c r="C79" s="63"/>
      <c r="D79" s="88"/>
      <c r="E79" s="85" t="s">
        <v>188</v>
      </c>
      <c r="F79" s="73">
        <v>3</v>
      </c>
      <c r="G79" s="125" t="s">
        <v>98</v>
      </c>
      <c r="H79" s="152" t="str">
        <f>IF(Beltloops!L35=""," ",Beltloops!L35)</f>
        <v xml:space="preserve"> </v>
      </c>
      <c r="I79" s="84"/>
      <c r="J79" s="80" t="s">
        <v>238</v>
      </c>
      <c r="K79" s="78">
        <v>2</v>
      </c>
      <c r="L79" s="123" t="s">
        <v>414</v>
      </c>
      <c r="M79" s="152" t="str">
        <f>IF(Pins!L259=""," ",Pins!L259)</f>
        <v xml:space="preserve"> </v>
      </c>
      <c r="N79" s="86"/>
      <c r="O79" s="91" t="s">
        <v>272</v>
      </c>
      <c r="P79" s="78">
        <v>3</v>
      </c>
      <c r="Q79" s="123" t="s">
        <v>765</v>
      </c>
      <c r="R79" s="152" t="str">
        <f>IF(Pins!L447=""," ",Pins!L447)</f>
        <v xml:space="preserve"> </v>
      </c>
      <c r="S79" s="65"/>
      <c r="T79" s="65"/>
      <c r="U79" s="65"/>
      <c r="V79" s="65"/>
      <c r="W79" s="65"/>
      <c r="X79" s="65"/>
      <c r="Y79" s="65"/>
      <c r="Z79" s="65"/>
      <c r="AA79" s="65"/>
    </row>
    <row r="80" spans="1:27">
      <c r="B80" s="63"/>
      <c r="C80" s="63"/>
      <c r="D80" s="88"/>
      <c r="E80" s="74" t="s">
        <v>160</v>
      </c>
      <c r="F80" s="78">
        <v>1</v>
      </c>
      <c r="G80" s="124" t="s">
        <v>575</v>
      </c>
      <c r="H80" s="152" t="str">
        <f>IF(Pins!L80=""," ",Pins!L80)</f>
        <v xml:space="preserve"> </v>
      </c>
      <c r="I80" s="84"/>
      <c r="J80" s="91" t="s">
        <v>241</v>
      </c>
      <c r="K80" s="78">
        <v>3</v>
      </c>
      <c r="L80" s="123" t="s">
        <v>415</v>
      </c>
      <c r="M80" s="152" t="str">
        <f>IF(Pins!L260=""," ",Pins!L260)</f>
        <v xml:space="preserve"> </v>
      </c>
      <c r="N80" s="86"/>
      <c r="O80" s="91" t="s">
        <v>201</v>
      </c>
      <c r="P80" s="78">
        <v>4</v>
      </c>
      <c r="Q80" s="123" t="s">
        <v>874</v>
      </c>
      <c r="R80" s="152" t="str">
        <f>IF(Pins!L448=""," ",Pins!L448)</f>
        <v xml:space="preserve"> </v>
      </c>
      <c r="S80" s="65"/>
      <c r="T80" s="65"/>
      <c r="U80" s="65"/>
      <c r="V80" s="65"/>
      <c r="W80" s="65"/>
      <c r="X80" s="65"/>
      <c r="Y80" s="65"/>
      <c r="Z80" s="65"/>
      <c r="AA80" s="65"/>
    </row>
    <row r="81" spans="2:27">
      <c r="B81" s="63"/>
      <c r="C81" s="63"/>
      <c r="D81" s="88"/>
      <c r="E81" s="80" t="s">
        <v>238</v>
      </c>
      <c r="F81" s="78">
        <v>2</v>
      </c>
      <c r="G81" s="123" t="s">
        <v>576</v>
      </c>
      <c r="H81" s="152" t="str">
        <f>IF(Pins!L81=""," ",Pins!L81)</f>
        <v xml:space="preserve"> </v>
      </c>
      <c r="I81" s="84"/>
      <c r="J81" s="91" t="s">
        <v>201</v>
      </c>
      <c r="K81" s="78">
        <v>4</v>
      </c>
      <c r="L81" s="123" t="s">
        <v>416</v>
      </c>
      <c r="M81" s="152" t="str">
        <f>IF(Pins!L261=""," ",Pins!L261)</f>
        <v xml:space="preserve"> </v>
      </c>
      <c r="N81" s="86"/>
      <c r="O81" s="91" t="s">
        <v>202</v>
      </c>
      <c r="P81" s="78">
        <v>5</v>
      </c>
      <c r="Q81" s="123" t="s">
        <v>763</v>
      </c>
      <c r="R81" s="152" t="str">
        <f>IF(Pins!L449=""," ",Pins!L449)</f>
        <v xml:space="preserve"> </v>
      </c>
      <c r="S81" s="65"/>
      <c r="T81" s="65"/>
      <c r="U81" s="65"/>
      <c r="V81" s="65"/>
      <c r="W81" s="65"/>
      <c r="X81" s="65"/>
      <c r="Y81" s="65"/>
      <c r="Z81" s="65"/>
      <c r="AA81" s="65"/>
    </row>
    <row r="82" spans="2:27">
      <c r="B82" s="63"/>
      <c r="C82" s="63"/>
      <c r="D82" s="88"/>
      <c r="E82" s="91" t="s">
        <v>204</v>
      </c>
      <c r="F82" s="78">
        <v>3</v>
      </c>
      <c r="G82" s="123" t="s">
        <v>577</v>
      </c>
      <c r="H82" s="152" t="str">
        <f>IF(Pins!L82=""," ",Pins!L82)</f>
        <v xml:space="preserve"> </v>
      </c>
      <c r="I82" s="84"/>
      <c r="J82" s="91" t="s">
        <v>202</v>
      </c>
      <c r="K82" s="78">
        <v>5</v>
      </c>
      <c r="L82" s="123" t="s">
        <v>421</v>
      </c>
      <c r="M82" s="152" t="str">
        <f>IF(Pins!L262=""," ",Pins!L262)</f>
        <v xml:space="preserve"> </v>
      </c>
      <c r="N82" s="86"/>
      <c r="O82" s="77"/>
      <c r="P82" s="78">
        <v>6</v>
      </c>
      <c r="Q82" s="123" t="s">
        <v>764</v>
      </c>
      <c r="R82" s="152" t="str">
        <f>IF(Pins!L450=""," ",Pins!L450)</f>
        <v xml:space="preserve"> </v>
      </c>
      <c r="S82" s="65"/>
      <c r="T82" s="65"/>
      <c r="U82" s="65"/>
      <c r="V82" s="65"/>
      <c r="W82" s="65"/>
      <c r="X82" s="65"/>
      <c r="Y82" s="65"/>
      <c r="Z82" s="65"/>
      <c r="AA82" s="65"/>
    </row>
    <row r="83" spans="2:27">
      <c r="B83" s="63"/>
      <c r="C83" s="63"/>
      <c r="D83" s="88"/>
      <c r="E83" s="91" t="s">
        <v>201</v>
      </c>
      <c r="F83" s="78">
        <v>4</v>
      </c>
      <c r="G83" s="123" t="s">
        <v>578</v>
      </c>
      <c r="H83" s="152" t="str">
        <f>IF(Pins!L83=""," ",Pins!L83)</f>
        <v xml:space="preserve"> </v>
      </c>
      <c r="I83" s="84"/>
      <c r="J83" s="77"/>
      <c r="K83" s="78">
        <v>6</v>
      </c>
      <c r="L83" s="123" t="s">
        <v>417</v>
      </c>
      <c r="M83" s="152" t="str">
        <f>IF(Pins!L263=""," ",Pins!L263)</f>
        <v xml:space="preserve"> </v>
      </c>
      <c r="N83" s="86"/>
      <c r="O83" s="85"/>
      <c r="P83" s="78">
        <v>7</v>
      </c>
      <c r="Q83" s="123" t="s">
        <v>691</v>
      </c>
      <c r="R83" s="152" t="str">
        <f>IF(Pins!L451=""," ",Pins!L451)</f>
        <v xml:space="preserve"> </v>
      </c>
      <c r="S83" s="65"/>
      <c r="T83" s="65"/>
      <c r="U83" s="65"/>
      <c r="V83" s="65"/>
      <c r="W83" s="65"/>
      <c r="X83" s="65"/>
      <c r="Y83" s="65"/>
      <c r="Z83" s="65"/>
      <c r="AA83" s="65"/>
    </row>
    <row r="84" spans="2:27">
      <c r="B84" s="63"/>
      <c r="C84" s="63"/>
      <c r="D84" s="88"/>
      <c r="E84" s="91" t="s">
        <v>202</v>
      </c>
      <c r="F84" s="78">
        <v>5</v>
      </c>
      <c r="G84" s="123" t="s">
        <v>579</v>
      </c>
      <c r="H84" s="152" t="str">
        <f>IF(Pins!L84=""," ",Pins!L84)</f>
        <v xml:space="preserve"> </v>
      </c>
      <c r="I84" s="84"/>
      <c r="J84" s="85"/>
      <c r="K84" s="78">
        <v>7</v>
      </c>
      <c r="L84" s="123" t="s">
        <v>418</v>
      </c>
      <c r="M84" s="152" t="str">
        <f>IF(Pins!L264=""," ",Pins!L264)</f>
        <v xml:space="preserve"> </v>
      </c>
      <c r="N84" s="86"/>
      <c r="O84" s="85"/>
      <c r="P84" s="78">
        <v>8</v>
      </c>
      <c r="Q84" s="123" t="s">
        <v>766</v>
      </c>
      <c r="R84" s="152" t="str">
        <f>IF(Pins!L452=""," ",Pins!L452)</f>
        <v xml:space="preserve"> </v>
      </c>
      <c r="S84" s="65"/>
      <c r="T84" s="65"/>
      <c r="U84" s="65"/>
      <c r="V84" s="65"/>
      <c r="W84" s="65"/>
      <c r="X84" s="65"/>
      <c r="Y84" s="65"/>
      <c r="Z84" s="65"/>
      <c r="AA84" s="65"/>
    </row>
    <row r="85" spans="2:27">
      <c r="B85" s="63"/>
      <c r="C85" s="63"/>
      <c r="D85" s="88"/>
      <c r="E85" s="77"/>
      <c r="F85" s="78">
        <v>6</v>
      </c>
      <c r="G85" s="123" t="s">
        <v>580</v>
      </c>
      <c r="H85" s="152" t="str">
        <f>IF(Pins!L85=""," ",Pins!L85)</f>
        <v xml:space="preserve"> </v>
      </c>
      <c r="I85" s="84"/>
      <c r="J85" s="85"/>
      <c r="K85" s="78">
        <v>8</v>
      </c>
      <c r="L85" s="123" t="s">
        <v>419</v>
      </c>
      <c r="M85" s="152" t="str">
        <f>IF(Pins!L265=""," ",Pins!L265)</f>
        <v xml:space="preserve"> </v>
      </c>
      <c r="N85" s="86"/>
      <c r="O85" s="85"/>
      <c r="P85" s="85">
        <v>9</v>
      </c>
      <c r="Q85" s="123" t="s">
        <v>768</v>
      </c>
      <c r="R85" s="152" t="str">
        <f>IF(Pins!L453=""," ",Pins!L453)</f>
        <v xml:space="preserve"> </v>
      </c>
      <c r="S85" s="65"/>
      <c r="T85" s="65"/>
      <c r="U85" s="65"/>
      <c r="V85" s="65"/>
      <c r="W85" s="65"/>
      <c r="X85" s="65"/>
      <c r="Y85" s="65"/>
      <c r="Z85" s="65"/>
      <c r="AA85" s="65"/>
    </row>
    <row r="86" spans="2:27">
      <c r="B86" s="63"/>
      <c r="C86" s="63"/>
      <c r="D86" s="88"/>
      <c r="E86" s="85"/>
      <c r="F86" s="78">
        <v>7</v>
      </c>
      <c r="G86" s="123" t="s">
        <v>581</v>
      </c>
      <c r="H86" s="152" t="str">
        <f>IF(Pins!L86=""," ",Pins!L86)</f>
        <v xml:space="preserve"> </v>
      </c>
      <c r="I86" s="84"/>
      <c r="J86" s="97"/>
      <c r="K86" s="73">
        <v>9</v>
      </c>
      <c r="L86" s="125" t="s">
        <v>420</v>
      </c>
      <c r="M86" s="152" t="str">
        <f>IF(Pins!L266=""," ",Pins!L266)</f>
        <v xml:space="preserve"> </v>
      </c>
      <c r="N86" s="86"/>
      <c r="O86" s="97"/>
      <c r="P86" s="73">
        <v>10</v>
      </c>
      <c r="Q86" s="125" t="s">
        <v>767</v>
      </c>
      <c r="R86" s="152" t="str">
        <f>IF(Pins!L454=""," ",Pins!L454)</f>
        <v xml:space="preserve"> </v>
      </c>
      <c r="S86" s="65"/>
      <c r="T86" s="65"/>
      <c r="U86" s="65"/>
      <c r="V86" s="65"/>
      <c r="W86" s="65"/>
      <c r="X86" s="65"/>
      <c r="Y86" s="65"/>
      <c r="Z86" s="65"/>
      <c r="AA86" s="65"/>
    </row>
    <row r="87" spans="2:27">
      <c r="B87" s="63"/>
      <c r="C87" s="63"/>
      <c r="D87" s="88"/>
      <c r="E87" s="85"/>
      <c r="F87" s="78">
        <v>8</v>
      </c>
      <c r="G87" s="123" t="s">
        <v>582</v>
      </c>
      <c r="H87" s="152" t="str">
        <f>IF(Pins!L87=""," ",Pins!L87)</f>
        <v xml:space="preserve"> </v>
      </c>
      <c r="I87" s="84"/>
      <c r="J87" s="114"/>
      <c r="K87" s="81"/>
      <c r="L87" s="102"/>
      <c r="M87" s="154"/>
      <c r="N87" s="86"/>
      <c r="O87" s="86"/>
      <c r="P87" s="86"/>
      <c r="Q87" s="86"/>
      <c r="R87" s="65"/>
      <c r="S87" s="65"/>
      <c r="T87" s="65"/>
      <c r="U87" s="65"/>
      <c r="V87" s="65"/>
      <c r="W87" s="65"/>
      <c r="X87" s="65"/>
      <c r="Y87" s="65"/>
      <c r="Z87" s="65"/>
      <c r="AA87" s="65"/>
    </row>
    <row r="88" spans="2:27">
      <c r="B88" s="63"/>
      <c r="C88" s="63"/>
      <c r="D88" s="88"/>
      <c r="E88" s="85"/>
      <c r="F88" s="73">
        <v>9</v>
      </c>
      <c r="G88" s="123" t="s">
        <v>583</v>
      </c>
      <c r="H88" s="152" t="str">
        <f>IF(Pins!L88=""," ",Pins!L88)</f>
        <v xml:space="preserve"> </v>
      </c>
      <c r="I88" s="84"/>
      <c r="J88" s="74" t="s">
        <v>169</v>
      </c>
      <c r="K88" s="73">
        <v>1</v>
      </c>
      <c r="L88" s="124" t="s">
        <v>73</v>
      </c>
      <c r="M88" s="152" t="str">
        <f>IF(Beltloops!L105=""," ",Beltloops!L105)</f>
        <v xml:space="preserve"> </v>
      </c>
      <c r="N88" s="86"/>
      <c r="O88" s="74" t="s">
        <v>769</v>
      </c>
      <c r="P88" s="73">
        <v>1</v>
      </c>
      <c r="Q88" s="124" t="s">
        <v>895</v>
      </c>
      <c r="R88" s="152" t="str">
        <f>IF(Beltloops!L174=""," ",Beltloops!L174)</f>
        <v xml:space="preserve"> </v>
      </c>
      <c r="S88" s="65"/>
      <c r="T88" s="65"/>
      <c r="U88" s="65"/>
      <c r="V88" s="65"/>
      <c r="W88" s="65"/>
      <c r="X88" s="65"/>
      <c r="Y88" s="65"/>
      <c r="Z88" s="65"/>
      <c r="AA88" s="65"/>
    </row>
    <row r="89" spans="2:27">
      <c r="B89" s="63"/>
      <c r="C89" s="63"/>
      <c r="D89" s="88"/>
      <c r="E89" s="85"/>
      <c r="F89" s="73">
        <v>10</v>
      </c>
      <c r="G89" s="123" t="s">
        <v>584</v>
      </c>
      <c r="H89" s="152" t="str">
        <f>IF(Pins!L89=""," ",Pins!L89)</f>
        <v xml:space="preserve"> </v>
      </c>
      <c r="I89" s="84"/>
      <c r="J89" s="80" t="s">
        <v>201</v>
      </c>
      <c r="K89" s="78">
        <v>2</v>
      </c>
      <c r="L89" s="123" t="s">
        <v>71</v>
      </c>
      <c r="M89" s="152" t="str">
        <f>IF(Beltloops!L106=""," ",Beltloops!L106)</f>
        <v xml:space="preserve"> </v>
      </c>
      <c r="N89" s="86"/>
      <c r="O89" s="80" t="s">
        <v>770</v>
      </c>
      <c r="P89" s="78">
        <v>2</v>
      </c>
      <c r="Q89" s="123" t="s">
        <v>125</v>
      </c>
      <c r="R89" s="152" t="str">
        <f>IF(Beltloops!L175=""," ",Beltloops!L175)</f>
        <v xml:space="preserve"> </v>
      </c>
      <c r="S89" s="65"/>
      <c r="T89" s="65"/>
      <c r="U89" s="65"/>
      <c r="V89" s="65"/>
      <c r="W89" s="65"/>
      <c r="X89" s="65"/>
      <c r="Y89" s="65"/>
      <c r="Z89" s="65"/>
      <c r="AA89" s="65"/>
    </row>
    <row r="90" spans="2:27">
      <c r="B90" s="63"/>
      <c r="C90" s="63"/>
      <c r="D90" s="88"/>
      <c r="E90" s="85"/>
      <c r="F90" s="73">
        <v>11</v>
      </c>
      <c r="G90" s="123" t="s">
        <v>865</v>
      </c>
      <c r="H90" s="152" t="str">
        <f>IF(Pins!L90=""," ",Pins!L90)</f>
        <v xml:space="preserve"> </v>
      </c>
      <c r="I90" s="84"/>
      <c r="J90" s="85" t="s">
        <v>188</v>
      </c>
      <c r="K90" s="73">
        <v>3</v>
      </c>
      <c r="L90" s="125" t="s">
        <v>74</v>
      </c>
      <c r="M90" s="152" t="str">
        <f>IF(Beltloops!L107=""," ",Beltloops!L107)</f>
        <v xml:space="preserve"> </v>
      </c>
      <c r="N90" s="86"/>
      <c r="O90" s="85" t="s">
        <v>188</v>
      </c>
      <c r="P90" s="73">
        <v>3</v>
      </c>
      <c r="Q90" s="125" t="s">
        <v>896</v>
      </c>
      <c r="R90" s="152" t="str">
        <f>IF(Beltloops!L176=""," ",Beltloops!L176)</f>
        <v xml:space="preserve"> </v>
      </c>
      <c r="S90" s="65"/>
      <c r="T90" s="65"/>
      <c r="U90" s="65"/>
      <c r="V90" s="65"/>
      <c r="W90" s="65"/>
      <c r="X90" s="65"/>
      <c r="Y90" s="65"/>
      <c r="Z90" s="65"/>
      <c r="AA90" s="65"/>
    </row>
    <row r="91" spans="2:27">
      <c r="B91" s="63"/>
      <c r="C91" s="63"/>
      <c r="D91" s="88"/>
      <c r="E91" s="97"/>
      <c r="F91" s="73">
        <v>12</v>
      </c>
      <c r="G91" s="125" t="s">
        <v>585</v>
      </c>
      <c r="H91" s="152" t="str">
        <f>IF(Pins!L91=""," ",Pins!L91)</f>
        <v xml:space="preserve"> </v>
      </c>
      <c r="I91" s="84"/>
      <c r="J91" s="74" t="s">
        <v>169</v>
      </c>
      <c r="K91" s="78">
        <v>1</v>
      </c>
      <c r="L91" s="124" t="s">
        <v>404</v>
      </c>
      <c r="M91" s="152" t="str">
        <f>IF(Pins!L278=""," ",Pins!L278)</f>
        <v xml:space="preserve"> </v>
      </c>
      <c r="N91" s="86"/>
      <c r="O91" s="74" t="s">
        <v>769</v>
      </c>
      <c r="P91" s="78">
        <v>1</v>
      </c>
      <c r="Q91" s="124" t="s">
        <v>688</v>
      </c>
      <c r="R91" s="152" t="str">
        <f>IF(Pins!L458=""," ",Pins!L458)</f>
        <v xml:space="preserve"> </v>
      </c>
      <c r="S91" s="65"/>
      <c r="T91" s="65"/>
      <c r="U91" s="65"/>
      <c r="V91" s="65"/>
      <c r="W91" s="65"/>
      <c r="X91" s="65"/>
      <c r="Y91" s="65"/>
      <c r="Z91" s="65"/>
      <c r="AA91" s="65"/>
    </row>
    <row r="92" spans="2:27">
      <c r="B92" s="63"/>
      <c r="C92" s="63"/>
      <c r="D92" s="88"/>
      <c r="E92" s="114"/>
      <c r="F92" s="81"/>
      <c r="G92" s="102"/>
      <c r="H92" s="154"/>
      <c r="I92" s="84"/>
      <c r="J92" s="80" t="s">
        <v>238</v>
      </c>
      <c r="K92" s="78">
        <v>2</v>
      </c>
      <c r="L92" s="123" t="s">
        <v>405</v>
      </c>
      <c r="M92" s="152" t="str">
        <f>IF(Pins!L279=""," ",Pins!L279)</f>
        <v xml:space="preserve"> </v>
      </c>
      <c r="N92" s="86"/>
      <c r="O92" s="80" t="s">
        <v>771</v>
      </c>
      <c r="P92" s="78">
        <v>2</v>
      </c>
      <c r="Q92" s="123" t="s">
        <v>687</v>
      </c>
      <c r="R92" s="152" t="str">
        <f>IF(Pins!L459=""," ",Pins!L459)</f>
        <v xml:space="preserve"> </v>
      </c>
      <c r="S92" s="65"/>
      <c r="T92" s="65"/>
      <c r="U92" s="65"/>
      <c r="V92" s="65"/>
      <c r="W92" s="65"/>
      <c r="X92" s="65"/>
      <c r="Y92" s="65"/>
      <c r="Z92" s="65"/>
      <c r="AA92" s="65"/>
    </row>
    <row r="93" spans="2:27">
      <c r="B93" s="63"/>
      <c r="C93" s="63"/>
      <c r="D93" s="88"/>
      <c r="E93" s="74" t="s">
        <v>208</v>
      </c>
      <c r="F93" s="73">
        <v>1</v>
      </c>
      <c r="G93" s="124" t="s">
        <v>93</v>
      </c>
      <c r="H93" s="152" t="str">
        <f>IF(Beltloops!L38=""," ",Beltloops!L38)</f>
        <v xml:space="preserve"> </v>
      </c>
      <c r="I93" s="84"/>
      <c r="J93" s="91" t="s">
        <v>244</v>
      </c>
      <c r="K93" s="78">
        <v>3</v>
      </c>
      <c r="L93" s="123" t="s">
        <v>406</v>
      </c>
      <c r="M93" s="152" t="str">
        <f>IF(Pins!L280=""," ",Pins!L280)</f>
        <v xml:space="preserve"> </v>
      </c>
      <c r="N93" s="86"/>
      <c r="O93" s="91" t="s">
        <v>273</v>
      </c>
      <c r="P93" s="78">
        <v>3</v>
      </c>
      <c r="Q93" s="123" t="s">
        <v>777</v>
      </c>
      <c r="R93" s="152" t="str">
        <f>IF(Pins!L460=""," ",Pins!L460)</f>
        <v xml:space="preserve"> </v>
      </c>
      <c r="S93" s="65"/>
      <c r="T93" s="65"/>
      <c r="U93" s="65"/>
      <c r="V93" s="65"/>
      <c r="W93" s="65"/>
      <c r="X93" s="65"/>
      <c r="Y93" s="65"/>
      <c r="Z93" s="65"/>
      <c r="AA93" s="65"/>
    </row>
    <row r="94" spans="2:27">
      <c r="B94" s="63"/>
      <c r="C94" s="63"/>
      <c r="D94" s="88"/>
      <c r="E94" s="80" t="s">
        <v>201</v>
      </c>
      <c r="F94" s="78">
        <v>2</v>
      </c>
      <c r="G94" s="123" t="s">
        <v>94</v>
      </c>
      <c r="H94" s="152" t="str">
        <f>IF(Beltloops!L39=""," ",Beltloops!L39)</f>
        <v xml:space="preserve"> </v>
      </c>
      <c r="I94" s="84"/>
      <c r="J94" s="91" t="s">
        <v>201</v>
      </c>
      <c r="K94" s="78">
        <v>4</v>
      </c>
      <c r="L94" s="123" t="s">
        <v>407</v>
      </c>
      <c r="M94" s="152" t="str">
        <f>IF(Pins!L281=""," ",Pins!L281)</f>
        <v xml:space="preserve"> </v>
      </c>
      <c r="N94" s="86"/>
      <c r="O94" s="91" t="s">
        <v>201</v>
      </c>
      <c r="P94" s="78">
        <v>4</v>
      </c>
      <c r="Q94" s="123" t="s">
        <v>776</v>
      </c>
      <c r="R94" s="152" t="str">
        <f>IF(Pins!L461=""," ",Pins!L461)</f>
        <v xml:space="preserve"> </v>
      </c>
      <c r="S94" s="65"/>
      <c r="T94" s="65"/>
      <c r="U94" s="65"/>
      <c r="V94" s="65"/>
      <c r="W94" s="65"/>
      <c r="X94" s="65"/>
      <c r="Y94" s="65"/>
      <c r="Z94" s="65"/>
      <c r="AA94" s="65"/>
    </row>
    <row r="95" spans="2:27">
      <c r="B95" s="63"/>
      <c r="C95" s="63"/>
      <c r="D95" s="88"/>
      <c r="E95" s="85" t="s">
        <v>188</v>
      </c>
      <c r="F95" s="73">
        <v>3</v>
      </c>
      <c r="G95" s="125" t="s">
        <v>95</v>
      </c>
      <c r="H95" s="152" t="str">
        <f>IF(Beltloops!L40=""," ",Beltloops!L40)</f>
        <v xml:space="preserve"> </v>
      </c>
      <c r="I95" s="84"/>
      <c r="J95" s="91" t="s">
        <v>202</v>
      </c>
      <c r="K95" s="78">
        <v>5</v>
      </c>
      <c r="L95" s="123" t="s">
        <v>408</v>
      </c>
      <c r="M95" s="152" t="str">
        <f>IF(Pins!L282=""," ",Pins!L282)</f>
        <v xml:space="preserve"> </v>
      </c>
      <c r="N95" s="86"/>
      <c r="O95" s="91" t="s">
        <v>202</v>
      </c>
      <c r="P95" s="78">
        <v>5</v>
      </c>
      <c r="Q95" s="123" t="s">
        <v>294</v>
      </c>
      <c r="R95" s="152" t="str">
        <f>IF(Pins!L462=""," ",Pins!L462)</f>
        <v xml:space="preserve"> </v>
      </c>
      <c r="S95" s="65"/>
      <c r="T95" s="65"/>
      <c r="U95" s="65"/>
      <c r="V95" s="65"/>
      <c r="W95" s="65"/>
      <c r="X95" s="65"/>
      <c r="Y95" s="65"/>
      <c r="Z95" s="65"/>
      <c r="AA95" s="65"/>
    </row>
    <row r="96" spans="2:27">
      <c r="B96" s="63"/>
      <c r="C96" s="63"/>
      <c r="D96" s="88"/>
      <c r="E96" s="74" t="s">
        <v>205</v>
      </c>
      <c r="F96" s="78">
        <v>1</v>
      </c>
      <c r="G96" s="124" t="s">
        <v>564</v>
      </c>
      <c r="H96" s="152" t="str">
        <f>IF(Pins!L97=""," ",Pins!L97)</f>
        <v xml:space="preserve"> </v>
      </c>
      <c r="I96" s="84"/>
      <c r="J96" s="77"/>
      <c r="K96" s="78">
        <v>6</v>
      </c>
      <c r="L96" s="123" t="s">
        <v>409</v>
      </c>
      <c r="M96" s="152" t="str">
        <f>IF(Pins!L283=""," ",Pins!L283)</f>
        <v xml:space="preserve"> </v>
      </c>
      <c r="N96" s="86"/>
      <c r="O96" s="85"/>
      <c r="P96" s="78">
        <v>6</v>
      </c>
      <c r="Q96" s="123" t="s">
        <v>339</v>
      </c>
      <c r="R96" s="152" t="str">
        <f>IF(Pins!L463=""," ",Pins!L463)</f>
        <v xml:space="preserve"> </v>
      </c>
      <c r="S96" s="65"/>
      <c r="T96" s="63"/>
      <c r="U96" s="63"/>
      <c r="V96" s="63"/>
      <c r="W96" s="63"/>
      <c r="X96" s="65"/>
      <c r="Y96" s="65"/>
      <c r="Z96" s="65"/>
      <c r="AA96" s="65"/>
    </row>
    <row r="97" spans="1:27">
      <c r="B97" s="63"/>
      <c r="C97" s="63"/>
      <c r="D97" s="88"/>
      <c r="E97" s="91" t="s">
        <v>206</v>
      </c>
      <c r="F97" s="78">
        <v>2</v>
      </c>
      <c r="G97" s="123" t="s">
        <v>565</v>
      </c>
      <c r="H97" s="152" t="str">
        <f>IF(Pins!L98=""," ",Pins!L98)</f>
        <v xml:space="preserve"> </v>
      </c>
      <c r="I97" s="84"/>
      <c r="J97" s="85"/>
      <c r="K97" s="78">
        <v>7</v>
      </c>
      <c r="L97" s="123" t="s">
        <v>410</v>
      </c>
      <c r="M97" s="152" t="str">
        <f>IF(Pins!L284=""," ",Pins!L284)</f>
        <v xml:space="preserve"> </v>
      </c>
      <c r="N97" s="86"/>
      <c r="O97" s="95"/>
      <c r="P97" s="78">
        <v>7</v>
      </c>
      <c r="Q97" s="123" t="s">
        <v>775</v>
      </c>
      <c r="R97" s="152" t="str">
        <f>IF(Pins!L464=""," ",Pins!L464)</f>
        <v xml:space="preserve"> </v>
      </c>
      <c r="S97" s="65"/>
      <c r="T97" s="63"/>
      <c r="U97" s="63"/>
      <c r="V97" s="63"/>
      <c r="W97" s="63"/>
      <c r="X97" s="65"/>
      <c r="Y97" s="65"/>
      <c r="Z97" s="65"/>
      <c r="AA97" s="65"/>
    </row>
    <row r="98" spans="1:27">
      <c r="B98" s="63"/>
      <c r="C98" s="63"/>
      <c r="D98" s="88"/>
      <c r="E98" s="91" t="s">
        <v>201</v>
      </c>
      <c r="F98" s="78">
        <v>3</v>
      </c>
      <c r="G98" s="123" t="s">
        <v>566</v>
      </c>
      <c r="H98" s="152" t="str">
        <f>IF(Pins!L99=""," ",Pins!L99)</f>
        <v xml:space="preserve"> </v>
      </c>
      <c r="I98" s="84"/>
      <c r="J98" s="85"/>
      <c r="K98" s="78">
        <v>8</v>
      </c>
      <c r="L98" s="123" t="s">
        <v>411</v>
      </c>
      <c r="M98" s="152" t="str">
        <f>IF(Pins!L285=""," ",Pins!L285)</f>
        <v xml:space="preserve"> </v>
      </c>
      <c r="N98" s="84"/>
      <c r="O98" s="95"/>
      <c r="P98" s="78">
        <v>8</v>
      </c>
      <c r="Q98" s="123" t="s">
        <v>774</v>
      </c>
      <c r="R98" s="152" t="str">
        <f>IF(Pins!L465=""," ",Pins!L465)</f>
        <v xml:space="preserve"> </v>
      </c>
      <c r="S98" s="63"/>
      <c r="T98" s="63"/>
      <c r="U98" s="63"/>
      <c r="V98" s="63"/>
      <c r="W98" s="63"/>
    </row>
    <row r="99" spans="1:27">
      <c r="B99" s="63"/>
      <c r="C99" s="63"/>
      <c r="D99" s="88"/>
      <c r="E99" s="91" t="s">
        <v>202</v>
      </c>
      <c r="F99" s="78">
        <v>4</v>
      </c>
      <c r="G99" s="123" t="s">
        <v>567</v>
      </c>
      <c r="H99" s="152" t="str">
        <f>IF(Pins!L100=""," ",Pins!L100)</f>
        <v xml:space="preserve"> </v>
      </c>
      <c r="I99" s="84"/>
      <c r="J99" s="97"/>
      <c r="K99" s="73">
        <v>9</v>
      </c>
      <c r="L99" s="125" t="s">
        <v>412</v>
      </c>
      <c r="M99" s="152" t="str">
        <f>IF(Pins!L286=""," ",Pins!L286)</f>
        <v xml:space="preserve"> </v>
      </c>
      <c r="N99" s="84"/>
      <c r="O99" s="85"/>
      <c r="P99" s="73">
        <v>9</v>
      </c>
      <c r="Q99" s="123" t="s">
        <v>773</v>
      </c>
      <c r="R99" s="152" t="str">
        <f>IF(Pins!L466=""," ",Pins!L466)</f>
        <v xml:space="preserve"> </v>
      </c>
      <c r="S99" s="63"/>
      <c r="T99" s="63"/>
      <c r="U99" s="63"/>
      <c r="V99" s="63"/>
      <c r="W99" s="63"/>
    </row>
    <row r="100" spans="1:27">
      <c r="B100" s="63"/>
      <c r="C100" s="63"/>
      <c r="D100" s="88"/>
      <c r="E100" s="85"/>
      <c r="F100" s="78">
        <v>5</v>
      </c>
      <c r="G100" s="123" t="s">
        <v>568</v>
      </c>
      <c r="H100" s="152" t="str">
        <f>IF(Pins!L101=""," ",Pins!L101)</f>
        <v xml:space="preserve"> </v>
      </c>
      <c r="I100" s="84"/>
      <c r="N100" s="84"/>
      <c r="O100" s="85"/>
      <c r="P100" s="73">
        <v>10</v>
      </c>
      <c r="Q100" s="123" t="s">
        <v>689</v>
      </c>
      <c r="R100" s="152" t="str">
        <f>IF(Pins!L467=""," ",Pins!L467)</f>
        <v xml:space="preserve"> </v>
      </c>
      <c r="S100" s="63"/>
      <c r="T100" s="63"/>
      <c r="U100" s="63"/>
      <c r="V100" s="63"/>
      <c r="W100" s="63"/>
    </row>
    <row r="101" spans="1:27">
      <c r="B101" s="63"/>
      <c r="C101" s="63"/>
      <c r="D101" s="88"/>
      <c r="E101" s="72"/>
      <c r="F101" s="78">
        <v>6</v>
      </c>
      <c r="G101" s="123" t="s">
        <v>570</v>
      </c>
      <c r="H101" s="152" t="str">
        <f>IF(Pins!L102=""," ",Pins!L102)</f>
        <v xml:space="preserve"> </v>
      </c>
      <c r="I101" s="84"/>
      <c r="J101" s="86"/>
      <c r="K101" s="86"/>
      <c r="L101" s="86"/>
      <c r="M101" s="86"/>
      <c r="N101" s="84"/>
      <c r="O101" s="97"/>
      <c r="P101" s="73">
        <v>11</v>
      </c>
      <c r="Q101" s="125" t="s">
        <v>335</v>
      </c>
      <c r="R101" s="152" t="str">
        <f>IF(Pins!L468=""," ",Pins!L468)</f>
        <v xml:space="preserve"> </v>
      </c>
      <c r="S101" s="63"/>
      <c r="T101" s="63"/>
      <c r="U101" s="63"/>
      <c r="V101" s="63"/>
      <c r="W101" s="63"/>
    </row>
    <row r="102" spans="1:27">
      <c r="B102" s="63"/>
      <c r="C102" s="63"/>
      <c r="D102" s="88"/>
      <c r="E102" s="95"/>
      <c r="F102" s="78">
        <v>7</v>
      </c>
      <c r="G102" s="123" t="s">
        <v>569</v>
      </c>
      <c r="H102" s="152" t="str">
        <f>IF(Pins!L103=""," ",Pins!L103)</f>
        <v xml:space="preserve"> </v>
      </c>
      <c r="I102" s="84"/>
      <c r="J102" s="79"/>
      <c r="K102" s="79"/>
      <c r="L102" s="79"/>
      <c r="M102" s="79"/>
      <c r="N102" s="84"/>
      <c r="S102" s="63"/>
      <c r="T102" s="63"/>
      <c r="U102" s="63"/>
      <c r="V102" s="63"/>
      <c r="W102" s="63"/>
    </row>
    <row r="103" spans="1:27">
      <c r="B103" s="63"/>
      <c r="C103" s="63"/>
      <c r="D103" s="88"/>
      <c r="E103" s="95"/>
      <c r="F103" s="78">
        <v>8</v>
      </c>
      <c r="G103" s="123" t="s">
        <v>571</v>
      </c>
      <c r="H103" s="152" t="str">
        <f>IF(Pins!L104=""," ",Pins!L104)</f>
        <v xml:space="preserve"> </v>
      </c>
      <c r="I103" s="84"/>
      <c r="J103" s="79"/>
      <c r="K103" s="79"/>
      <c r="L103" s="79"/>
      <c r="M103" s="79"/>
      <c r="N103" s="84"/>
      <c r="S103" s="63"/>
      <c r="T103" s="63"/>
      <c r="U103" s="63"/>
      <c r="V103" s="63"/>
      <c r="W103" s="63"/>
    </row>
    <row r="104" spans="1:27">
      <c r="B104" s="63"/>
      <c r="C104" s="63"/>
      <c r="D104" s="88"/>
      <c r="E104" s="85"/>
      <c r="F104" s="73">
        <v>9</v>
      </c>
      <c r="G104" s="123" t="s">
        <v>572</v>
      </c>
      <c r="H104" s="152" t="str">
        <f>IF(Pins!L105=""," ",Pins!L105)</f>
        <v xml:space="preserve"> </v>
      </c>
      <c r="I104" s="84"/>
      <c r="J104" s="79"/>
      <c r="K104" s="79"/>
      <c r="L104" s="79"/>
      <c r="M104" s="79"/>
      <c r="N104" s="84"/>
      <c r="S104" s="63"/>
      <c r="T104" s="63"/>
      <c r="U104" s="63"/>
      <c r="V104" s="63"/>
      <c r="W104" s="63"/>
    </row>
    <row r="105" spans="1:27">
      <c r="B105" s="63"/>
      <c r="C105" s="63"/>
      <c r="D105" s="88"/>
      <c r="E105" s="85"/>
      <c r="F105" s="73">
        <v>10</v>
      </c>
      <c r="G105" s="123" t="s">
        <v>573</v>
      </c>
      <c r="H105" s="152" t="str">
        <f>IF(Pins!L106=""," ",Pins!L106)</f>
        <v xml:space="preserve"> </v>
      </c>
      <c r="I105" s="84"/>
      <c r="J105" s="79"/>
      <c r="K105" s="79"/>
      <c r="L105" s="79"/>
      <c r="M105" s="79"/>
      <c r="N105" s="84"/>
      <c r="S105" s="63"/>
      <c r="T105" s="63"/>
      <c r="U105" s="63"/>
      <c r="V105" s="63"/>
      <c r="W105" s="63"/>
    </row>
    <row r="106" spans="1:27">
      <c r="B106" s="63"/>
      <c r="C106" s="63"/>
      <c r="D106" s="88"/>
      <c r="E106" s="97"/>
      <c r="F106" s="73">
        <v>11</v>
      </c>
      <c r="G106" s="125" t="s">
        <v>574</v>
      </c>
      <c r="H106" s="152" t="str">
        <f>IF(Pins!L107=""," ",Pins!L107)</f>
        <v xml:space="preserve"> </v>
      </c>
      <c r="I106" s="84"/>
      <c r="J106" s="79"/>
      <c r="K106" s="79"/>
      <c r="L106" s="79"/>
      <c r="M106" s="79"/>
      <c r="N106" s="84"/>
      <c r="S106" s="63"/>
      <c r="T106" s="63"/>
      <c r="U106" s="63"/>
      <c r="V106" s="63"/>
      <c r="W106" s="63"/>
    </row>
    <row r="107" spans="1:27">
      <c r="B107" s="63"/>
      <c r="C107" s="63"/>
      <c r="D107" s="88"/>
      <c r="I107" s="84"/>
      <c r="J107" s="79"/>
      <c r="K107" s="79"/>
      <c r="L107" s="79"/>
      <c r="M107" s="79"/>
      <c r="N107" s="84"/>
      <c r="S107" s="63"/>
      <c r="T107" s="63"/>
      <c r="U107" s="63"/>
      <c r="V107" s="63"/>
      <c r="W107" s="63"/>
    </row>
    <row r="108" spans="1:27" ht="23.25">
      <c r="A108" s="241" t="str">
        <f ca="1">RIGHT(CELL("filename",A108),SUM(LEN(CELL("filename",A108))-SEARCH("]",CELL("filename",A108),1)))</f>
        <v>Scout 8</v>
      </c>
      <c r="B108" s="241"/>
      <c r="C108" s="63"/>
      <c r="D108" s="88"/>
      <c r="E108" s="235" t="s">
        <v>348</v>
      </c>
      <c r="F108" s="236"/>
      <c r="G108" s="236"/>
      <c r="H108" s="237"/>
      <c r="I108" s="79"/>
      <c r="J108" s="235" t="s">
        <v>348</v>
      </c>
      <c r="K108" s="236"/>
      <c r="L108" s="236"/>
      <c r="M108" s="237"/>
      <c r="N108" s="79"/>
      <c r="O108" s="235" t="s">
        <v>348</v>
      </c>
      <c r="P108" s="236"/>
      <c r="Q108" s="236"/>
      <c r="R108" s="237"/>
      <c r="S108" s="63"/>
      <c r="T108" s="63"/>
      <c r="U108" s="63"/>
      <c r="V108" s="63"/>
      <c r="W108" s="63"/>
    </row>
    <row r="109" spans="1:27">
      <c r="A109" s="104" t="s">
        <v>448</v>
      </c>
      <c r="B109" s="63"/>
      <c r="C109" s="63"/>
      <c r="D109" s="88"/>
      <c r="E109" s="238"/>
      <c r="F109" s="239"/>
      <c r="G109" s="239"/>
      <c r="H109" s="240"/>
      <c r="I109" s="79"/>
      <c r="J109" s="238"/>
      <c r="K109" s="239"/>
      <c r="L109" s="239"/>
      <c r="M109" s="240"/>
      <c r="N109" s="79"/>
      <c r="O109" s="238"/>
      <c r="P109" s="239"/>
      <c r="Q109" s="239"/>
      <c r="R109" s="240"/>
      <c r="S109" s="63"/>
      <c r="T109" s="63"/>
      <c r="U109" s="63"/>
      <c r="V109" s="63"/>
      <c r="W109" s="63"/>
    </row>
    <row r="110" spans="1:27" ht="12.75" customHeight="1">
      <c r="B110" s="63"/>
      <c r="C110" s="63"/>
      <c r="D110" s="88"/>
      <c r="E110" s="233" t="s">
        <v>207</v>
      </c>
      <c r="F110" s="73">
        <v>1</v>
      </c>
      <c r="G110" s="124" t="s">
        <v>90</v>
      </c>
      <c r="H110" s="152" t="str">
        <f>IF(Beltloops!L43=""," ",Beltloops!L43)</f>
        <v xml:space="preserve"> </v>
      </c>
      <c r="I110" s="84"/>
      <c r="J110" s="74" t="s">
        <v>170</v>
      </c>
      <c r="K110" s="73">
        <v>1</v>
      </c>
      <c r="L110" s="124" t="s">
        <v>72</v>
      </c>
      <c r="M110" s="152" t="str">
        <f>IF(Beltloops!L110=""," ",Beltloops!L110)</f>
        <v xml:space="preserve"> </v>
      </c>
      <c r="N110" s="84"/>
      <c r="O110" s="74" t="s">
        <v>179</v>
      </c>
      <c r="P110" s="73">
        <v>1</v>
      </c>
      <c r="Q110" s="124" t="s">
        <v>122</v>
      </c>
      <c r="R110" s="152" t="str">
        <f>IF(Beltloops!L179=""," ",Beltloops!L179)</f>
        <v xml:space="preserve"> </v>
      </c>
      <c r="S110" s="63"/>
      <c r="T110" s="63"/>
      <c r="U110" s="63"/>
      <c r="V110" s="63"/>
      <c r="W110" s="63"/>
    </row>
    <row r="111" spans="1:27">
      <c r="A111" s="70"/>
      <c r="B111" s="242" t="s">
        <v>155</v>
      </c>
      <c r="C111" s="71"/>
      <c r="D111" s="88"/>
      <c r="E111" s="234"/>
      <c r="F111" s="78">
        <v>2</v>
      </c>
      <c r="G111" s="123" t="s">
        <v>91</v>
      </c>
      <c r="H111" s="152" t="str">
        <f>IF(Beltloops!L44=""," ",Beltloops!L44)</f>
        <v xml:space="preserve"> </v>
      </c>
      <c r="I111" s="84"/>
      <c r="J111" s="80" t="s">
        <v>201</v>
      </c>
      <c r="K111" s="78">
        <v>2</v>
      </c>
      <c r="L111" s="123" t="s">
        <v>71</v>
      </c>
      <c r="M111" s="152" t="str">
        <f>IF(Beltloops!L111=""," ",Beltloops!L111)</f>
        <v xml:space="preserve"> </v>
      </c>
      <c r="N111" s="84"/>
      <c r="O111" s="80" t="s">
        <v>201</v>
      </c>
      <c r="P111" s="78">
        <v>2</v>
      </c>
      <c r="Q111" s="123" t="s">
        <v>123</v>
      </c>
      <c r="R111" s="152" t="str">
        <f>IF(Beltloops!L180=""," ",Beltloops!L180)</f>
        <v xml:space="preserve"> </v>
      </c>
      <c r="S111" s="63"/>
      <c r="T111" s="63"/>
      <c r="U111" s="63"/>
      <c r="V111" s="63"/>
      <c r="W111" s="63"/>
    </row>
    <row r="112" spans="1:27">
      <c r="A112" s="76" t="s">
        <v>157</v>
      </c>
      <c r="B112" s="242"/>
      <c r="C112" s="71" t="s">
        <v>156</v>
      </c>
      <c r="D112" s="88"/>
      <c r="E112" s="85" t="s">
        <v>188</v>
      </c>
      <c r="F112" s="73">
        <v>3</v>
      </c>
      <c r="G112" s="125" t="s">
        <v>92</v>
      </c>
      <c r="H112" s="152" t="str">
        <f>IF(Beltloops!L45=""," ",Beltloops!L45)</f>
        <v xml:space="preserve"> </v>
      </c>
      <c r="I112" s="84"/>
      <c r="J112" s="85" t="s">
        <v>188</v>
      </c>
      <c r="K112" s="73">
        <v>3</v>
      </c>
      <c r="L112" s="125" t="s">
        <v>70</v>
      </c>
      <c r="M112" s="152" t="str">
        <f>IF(Beltloops!L112=""," ",Beltloops!L112)</f>
        <v xml:space="preserve"> </v>
      </c>
      <c r="N112" s="84"/>
      <c r="O112" s="85" t="s">
        <v>188</v>
      </c>
      <c r="P112" s="73">
        <v>3</v>
      </c>
      <c r="Q112" s="125" t="s">
        <v>124</v>
      </c>
      <c r="R112" s="152" t="str">
        <f>IF(Beltloops!L181=""," ",Beltloops!L181)</f>
        <v xml:space="preserve"> </v>
      </c>
      <c r="S112" s="63"/>
      <c r="T112" s="63"/>
      <c r="U112" s="63"/>
      <c r="V112" s="63"/>
      <c r="W112" s="63"/>
    </row>
    <row r="113" spans="1:23">
      <c r="A113" s="120" t="s">
        <v>141</v>
      </c>
      <c r="B113" s="93" t="str">
        <f>Beltloops!L11</f>
        <v xml:space="preserve"> </v>
      </c>
      <c r="C113" s="122" t="str">
        <f>Pins!L20</f>
        <v xml:space="preserve"> </v>
      </c>
      <c r="D113" s="88"/>
      <c r="E113" s="74" t="s">
        <v>210</v>
      </c>
      <c r="F113" s="78">
        <v>1</v>
      </c>
      <c r="G113" s="94" t="s">
        <v>553</v>
      </c>
      <c r="H113" s="152" t="str">
        <f>IF(Pins!L111=""," ",Pins!L111)</f>
        <v xml:space="preserve"> </v>
      </c>
      <c r="I113" s="84"/>
      <c r="J113" s="74" t="s">
        <v>242</v>
      </c>
      <c r="K113" s="78">
        <v>1</v>
      </c>
      <c r="L113" s="124" t="s">
        <v>395</v>
      </c>
      <c r="M113" s="152" t="str">
        <f>IF(Pins!L290=""," ",Pins!L290)</f>
        <v xml:space="preserve"> </v>
      </c>
      <c r="N113" s="84"/>
      <c r="O113" s="74" t="s">
        <v>274</v>
      </c>
      <c r="P113" s="78">
        <v>1</v>
      </c>
      <c r="Q113" s="124" t="s">
        <v>685</v>
      </c>
      <c r="R113" s="152" t="str">
        <f>IF(Pins!L474=""," ",Pins!L474)</f>
        <v xml:space="preserve"> </v>
      </c>
      <c r="S113" s="63"/>
      <c r="T113" s="63"/>
      <c r="U113" s="63"/>
      <c r="V113" s="63"/>
      <c r="W113" s="63"/>
    </row>
    <row r="114" spans="1:23">
      <c r="A114" s="120" t="s">
        <v>725</v>
      </c>
      <c r="B114" s="93" t="str">
        <f>Beltloops!L16</f>
        <v xml:space="preserve"> </v>
      </c>
      <c r="C114" s="96" t="str">
        <f>Pins!L35</f>
        <v xml:space="preserve"> </v>
      </c>
      <c r="D114" s="88"/>
      <c r="E114" s="91" t="s">
        <v>211</v>
      </c>
      <c r="F114" s="78">
        <v>2</v>
      </c>
      <c r="G114" s="94" t="s">
        <v>554</v>
      </c>
      <c r="H114" s="152" t="str">
        <f>IF(Pins!L112=""," ",Pins!L112)</f>
        <v xml:space="preserve"> </v>
      </c>
      <c r="I114" s="84"/>
      <c r="J114" s="91" t="s">
        <v>243</v>
      </c>
      <c r="K114" s="78">
        <v>2</v>
      </c>
      <c r="L114" s="123" t="s">
        <v>396</v>
      </c>
      <c r="M114" s="152" t="str">
        <f>IF(Pins!L291=""," ",Pins!L291)</f>
        <v xml:space="preserve"> </v>
      </c>
      <c r="N114" s="84"/>
      <c r="O114" s="91" t="s">
        <v>275</v>
      </c>
      <c r="P114" s="78">
        <v>2</v>
      </c>
      <c r="Q114" s="123" t="s">
        <v>686</v>
      </c>
      <c r="R114" s="152" t="str">
        <f>IF(Pins!L475=""," ",Pins!L475)</f>
        <v xml:space="preserve"> </v>
      </c>
      <c r="S114" s="63"/>
      <c r="T114" s="63"/>
      <c r="U114" s="63"/>
      <c r="V114" s="63"/>
      <c r="W114" s="63"/>
    </row>
    <row r="115" spans="1:23">
      <c r="A115" s="120" t="s">
        <v>158</v>
      </c>
      <c r="B115" s="93" t="str">
        <f>Beltloops!L21</f>
        <v xml:space="preserve"> </v>
      </c>
      <c r="C115" s="122" t="str">
        <f>Pins!L48</f>
        <v xml:space="preserve"> </v>
      </c>
      <c r="D115" s="88"/>
      <c r="E115" s="91" t="s">
        <v>201</v>
      </c>
      <c r="F115" s="78">
        <v>3</v>
      </c>
      <c r="G115" s="94" t="s">
        <v>555</v>
      </c>
      <c r="H115" s="152" t="str">
        <f>IF(Pins!L113=""," ",Pins!L113)</f>
        <v xml:space="preserve"> </v>
      </c>
      <c r="I115" s="84"/>
      <c r="J115" s="91" t="s">
        <v>201</v>
      </c>
      <c r="K115" s="78">
        <v>3</v>
      </c>
      <c r="L115" s="123" t="s">
        <v>397</v>
      </c>
      <c r="M115" s="152" t="str">
        <f>IF(Pins!L292=""," ",Pins!L292)</f>
        <v xml:space="preserve"> </v>
      </c>
      <c r="N115" s="84"/>
      <c r="O115" s="91" t="s">
        <v>201</v>
      </c>
      <c r="P115" s="78">
        <v>3</v>
      </c>
      <c r="Q115" s="123" t="s">
        <v>684</v>
      </c>
      <c r="R115" s="152" t="str">
        <f>IF(Pins!L476=""," ",Pins!L476)</f>
        <v xml:space="preserve"> </v>
      </c>
      <c r="S115" s="63"/>
      <c r="T115" s="63"/>
      <c r="U115" s="63"/>
      <c r="V115" s="63"/>
      <c r="W115" s="63"/>
    </row>
    <row r="116" spans="1:23">
      <c r="A116" s="120" t="s">
        <v>159</v>
      </c>
      <c r="B116" s="93" t="str">
        <f>Beltloops!L26</f>
        <v xml:space="preserve"> </v>
      </c>
      <c r="C116" s="122" t="str">
        <f>Pins!L63</f>
        <v xml:space="preserve"> </v>
      </c>
      <c r="D116" s="88"/>
      <c r="E116" s="91" t="s">
        <v>202</v>
      </c>
      <c r="F116" s="78">
        <v>4</v>
      </c>
      <c r="G116" s="94" t="s">
        <v>556</v>
      </c>
      <c r="H116" s="152" t="str">
        <f>IF(Pins!L114=""," ",Pins!L114)</f>
        <v xml:space="preserve"> </v>
      </c>
      <c r="I116" s="84"/>
      <c r="J116" s="91" t="s">
        <v>202</v>
      </c>
      <c r="K116" s="78">
        <v>4</v>
      </c>
      <c r="L116" s="123" t="s">
        <v>398</v>
      </c>
      <c r="M116" s="152" t="str">
        <f>IF(Pins!L293=""," ",Pins!L293)</f>
        <v xml:space="preserve"> </v>
      </c>
      <c r="N116" s="84"/>
      <c r="O116" s="91" t="s">
        <v>202</v>
      </c>
      <c r="P116" s="78">
        <v>4</v>
      </c>
      <c r="Q116" s="123" t="s">
        <v>683</v>
      </c>
      <c r="R116" s="152" t="str">
        <f>IF(Pins!L477=""," ",Pins!L477)</f>
        <v xml:space="preserve"> </v>
      </c>
      <c r="S116" s="63"/>
      <c r="T116" s="63"/>
      <c r="U116" s="63"/>
      <c r="V116" s="63"/>
      <c r="W116" s="63"/>
    </row>
    <row r="117" spans="1:23">
      <c r="A117" s="121" t="s">
        <v>739</v>
      </c>
      <c r="B117" s="93" t="str">
        <f>Beltloops!L31</f>
        <v xml:space="preserve"> </v>
      </c>
      <c r="C117" s="96" t="str">
        <f>Pins!L77</f>
        <v xml:space="preserve"> </v>
      </c>
      <c r="D117" s="88"/>
      <c r="E117" s="91"/>
      <c r="F117" s="78">
        <v>5</v>
      </c>
      <c r="G117" s="94" t="s">
        <v>561</v>
      </c>
      <c r="H117" s="152" t="str">
        <f>IF(Pins!L115=""," ",Pins!L115)</f>
        <v xml:space="preserve"> </v>
      </c>
      <c r="I117" s="84"/>
      <c r="J117" s="85"/>
      <c r="K117" s="78">
        <v>5</v>
      </c>
      <c r="L117" s="123" t="s">
        <v>399</v>
      </c>
      <c r="M117" s="152" t="str">
        <f>IF(Pins!L294=""," ",Pins!L294)</f>
        <v xml:space="preserve"> </v>
      </c>
      <c r="N117" s="84"/>
      <c r="O117" s="91"/>
      <c r="P117" s="78">
        <v>5</v>
      </c>
      <c r="Q117" s="123" t="s">
        <v>682</v>
      </c>
      <c r="R117" s="152" t="str">
        <f>IF(Pins!L478=""," ",Pins!L478)</f>
        <v xml:space="preserve"> </v>
      </c>
      <c r="S117" s="63"/>
      <c r="T117" s="63"/>
      <c r="U117" s="63"/>
      <c r="V117" s="63"/>
      <c r="W117" s="63"/>
    </row>
    <row r="118" spans="1:23">
      <c r="A118" s="120" t="s">
        <v>160</v>
      </c>
      <c r="B118" s="93" t="str">
        <f>Beltloops!L36</f>
        <v xml:space="preserve"> </v>
      </c>
      <c r="C118" s="122" t="str">
        <f>Pins!L92</f>
        <v xml:space="preserve"> </v>
      </c>
      <c r="D118" s="88"/>
      <c r="E118" s="72"/>
      <c r="F118" s="78">
        <v>6</v>
      </c>
      <c r="G118" s="94" t="s">
        <v>562</v>
      </c>
      <c r="H118" s="152" t="str">
        <f>IF(Pins!L116=""," ",Pins!L116)</f>
        <v xml:space="preserve"> </v>
      </c>
      <c r="I118" s="84"/>
      <c r="J118" s="72"/>
      <c r="K118" s="78">
        <v>6</v>
      </c>
      <c r="L118" s="123" t="s">
        <v>400</v>
      </c>
      <c r="M118" s="152" t="str">
        <f>IF(Pins!L295=""," ",Pins!L295)</f>
        <v xml:space="preserve"> </v>
      </c>
      <c r="N118" s="84"/>
      <c r="O118" s="77"/>
      <c r="P118" s="78">
        <v>6</v>
      </c>
      <c r="Q118" s="123" t="s">
        <v>681</v>
      </c>
      <c r="R118" s="152" t="str">
        <f>IF(Pins!L479=""," ",Pins!L479)</f>
        <v xml:space="preserve"> </v>
      </c>
      <c r="S118" s="63"/>
      <c r="T118" s="63"/>
      <c r="U118" s="63"/>
      <c r="V118" s="63"/>
      <c r="W118" s="63"/>
    </row>
    <row r="119" spans="1:23">
      <c r="A119" s="120" t="s">
        <v>161</v>
      </c>
      <c r="B119" s="93" t="str">
        <f>Beltloops!L41</f>
        <v xml:space="preserve"> </v>
      </c>
      <c r="C119" s="122" t="str">
        <f>Pins!L108</f>
        <v xml:space="preserve"> </v>
      </c>
      <c r="D119" s="88"/>
      <c r="E119" s="95"/>
      <c r="F119" s="78">
        <v>7</v>
      </c>
      <c r="G119" s="123" t="s">
        <v>563</v>
      </c>
      <c r="H119" s="152" t="str">
        <f>IF(Pins!L117=""," ",Pins!L117)</f>
        <v xml:space="preserve"> </v>
      </c>
      <c r="I119" s="84"/>
      <c r="J119" s="95"/>
      <c r="K119" s="78">
        <v>7</v>
      </c>
      <c r="L119" s="123" t="s">
        <v>401</v>
      </c>
      <c r="M119" s="152" t="str">
        <f>IF(Pins!L296=""," ",Pins!L296)</f>
        <v xml:space="preserve"> </v>
      </c>
      <c r="N119" s="84"/>
      <c r="O119" s="85"/>
      <c r="P119" s="78">
        <v>7</v>
      </c>
      <c r="Q119" s="123" t="s">
        <v>680</v>
      </c>
      <c r="R119" s="152" t="str">
        <f>IF(Pins!L480=""," ",Pins!L480)</f>
        <v xml:space="preserve"> </v>
      </c>
      <c r="S119" s="63"/>
      <c r="T119" s="63"/>
      <c r="U119" s="63"/>
      <c r="V119" s="63"/>
      <c r="W119" s="63"/>
    </row>
    <row r="120" spans="1:23">
      <c r="A120" s="120" t="s">
        <v>162</v>
      </c>
      <c r="B120" s="93" t="str">
        <f>Beltloops!L46</f>
        <v xml:space="preserve"> </v>
      </c>
      <c r="C120" s="122" t="str">
        <f>Pins!L122</f>
        <v xml:space="preserve"> </v>
      </c>
      <c r="D120" s="63"/>
      <c r="E120" s="95"/>
      <c r="F120" s="78">
        <v>8</v>
      </c>
      <c r="G120" s="123" t="s">
        <v>557</v>
      </c>
      <c r="H120" s="152" t="str">
        <f>IF(Pins!L118=""," ",Pins!L118)</f>
        <v xml:space="preserve"> </v>
      </c>
      <c r="I120" s="84"/>
      <c r="J120" s="95"/>
      <c r="K120" s="78">
        <v>8</v>
      </c>
      <c r="L120" s="123" t="s">
        <v>402</v>
      </c>
      <c r="M120" s="152" t="str">
        <f>IF(Pins!L297=""," ",Pins!L297)</f>
        <v xml:space="preserve"> </v>
      </c>
      <c r="N120" s="84"/>
      <c r="O120" s="85"/>
      <c r="P120" s="78">
        <v>8</v>
      </c>
      <c r="Q120" s="123" t="s">
        <v>679</v>
      </c>
      <c r="R120" s="152" t="str">
        <f>IF(Pins!L481=""," ",Pins!L481)</f>
        <v xml:space="preserve"> </v>
      </c>
      <c r="S120" s="63"/>
      <c r="T120" s="63"/>
      <c r="U120" s="63"/>
      <c r="V120" s="63"/>
      <c r="W120" s="63"/>
    </row>
    <row r="121" spans="1:23">
      <c r="A121" s="121" t="s">
        <v>742</v>
      </c>
      <c r="B121" s="96" t="str">
        <f>Beltloops!L53</f>
        <v xml:space="preserve"> </v>
      </c>
      <c r="C121" s="96" t="str">
        <f>Pins!L138</f>
        <v xml:space="preserve"> </v>
      </c>
      <c r="D121" s="63"/>
      <c r="E121" s="85"/>
      <c r="F121" s="73">
        <v>9</v>
      </c>
      <c r="G121" s="123" t="s">
        <v>558</v>
      </c>
      <c r="H121" s="152" t="str">
        <f>IF(Pins!L119=""," ",Pins!L119)</f>
        <v xml:space="preserve"> </v>
      </c>
      <c r="I121" s="84"/>
      <c r="J121" s="85"/>
      <c r="K121" s="73">
        <v>9</v>
      </c>
      <c r="L121" s="123" t="s">
        <v>403</v>
      </c>
      <c r="M121" s="152" t="str">
        <f>IF(Pins!L298=""," ",Pins!L298)</f>
        <v xml:space="preserve"> </v>
      </c>
      <c r="N121" s="84"/>
      <c r="O121" s="85"/>
      <c r="P121" s="73">
        <v>9</v>
      </c>
      <c r="Q121" s="123" t="s">
        <v>677</v>
      </c>
      <c r="R121" s="152" t="str">
        <f>IF(Pins!L482=""," ",Pins!L482)</f>
        <v xml:space="preserve"> </v>
      </c>
      <c r="S121" s="63"/>
      <c r="T121" s="63"/>
      <c r="U121" s="63"/>
      <c r="V121" s="63"/>
      <c r="W121" s="63"/>
    </row>
    <row r="122" spans="1:23">
      <c r="A122" s="120" t="s">
        <v>163</v>
      </c>
      <c r="B122" s="93" t="str">
        <f>Beltloops!L58</f>
        <v xml:space="preserve"> </v>
      </c>
      <c r="C122" s="122" t="str">
        <f>Pins!L153</f>
        <v xml:space="preserve"> </v>
      </c>
      <c r="D122" s="63"/>
      <c r="E122" s="85"/>
      <c r="F122" s="73">
        <v>10</v>
      </c>
      <c r="G122" s="123" t="s">
        <v>560</v>
      </c>
      <c r="H122" s="152" t="str">
        <f>IF(Pins!L120=""," ",Pins!L120)</f>
        <v xml:space="preserve"> </v>
      </c>
      <c r="I122" s="84"/>
      <c r="J122" s="85"/>
      <c r="K122" s="73">
        <v>10</v>
      </c>
      <c r="L122" s="123" t="s">
        <v>392</v>
      </c>
      <c r="M122" s="152" t="str">
        <f>IF(Pins!L299=""," ",Pins!L299)</f>
        <v xml:space="preserve"> </v>
      </c>
      <c r="N122" s="84"/>
      <c r="O122" s="85"/>
      <c r="P122" s="73">
        <v>10</v>
      </c>
      <c r="Q122" s="123" t="s">
        <v>676</v>
      </c>
      <c r="R122" s="152" t="str">
        <f>IF(Pins!L483=""," ",Pins!L483)</f>
        <v xml:space="preserve"> </v>
      </c>
      <c r="S122" s="63"/>
      <c r="T122" s="63"/>
      <c r="U122" s="63"/>
      <c r="V122" s="63"/>
      <c r="W122" s="63"/>
    </row>
    <row r="123" spans="1:23">
      <c r="A123" s="121" t="s">
        <v>745</v>
      </c>
      <c r="B123" s="96" t="str">
        <f>Beltloops!L63</f>
        <v xml:space="preserve"> </v>
      </c>
      <c r="C123" s="96" t="str">
        <f>Pins!L168</f>
        <v xml:space="preserve"> </v>
      </c>
      <c r="D123" s="63"/>
      <c r="E123" s="97"/>
      <c r="F123" s="73">
        <v>11</v>
      </c>
      <c r="G123" s="125" t="s">
        <v>559</v>
      </c>
      <c r="H123" s="152" t="str">
        <f>IF(Pins!L121=""," ",Pins!L121)</f>
        <v xml:space="preserve"> </v>
      </c>
      <c r="I123" s="84"/>
      <c r="J123" s="97"/>
      <c r="K123" s="73">
        <v>11</v>
      </c>
      <c r="L123" s="125" t="s">
        <v>394</v>
      </c>
      <c r="M123" s="152" t="str">
        <f>IF(Pins!L300=""," ",Pins!L300)</f>
        <v xml:space="preserve"> </v>
      </c>
      <c r="N123" s="84"/>
      <c r="O123" s="85"/>
      <c r="P123" s="73">
        <v>11</v>
      </c>
      <c r="Q123" s="123" t="s">
        <v>678</v>
      </c>
      <c r="R123" s="152" t="str">
        <f>IF(Pins!L484=""," ",Pins!L484)</f>
        <v xml:space="preserve"> </v>
      </c>
      <c r="S123" s="63"/>
    </row>
    <row r="124" spans="1:23">
      <c r="A124" s="121" t="s">
        <v>746</v>
      </c>
      <c r="B124" s="96" t="str">
        <f>Beltloops!L68</f>
        <v xml:space="preserve"> </v>
      </c>
      <c r="C124" s="96" t="str">
        <f>Pins!L183</f>
        <v xml:space="preserve"> </v>
      </c>
      <c r="D124" s="63"/>
      <c r="E124" s="114"/>
      <c r="F124" s="81" t="s">
        <v>925</v>
      </c>
      <c r="G124" s="102" t="s">
        <v>925</v>
      </c>
      <c r="H124" s="154" t="s">
        <v>925</v>
      </c>
      <c r="I124" s="84"/>
      <c r="J124" s="86"/>
      <c r="K124" s="86"/>
      <c r="L124" s="86"/>
      <c r="M124" s="65"/>
      <c r="N124" s="84"/>
      <c r="O124" s="97"/>
      <c r="P124" s="73">
        <v>12</v>
      </c>
      <c r="Q124" s="125" t="s">
        <v>675</v>
      </c>
      <c r="R124" s="152" t="str">
        <f>IF(Pins!L485=""," ",Pins!L485)</f>
        <v xml:space="preserve"> </v>
      </c>
      <c r="S124" s="63"/>
    </row>
    <row r="125" spans="1:23">
      <c r="A125" s="120" t="s">
        <v>164</v>
      </c>
      <c r="B125" s="93" t="str">
        <f>Beltloops!L73</f>
        <v xml:space="preserve"> </v>
      </c>
      <c r="C125" s="122" t="str">
        <f>Pins!L210</f>
        <v xml:space="preserve"> </v>
      </c>
      <c r="D125" s="63"/>
      <c r="E125" s="101" t="s">
        <v>742</v>
      </c>
      <c r="F125" s="92">
        <v>1</v>
      </c>
      <c r="G125" s="124" t="s">
        <v>897</v>
      </c>
      <c r="H125" s="130" t="str">
        <f>IF(Beltloops!L50=""," ",Beltloops!L50)</f>
        <v xml:space="preserve"> </v>
      </c>
      <c r="I125" s="84"/>
      <c r="J125" s="74" t="s">
        <v>171</v>
      </c>
      <c r="K125" s="73">
        <v>1</v>
      </c>
      <c r="L125" s="124" t="s">
        <v>67</v>
      </c>
      <c r="M125" s="152" t="str">
        <f>IF(Beltloops!L115=""," ",Beltloops!L115)</f>
        <v xml:space="preserve"> </v>
      </c>
      <c r="N125" s="84"/>
      <c r="S125" s="63"/>
    </row>
    <row r="126" spans="1:23">
      <c r="A126" s="120" t="s">
        <v>134</v>
      </c>
      <c r="B126" s="93" t="str">
        <f>Beltloops!L78</f>
        <v xml:space="preserve"> </v>
      </c>
      <c r="C126" s="122" t="str">
        <f>Pins!L223</f>
        <v xml:space="preserve"> </v>
      </c>
      <c r="D126" s="63"/>
      <c r="E126" s="95" t="s">
        <v>201</v>
      </c>
      <c r="F126" s="92">
        <v>2</v>
      </c>
      <c r="G126" s="123" t="s">
        <v>898</v>
      </c>
      <c r="H126" s="130" t="str">
        <f>IF(Beltloops!L51=""," ",Beltloops!L51)</f>
        <v xml:space="preserve"> </v>
      </c>
      <c r="I126" s="84"/>
      <c r="J126" s="80" t="s">
        <v>201</v>
      </c>
      <c r="K126" s="78">
        <v>2</v>
      </c>
      <c r="L126" s="123" t="s">
        <v>68</v>
      </c>
      <c r="M126" s="152" t="str">
        <f>IF(Beltloops!L116=""," ",Beltloops!L116)</f>
        <v xml:space="preserve"> </v>
      </c>
      <c r="N126" s="84"/>
      <c r="O126" s="74" t="s">
        <v>180</v>
      </c>
      <c r="P126" s="73">
        <v>1</v>
      </c>
      <c r="Q126" s="124" t="s">
        <v>60</v>
      </c>
      <c r="R126" s="152" t="str">
        <f>IF(Beltloops!L184=""," ",Beltloops!L184)</f>
        <v xml:space="preserve"> </v>
      </c>
      <c r="S126" s="63"/>
    </row>
    <row r="127" spans="1:23">
      <c r="A127" s="120" t="s">
        <v>165</v>
      </c>
      <c r="B127" s="93" t="str">
        <f>Beltloops!L83</f>
        <v xml:space="preserve"> </v>
      </c>
      <c r="C127" s="122" t="str">
        <f>Pins!L240</f>
        <v xml:space="preserve"> </v>
      </c>
      <c r="D127" s="63"/>
      <c r="E127" s="97" t="s">
        <v>188</v>
      </c>
      <c r="F127" s="92">
        <v>3</v>
      </c>
      <c r="G127" s="125" t="s">
        <v>915</v>
      </c>
      <c r="H127" s="130" t="str">
        <f>IF(Beltloops!L52=""," ",Beltloops!L52)</f>
        <v xml:space="preserve"> </v>
      </c>
      <c r="I127" s="84"/>
      <c r="J127" s="85" t="s">
        <v>188</v>
      </c>
      <c r="K127" s="73">
        <v>3</v>
      </c>
      <c r="L127" s="125" t="s">
        <v>69</v>
      </c>
      <c r="M127" s="152" t="str">
        <f>IF(Beltloops!L117=""," ",Beltloops!L117)</f>
        <v xml:space="preserve"> </v>
      </c>
      <c r="N127" s="84"/>
      <c r="O127" s="80" t="s">
        <v>201</v>
      </c>
      <c r="P127" s="78">
        <v>2</v>
      </c>
      <c r="Q127" s="123" t="s">
        <v>61</v>
      </c>
      <c r="R127" s="152" t="str">
        <f>IF(Beltloops!L185=""," ",Beltloops!L185)</f>
        <v xml:space="preserve"> </v>
      </c>
      <c r="S127" s="63"/>
    </row>
    <row r="128" spans="1:23">
      <c r="A128" s="120" t="s">
        <v>166</v>
      </c>
      <c r="B128" s="93" t="str">
        <f>Beltloops!L88</f>
        <v xml:space="preserve"> </v>
      </c>
      <c r="C128" s="122" t="str">
        <f>Pins!L255</f>
        <v xml:space="preserve"> </v>
      </c>
      <c r="D128" s="63"/>
      <c r="E128" s="95" t="s">
        <v>743</v>
      </c>
      <c r="F128" s="97">
        <v>1</v>
      </c>
      <c r="G128" s="124" t="s">
        <v>810</v>
      </c>
      <c r="H128" s="155" t="str">
        <f>IF(Pins!L125=""," ",Pins!L125)</f>
        <v xml:space="preserve"> </v>
      </c>
      <c r="I128" s="84"/>
      <c r="J128" s="74" t="s">
        <v>245</v>
      </c>
      <c r="K128" s="78">
        <v>1</v>
      </c>
      <c r="L128" s="124" t="s">
        <v>365</v>
      </c>
      <c r="M128" s="152" t="str">
        <f>IF(Pins!L306=""," ",Pins!L306)</f>
        <v xml:space="preserve"> </v>
      </c>
      <c r="N128" s="84"/>
      <c r="O128" s="85" t="s">
        <v>188</v>
      </c>
      <c r="P128" s="73">
        <v>3</v>
      </c>
      <c r="Q128" s="125" t="s">
        <v>62</v>
      </c>
      <c r="R128" s="152" t="str">
        <f>IF(Beltloops!L186=""," ",Beltloops!L186)</f>
        <v xml:space="preserve"> </v>
      </c>
      <c r="S128" s="63"/>
    </row>
    <row r="129" spans="1:19">
      <c r="A129" s="120" t="s">
        <v>167</v>
      </c>
      <c r="B129" s="93" t="str">
        <f>Beltloops!L95</f>
        <v xml:space="preserve"> </v>
      </c>
      <c r="C129" s="122" t="str">
        <f>Pins!L267</f>
        <v xml:space="preserve"> </v>
      </c>
      <c r="D129" s="63"/>
      <c r="E129" s="85" t="s">
        <v>744</v>
      </c>
      <c r="F129" s="92">
        <v>2</v>
      </c>
      <c r="G129" s="123" t="s">
        <v>811</v>
      </c>
      <c r="H129" s="155" t="str">
        <f>IF(Pins!L126=""," ",Pins!L126)</f>
        <v xml:space="preserve"> </v>
      </c>
      <c r="I129" s="84"/>
      <c r="J129" s="91" t="s">
        <v>246</v>
      </c>
      <c r="K129" s="78">
        <v>2</v>
      </c>
      <c r="L129" s="123" t="s">
        <v>384</v>
      </c>
      <c r="M129" s="152" t="str">
        <f>IF(Pins!L307=""," ",Pins!L307)</f>
        <v xml:space="preserve"> </v>
      </c>
      <c r="N129" s="84"/>
      <c r="O129" s="74" t="s">
        <v>276</v>
      </c>
      <c r="P129" s="78">
        <v>1</v>
      </c>
      <c r="Q129" s="124" t="s">
        <v>278</v>
      </c>
      <c r="R129" s="152" t="str">
        <f>IF(Pins!L489=""," ",Pins!L489)</f>
        <v xml:space="preserve"> </v>
      </c>
      <c r="S129" s="63"/>
    </row>
    <row r="130" spans="1:19">
      <c r="C130" s="64"/>
      <c r="D130" s="63"/>
      <c r="E130" s="85" t="s">
        <v>201</v>
      </c>
      <c r="F130" s="92">
        <v>3</v>
      </c>
      <c r="G130" s="123" t="s">
        <v>812</v>
      </c>
      <c r="H130" s="155" t="str">
        <f>IF(Pins!L127=""," ",Pins!L127)</f>
        <v xml:space="preserve"> </v>
      </c>
      <c r="I130" s="84"/>
      <c r="J130" s="91" t="s">
        <v>201</v>
      </c>
      <c r="K130" s="78">
        <v>3</v>
      </c>
      <c r="L130" s="123" t="s">
        <v>385</v>
      </c>
      <c r="M130" s="152" t="str">
        <f>IF(Pins!L308=""," ",Pins!L308)</f>
        <v xml:space="preserve"> </v>
      </c>
      <c r="N130" s="84"/>
      <c r="O130" s="91" t="s">
        <v>277</v>
      </c>
      <c r="P130" s="78">
        <v>2</v>
      </c>
      <c r="Q130" s="123" t="s">
        <v>279</v>
      </c>
      <c r="R130" s="152" t="str">
        <f>IF(Pins!L490=""," ",Pins!L490)</f>
        <v xml:space="preserve"> </v>
      </c>
      <c r="S130" s="63"/>
    </row>
    <row r="131" spans="1:19">
      <c r="B131" s="242" t="s">
        <v>155</v>
      </c>
      <c r="C131" s="71"/>
      <c r="D131" s="63"/>
      <c r="E131" s="85" t="s">
        <v>202</v>
      </c>
      <c r="F131" s="92">
        <v>4</v>
      </c>
      <c r="G131" s="123" t="s">
        <v>813</v>
      </c>
      <c r="H131" s="155" t="str">
        <f>IF(Pins!L128=""," ",Pins!L128)</f>
        <v xml:space="preserve"> </v>
      </c>
      <c r="I131" s="84"/>
      <c r="J131" s="91" t="s">
        <v>202</v>
      </c>
      <c r="K131" s="78">
        <v>4</v>
      </c>
      <c r="L131" s="123" t="s">
        <v>386</v>
      </c>
      <c r="M131" s="152" t="str">
        <f>IF(Pins!L309=""," ",Pins!L309)</f>
        <v xml:space="preserve"> </v>
      </c>
      <c r="N131" s="84"/>
      <c r="O131" s="91" t="s">
        <v>201</v>
      </c>
      <c r="P131" s="78">
        <v>3</v>
      </c>
      <c r="Q131" s="123" t="s">
        <v>280</v>
      </c>
      <c r="R131" s="152" t="str">
        <f>IF(Pins!L491=""," ",Pins!L491)</f>
        <v xml:space="preserve"> </v>
      </c>
      <c r="S131" s="63"/>
    </row>
    <row r="132" spans="1:19">
      <c r="A132" s="104" t="s">
        <v>168</v>
      </c>
      <c r="B132" s="242"/>
      <c r="C132" s="71" t="s">
        <v>156</v>
      </c>
      <c r="D132" s="63"/>
      <c r="E132" s="85"/>
      <c r="F132" s="92">
        <v>5</v>
      </c>
      <c r="G132" s="123" t="s">
        <v>802</v>
      </c>
      <c r="H132" s="155" t="str">
        <f>IF(Pins!L129=""," ",Pins!L129)</f>
        <v xml:space="preserve"> </v>
      </c>
      <c r="I132" s="84"/>
      <c r="J132" s="91"/>
      <c r="K132" s="78">
        <v>5</v>
      </c>
      <c r="L132" s="123" t="s">
        <v>387</v>
      </c>
      <c r="M132" s="152" t="str">
        <f>IF(Pins!L310=""," ",Pins!L310)</f>
        <v xml:space="preserve"> </v>
      </c>
      <c r="N132" s="84"/>
      <c r="O132" s="91" t="s">
        <v>202</v>
      </c>
      <c r="P132" s="78">
        <v>4</v>
      </c>
      <c r="Q132" s="123" t="s">
        <v>281</v>
      </c>
      <c r="R132" s="152" t="str">
        <f>IF(Pins!L492=""," ",Pins!L492)</f>
        <v xml:space="preserve"> </v>
      </c>
      <c r="S132" s="63"/>
    </row>
    <row r="133" spans="1:19">
      <c r="A133" s="128" t="s">
        <v>862</v>
      </c>
      <c r="B133" s="129" t="str">
        <f>Beltloops!L100</f>
        <v xml:space="preserve"> </v>
      </c>
      <c r="C133" s="130" t="str">
        <f>Pins!L272</f>
        <v xml:space="preserve"> </v>
      </c>
      <c r="D133" s="63"/>
      <c r="E133" s="85"/>
      <c r="F133" s="92">
        <v>6</v>
      </c>
      <c r="G133" s="123" t="s">
        <v>803</v>
      </c>
      <c r="H133" s="155" t="str">
        <f>IF(Pins!L130=""," ",Pins!L130)</f>
        <v xml:space="preserve"> </v>
      </c>
      <c r="I133" s="84"/>
      <c r="J133" s="77"/>
      <c r="K133" s="78">
        <v>6</v>
      </c>
      <c r="L133" s="123" t="s">
        <v>388</v>
      </c>
      <c r="M133" s="152" t="str">
        <f>IF(Pins!L311=""," ",Pins!L311)</f>
        <v xml:space="preserve"> </v>
      </c>
      <c r="N133" s="84"/>
      <c r="O133" s="91"/>
      <c r="P133" s="78">
        <v>5</v>
      </c>
      <c r="Q133" s="123" t="s">
        <v>282</v>
      </c>
      <c r="R133" s="152" t="str">
        <f>IF(Pins!L493=""," ",Pins!L493)</f>
        <v xml:space="preserve"> </v>
      </c>
      <c r="S133" s="63"/>
    </row>
    <row r="134" spans="1:19">
      <c r="A134" s="128" t="s">
        <v>863</v>
      </c>
      <c r="B134" s="129" t="str">
        <f>Beltloops!L103</f>
        <v xml:space="preserve"> </v>
      </c>
      <c r="C134" s="130" t="str">
        <f>Pins!L275</f>
        <v xml:space="preserve"> </v>
      </c>
      <c r="D134" s="63"/>
      <c r="E134" s="85"/>
      <c r="F134" s="92">
        <v>7</v>
      </c>
      <c r="G134" s="123" t="s">
        <v>804</v>
      </c>
      <c r="H134" s="155" t="str">
        <f>IF(Pins!L131=""," ",Pins!L131)</f>
        <v xml:space="preserve"> </v>
      </c>
      <c r="I134" s="84"/>
      <c r="J134" s="85"/>
      <c r="K134" s="78">
        <v>7</v>
      </c>
      <c r="L134" s="123" t="s">
        <v>389</v>
      </c>
      <c r="M134" s="152" t="str">
        <f>IF(Pins!L312=""," ",Pins!L312)</f>
        <v xml:space="preserve"> </v>
      </c>
      <c r="N134" s="84"/>
      <c r="O134" s="77"/>
      <c r="P134" s="78">
        <v>6</v>
      </c>
      <c r="Q134" s="123" t="s">
        <v>283</v>
      </c>
      <c r="R134" s="152" t="str">
        <f>IF(Pins!L494=""," ",Pins!L494)</f>
        <v xml:space="preserve"> </v>
      </c>
      <c r="S134" s="63"/>
    </row>
    <row r="135" spans="1:19">
      <c r="A135" s="120" t="s">
        <v>169</v>
      </c>
      <c r="B135" s="93" t="str">
        <f>Beltloops!L108</f>
        <v xml:space="preserve"> </v>
      </c>
      <c r="C135" s="122" t="str">
        <f>Pins!L287</f>
        <v xml:space="preserve"> </v>
      </c>
      <c r="D135" s="63"/>
      <c r="E135" s="85"/>
      <c r="F135" s="92">
        <v>8</v>
      </c>
      <c r="G135" s="123" t="s">
        <v>805</v>
      </c>
      <c r="H135" s="155" t="str">
        <f>IF(Pins!L132=""," ",Pins!L132)</f>
        <v xml:space="preserve"> </v>
      </c>
      <c r="I135" s="84"/>
      <c r="J135" s="85"/>
      <c r="K135" s="78">
        <v>8</v>
      </c>
      <c r="L135" s="123" t="s">
        <v>390</v>
      </c>
      <c r="M135" s="152" t="str">
        <f>IF(Pins!L313=""," ",Pins!L313)</f>
        <v xml:space="preserve"> </v>
      </c>
      <c r="N135" s="84"/>
      <c r="O135" s="85"/>
      <c r="P135" s="78">
        <v>7</v>
      </c>
      <c r="Q135" s="123" t="s">
        <v>284</v>
      </c>
      <c r="R135" s="152" t="str">
        <f>IF(Pins!L495=""," ",Pins!L495)</f>
        <v xml:space="preserve"> </v>
      </c>
      <c r="S135" s="63"/>
    </row>
    <row r="136" spans="1:19">
      <c r="A136" s="120" t="s">
        <v>170</v>
      </c>
      <c r="B136" s="96" t="str">
        <f>Beltloops!L113</f>
        <v xml:space="preserve"> </v>
      </c>
      <c r="C136" s="122" t="str">
        <f>Pins!L301</f>
        <v xml:space="preserve"> </v>
      </c>
      <c r="D136" s="63"/>
      <c r="E136" s="85"/>
      <c r="F136" s="92">
        <v>9</v>
      </c>
      <c r="G136" s="123" t="s">
        <v>806</v>
      </c>
      <c r="H136" s="155" t="str">
        <f>IF(Pins!L133=""," ",Pins!L133)</f>
        <v xml:space="preserve"> </v>
      </c>
      <c r="I136" s="84"/>
      <c r="J136" s="85"/>
      <c r="K136" s="73">
        <v>9</v>
      </c>
      <c r="L136" s="123" t="s">
        <v>391</v>
      </c>
      <c r="M136" s="152" t="str">
        <f>IF(Pins!L314=""," ",Pins!L314)</f>
        <v xml:space="preserve"> </v>
      </c>
      <c r="N136" s="84"/>
      <c r="O136" s="85"/>
      <c r="P136" s="78">
        <v>8</v>
      </c>
      <c r="Q136" s="123" t="s">
        <v>285</v>
      </c>
      <c r="R136" s="152" t="str">
        <f>IF(Pins!L496=""," ",Pins!L496)</f>
        <v xml:space="preserve"> </v>
      </c>
      <c r="S136" s="63"/>
    </row>
    <row r="137" spans="1:19">
      <c r="A137" s="120" t="s">
        <v>171</v>
      </c>
      <c r="B137" s="96" t="str">
        <f>Beltloops!L118</f>
        <v xml:space="preserve"> </v>
      </c>
      <c r="C137" s="122" t="str">
        <f>Pins!L316</f>
        <v xml:space="preserve"> </v>
      </c>
      <c r="D137" s="63"/>
      <c r="E137" s="85"/>
      <c r="F137" s="92">
        <v>10</v>
      </c>
      <c r="G137" s="123" t="s">
        <v>807</v>
      </c>
      <c r="H137" s="155" t="str">
        <f>IF(Pins!L134=""," ",Pins!L134)</f>
        <v xml:space="preserve"> </v>
      </c>
      <c r="I137" s="84"/>
      <c r="J137" s="97"/>
      <c r="K137" s="73">
        <v>10</v>
      </c>
      <c r="L137" s="125" t="s">
        <v>393</v>
      </c>
      <c r="M137" s="152" t="str">
        <f>IF(Pins!L315=""," ",Pins!L315)</f>
        <v xml:space="preserve"> </v>
      </c>
      <c r="N137" s="84"/>
      <c r="O137" s="97"/>
      <c r="P137" s="73">
        <v>9</v>
      </c>
      <c r="Q137" s="125" t="s">
        <v>354</v>
      </c>
      <c r="R137" s="152" t="str">
        <f>IF(Pins!L497=""," ",Pins!L497)</f>
        <v xml:space="preserve"> </v>
      </c>
      <c r="S137" s="63"/>
    </row>
    <row r="138" spans="1:19">
      <c r="A138" s="120" t="s">
        <v>172</v>
      </c>
      <c r="B138" s="96" t="str">
        <f>Beltloops!L123</f>
        <v xml:space="preserve"> </v>
      </c>
      <c r="C138" s="122" t="str">
        <f>Pins!L329</f>
        <v xml:space="preserve"> </v>
      </c>
      <c r="D138" s="63"/>
      <c r="E138" s="85"/>
      <c r="F138" s="92">
        <v>11</v>
      </c>
      <c r="G138" s="123" t="s">
        <v>808</v>
      </c>
      <c r="H138" s="155" t="str">
        <f>IF(Pins!L135=""," ",Pins!L135)</f>
        <v xml:space="preserve"> </v>
      </c>
      <c r="I138" s="84"/>
      <c r="J138" s="84"/>
      <c r="K138" s="84"/>
      <c r="L138" s="84"/>
      <c r="M138" s="63"/>
      <c r="N138" s="84"/>
      <c r="O138" s="79"/>
      <c r="P138" s="79"/>
      <c r="Q138" s="79"/>
      <c r="S138" s="63"/>
    </row>
    <row r="139" spans="1:19">
      <c r="A139" s="120" t="s">
        <v>173</v>
      </c>
      <c r="B139" s="96" t="str">
        <f>Beltloops!L128</f>
        <v xml:space="preserve"> </v>
      </c>
      <c r="C139" s="122" t="str">
        <f>Pins!L342</f>
        <v xml:space="preserve"> </v>
      </c>
      <c r="D139" s="63"/>
      <c r="E139" s="85"/>
      <c r="F139" s="92">
        <v>12</v>
      </c>
      <c r="G139" s="123" t="s">
        <v>809</v>
      </c>
      <c r="H139" s="155" t="str">
        <f>IF(Pins!L136=""," ",Pins!L136)</f>
        <v xml:space="preserve"> </v>
      </c>
      <c r="I139" s="84"/>
      <c r="J139" s="74" t="s">
        <v>172</v>
      </c>
      <c r="K139" s="73">
        <v>1</v>
      </c>
      <c r="L139" s="124" t="s">
        <v>65</v>
      </c>
      <c r="M139" s="152" t="str">
        <f>IF(Beltloops!L120=""," ",Beltloops!L120)</f>
        <v xml:space="preserve"> </v>
      </c>
      <c r="N139" s="84"/>
      <c r="O139" s="74" t="s">
        <v>181</v>
      </c>
      <c r="P139" s="73">
        <v>1</v>
      </c>
      <c r="Q139" s="124" t="s">
        <v>909</v>
      </c>
      <c r="R139" s="152" t="str">
        <f>IF(Beltloops!L189=""," ",Beltloops!L189)</f>
        <v xml:space="preserve"> </v>
      </c>
      <c r="S139" s="63"/>
    </row>
    <row r="140" spans="1:19">
      <c r="A140" s="120" t="s">
        <v>174</v>
      </c>
      <c r="B140" s="96" t="str">
        <f>Beltloops!L135</f>
        <v xml:space="preserve"> </v>
      </c>
      <c r="C140" s="122" t="str">
        <f>Pins!L358</f>
        <v xml:space="preserve"> </v>
      </c>
      <c r="D140" s="63"/>
      <c r="E140" s="97"/>
      <c r="F140" s="92">
        <v>13</v>
      </c>
      <c r="G140" s="125" t="s">
        <v>866</v>
      </c>
      <c r="H140" s="155" t="str">
        <f>IF(Pins!L137=""," ",Pins!L137)</f>
        <v xml:space="preserve"> </v>
      </c>
      <c r="I140" s="84"/>
      <c r="J140" s="80" t="s">
        <v>201</v>
      </c>
      <c r="K140" s="78">
        <v>2</v>
      </c>
      <c r="L140" s="123" t="s">
        <v>908</v>
      </c>
      <c r="M140" s="152" t="str">
        <f>IF(Beltloops!L121=""," ",Beltloops!L121)</f>
        <v xml:space="preserve"> </v>
      </c>
      <c r="N140" s="84"/>
      <c r="O140" s="80" t="s">
        <v>201</v>
      </c>
      <c r="P140" s="78">
        <v>2</v>
      </c>
      <c r="Q140" s="123" t="s">
        <v>914</v>
      </c>
      <c r="R140" s="152" t="str">
        <f>IF(Beltloops!L190=""," ",Beltloops!L190)</f>
        <v xml:space="preserve"> </v>
      </c>
      <c r="S140" s="63"/>
    </row>
    <row r="141" spans="1:19">
      <c r="A141" s="121" t="s">
        <v>759</v>
      </c>
      <c r="B141" s="96" t="str">
        <f>Beltloops!L140</f>
        <v xml:space="preserve"> </v>
      </c>
      <c r="C141" s="96" t="str">
        <f>Pins!L372</f>
        <v xml:space="preserve"> </v>
      </c>
      <c r="D141" s="63"/>
      <c r="E141" s="79"/>
      <c r="F141" s="79"/>
      <c r="G141" s="79"/>
      <c r="I141" s="84"/>
      <c r="J141" s="85" t="s">
        <v>188</v>
      </c>
      <c r="K141" s="73">
        <v>3</v>
      </c>
      <c r="L141" s="125" t="s">
        <v>66</v>
      </c>
      <c r="M141" s="152" t="str">
        <f>IF(Beltloops!L122=""," ",Beltloops!L122)</f>
        <v xml:space="preserve"> </v>
      </c>
      <c r="N141" s="84"/>
      <c r="O141" s="85" t="s">
        <v>188</v>
      </c>
      <c r="P141" s="73">
        <v>3</v>
      </c>
      <c r="Q141" s="125" t="s">
        <v>910</v>
      </c>
      <c r="R141" s="152" t="str">
        <f>IF(Beltloops!L191=""," ",Beltloops!L191)</f>
        <v xml:space="preserve"> </v>
      </c>
      <c r="S141" s="63"/>
    </row>
    <row r="142" spans="1:19">
      <c r="A142" s="120" t="s">
        <v>175</v>
      </c>
      <c r="B142" s="96" t="str">
        <f>Beltloops!L145</f>
        <v xml:space="preserve"> </v>
      </c>
      <c r="C142" s="122" t="str">
        <f>Pins!L386</f>
        <v xml:space="preserve"> </v>
      </c>
      <c r="D142" s="63"/>
      <c r="E142" s="74" t="s">
        <v>163</v>
      </c>
      <c r="F142" s="73">
        <v>1</v>
      </c>
      <c r="G142" s="124" t="s">
        <v>102</v>
      </c>
      <c r="H142" s="152" t="str">
        <f>IF(Beltloops!L55=""," ",Beltloops!L55)</f>
        <v xml:space="preserve"> </v>
      </c>
      <c r="I142" s="84"/>
      <c r="J142" s="74" t="s">
        <v>247</v>
      </c>
      <c r="K142" s="78">
        <v>1</v>
      </c>
      <c r="L142" s="124" t="s">
        <v>851</v>
      </c>
      <c r="M142" s="152" t="str">
        <f>IF(Pins!L319=""," ",Pins!L319)</f>
        <v xml:space="preserve"> </v>
      </c>
      <c r="N142" s="84"/>
      <c r="O142" s="74" t="s">
        <v>355</v>
      </c>
      <c r="P142" s="78">
        <v>1</v>
      </c>
      <c r="Q142" s="124" t="s">
        <v>852</v>
      </c>
      <c r="R142" s="152" t="str">
        <f>IF(Pins!L501=""," ",Pins!L501)</f>
        <v xml:space="preserve"> </v>
      </c>
      <c r="S142" s="63"/>
    </row>
    <row r="143" spans="1:19">
      <c r="A143" s="120" t="s">
        <v>176</v>
      </c>
      <c r="B143" s="96" t="str">
        <f>Beltloops!L150</f>
        <v xml:space="preserve"> </v>
      </c>
      <c r="C143" s="122" t="str">
        <f>Pins!L402</f>
        <v xml:space="preserve"> </v>
      </c>
      <c r="D143" s="63"/>
      <c r="E143" s="80" t="s">
        <v>201</v>
      </c>
      <c r="F143" s="78">
        <v>2</v>
      </c>
      <c r="G143" s="123" t="s">
        <v>916</v>
      </c>
      <c r="H143" s="152" t="str">
        <f>IF(Beltloops!L56=""," ",Beltloops!L56)</f>
        <v xml:space="preserve"> </v>
      </c>
      <c r="I143" s="84"/>
      <c r="J143" s="91" t="s">
        <v>248</v>
      </c>
      <c r="K143" s="78">
        <v>2</v>
      </c>
      <c r="L143" s="123" t="s">
        <v>375</v>
      </c>
      <c r="M143" s="152" t="str">
        <f>IF(Pins!L320=""," ",Pins!L320)</f>
        <v xml:space="preserve"> </v>
      </c>
      <c r="N143" s="84"/>
      <c r="O143" s="91" t="s">
        <v>356</v>
      </c>
      <c r="P143" s="78">
        <v>2</v>
      </c>
      <c r="Q143" s="123" t="s">
        <v>667</v>
      </c>
      <c r="R143" s="152" t="str">
        <f>IF(Pins!L502=""," ",Pins!L502)</f>
        <v xml:space="preserve"> </v>
      </c>
      <c r="S143" s="63"/>
    </row>
    <row r="144" spans="1:19">
      <c r="A144" s="121" t="s">
        <v>760</v>
      </c>
      <c r="B144" s="96" t="str">
        <f>Beltloops!L155</f>
        <v xml:space="preserve"> </v>
      </c>
      <c r="C144" s="96" t="str">
        <f>Pins!L417</f>
        <v xml:space="preserve"> </v>
      </c>
      <c r="D144" s="63"/>
      <c r="E144" s="85" t="s">
        <v>188</v>
      </c>
      <c r="F144" s="73">
        <v>3</v>
      </c>
      <c r="G144" s="125" t="s">
        <v>103</v>
      </c>
      <c r="H144" s="152" t="str">
        <f>IF(Beltloops!L57=""," ",Beltloops!L57)</f>
        <v xml:space="preserve"> </v>
      </c>
      <c r="I144" s="84"/>
      <c r="J144" s="91" t="s">
        <v>249</v>
      </c>
      <c r="K144" s="78">
        <v>3</v>
      </c>
      <c r="L144" s="123" t="s">
        <v>376</v>
      </c>
      <c r="M144" s="152" t="str">
        <f>IF(Pins!L321=""," ",Pins!L321)</f>
        <v xml:space="preserve"> </v>
      </c>
      <c r="N144" s="84"/>
      <c r="O144" s="91" t="s">
        <v>201</v>
      </c>
      <c r="P144" s="78">
        <v>3</v>
      </c>
      <c r="Q144" s="123" t="s">
        <v>668</v>
      </c>
      <c r="R144" s="152" t="str">
        <f>IF(Pins!L503=""," ",Pins!L503)</f>
        <v xml:space="preserve"> </v>
      </c>
      <c r="S144" s="63"/>
    </row>
    <row r="145" spans="1:19">
      <c r="A145" s="120" t="s">
        <v>177</v>
      </c>
      <c r="B145" s="96" t="str">
        <f>Beltloops!L160</f>
        <v xml:space="preserve"> </v>
      </c>
      <c r="C145" s="122" t="str">
        <f>Pins!L428</f>
        <v xml:space="preserve"> </v>
      </c>
      <c r="D145" s="63"/>
      <c r="E145" s="74" t="s">
        <v>212</v>
      </c>
      <c r="F145" s="78">
        <v>1</v>
      </c>
      <c r="G145" s="124" t="s">
        <v>595</v>
      </c>
      <c r="H145" s="152" t="str">
        <f>IF(Pins!L143=""," ",Pins!L143)</f>
        <v xml:space="preserve"> </v>
      </c>
      <c r="I145" s="84"/>
      <c r="J145" s="91" t="s">
        <v>250</v>
      </c>
      <c r="K145" s="78">
        <v>4</v>
      </c>
      <c r="L145" s="123" t="s">
        <v>377</v>
      </c>
      <c r="M145" s="152" t="str">
        <f>IF(Pins!L322=""," ",Pins!L322)</f>
        <v xml:space="preserve"> </v>
      </c>
      <c r="N145" s="84"/>
      <c r="O145" s="91" t="s">
        <v>202</v>
      </c>
      <c r="P145" s="78">
        <v>4</v>
      </c>
      <c r="Q145" s="123" t="s">
        <v>669</v>
      </c>
      <c r="R145" s="152" t="str">
        <f>IF(Pins!L504=""," ",Pins!L504)</f>
        <v xml:space="preserve"> </v>
      </c>
      <c r="S145" s="63"/>
    </row>
    <row r="146" spans="1:19">
      <c r="A146" s="120" t="s">
        <v>178</v>
      </c>
      <c r="B146" s="96" t="str">
        <f>Beltloops!L165</f>
        <v xml:space="preserve"> </v>
      </c>
      <c r="C146" s="122" t="str">
        <f>Pins!L442</f>
        <v xml:space="preserve"> </v>
      </c>
      <c r="D146" s="63"/>
      <c r="E146" s="91" t="s">
        <v>213</v>
      </c>
      <c r="F146" s="78">
        <v>2</v>
      </c>
      <c r="G146" s="123" t="s">
        <v>596</v>
      </c>
      <c r="H146" s="152" t="str">
        <f>IF(Pins!L144=""," ",Pins!L144)</f>
        <v xml:space="preserve"> </v>
      </c>
      <c r="I146" s="84"/>
      <c r="J146" s="91" t="s">
        <v>251</v>
      </c>
      <c r="K146" s="78">
        <v>5</v>
      </c>
      <c r="L146" s="123" t="s">
        <v>382</v>
      </c>
      <c r="M146" s="152" t="str">
        <f>IF(Pins!L323=""," ",Pins!L323)</f>
        <v xml:space="preserve"> </v>
      </c>
      <c r="N146" s="84"/>
      <c r="O146" s="85"/>
      <c r="P146" s="78">
        <v>5</v>
      </c>
      <c r="Q146" s="123" t="s">
        <v>860</v>
      </c>
      <c r="R146" s="152" t="str">
        <f>IF(Pins!L505=""," ",Pins!L505)</f>
        <v xml:space="preserve"> </v>
      </c>
      <c r="S146" s="63"/>
    </row>
    <row r="147" spans="1:19">
      <c r="A147" s="120" t="s">
        <v>761</v>
      </c>
      <c r="B147" s="96" t="str">
        <f>Beltloops!L170</f>
        <v xml:space="preserve"> </v>
      </c>
      <c r="C147" s="122" t="str">
        <f>Pins!L455</f>
        <v xml:space="preserve"> </v>
      </c>
      <c r="D147" s="63"/>
      <c r="E147" s="91" t="s">
        <v>201</v>
      </c>
      <c r="F147" s="78">
        <v>3</v>
      </c>
      <c r="G147" s="123" t="s">
        <v>597</v>
      </c>
      <c r="H147" s="152" t="str">
        <f>IF(Pins!L145=""," ",Pins!L145)</f>
        <v xml:space="preserve"> </v>
      </c>
      <c r="I147" s="84"/>
      <c r="J147" s="77"/>
      <c r="K147" s="78">
        <v>6</v>
      </c>
      <c r="L147" s="123" t="s">
        <v>383</v>
      </c>
      <c r="M147" s="152" t="str">
        <f>IF(Pins!L324=""," ",Pins!L324)</f>
        <v xml:space="preserve"> </v>
      </c>
      <c r="N147" s="84"/>
      <c r="O147" s="72"/>
      <c r="P147" s="78">
        <v>6</v>
      </c>
      <c r="Q147" s="123" t="s">
        <v>670</v>
      </c>
      <c r="R147" s="152" t="str">
        <f>IF(Pins!L506=""," ",Pins!L506)</f>
        <v xml:space="preserve"> </v>
      </c>
      <c r="S147" s="63"/>
    </row>
    <row r="148" spans="1:19">
      <c r="A148" s="120" t="s">
        <v>772</v>
      </c>
      <c r="B148" s="96" t="str">
        <f>Beltloops!L177</f>
        <v xml:space="preserve"> </v>
      </c>
      <c r="C148" s="122" t="str">
        <f>Pins!L469</f>
        <v xml:space="preserve"> </v>
      </c>
      <c r="D148" s="63"/>
      <c r="E148" s="91" t="s">
        <v>202</v>
      </c>
      <c r="F148" s="78">
        <v>4</v>
      </c>
      <c r="G148" s="123" t="s">
        <v>598</v>
      </c>
      <c r="H148" s="152" t="str">
        <f>IF(Pins!L146=""," ",Pins!L146)</f>
        <v xml:space="preserve"> </v>
      </c>
      <c r="I148" s="84"/>
      <c r="J148" s="85"/>
      <c r="K148" s="78">
        <v>7</v>
      </c>
      <c r="L148" s="123" t="s">
        <v>381</v>
      </c>
      <c r="M148" s="152" t="str">
        <f>IF(Pins!L325=""," ",Pins!L325)</f>
        <v xml:space="preserve"> </v>
      </c>
      <c r="N148" s="84"/>
      <c r="O148" s="95"/>
      <c r="P148" s="78">
        <v>7</v>
      </c>
      <c r="Q148" s="123" t="s">
        <v>861</v>
      </c>
      <c r="R148" s="152" t="str">
        <f>IF(Pins!L507=""," ",Pins!L507)</f>
        <v xml:space="preserve"> </v>
      </c>
      <c r="S148" s="63"/>
    </row>
    <row r="149" spans="1:19">
      <c r="A149" s="120" t="s">
        <v>179</v>
      </c>
      <c r="B149" s="96" t="str">
        <f>Beltloops!L182</f>
        <v xml:space="preserve"> </v>
      </c>
      <c r="C149" s="122" t="str">
        <f>Pins!L486</f>
        <v xml:space="preserve"> </v>
      </c>
      <c r="D149" s="63"/>
      <c r="E149" s="91"/>
      <c r="F149" s="78">
        <v>5</v>
      </c>
      <c r="G149" s="123" t="s">
        <v>599</v>
      </c>
      <c r="H149" s="152" t="str">
        <f>IF(Pins!L147=""," ",Pins!L147)</f>
        <v xml:space="preserve"> </v>
      </c>
      <c r="I149" s="84"/>
      <c r="J149" s="85"/>
      <c r="K149" s="78">
        <v>8</v>
      </c>
      <c r="L149" s="123" t="s">
        <v>380</v>
      </c>
      <c r="M149" s="152" t="str">
        <f>IF(Pins!L326=""," ",Pins!L326)</f>
        <v xml:space="preserve"> </v>
      </c>
      <c r="N149" s="84"/>
      <c r="O149" s="95"/>
      <c r="P149" s="78">
        <v>8</v>
      </c>
      <c r="Q149" s="123" t="s">
        <v>671</v>
      </c>
      <c r="R149" s="152" t="str">
        <f>IF(Pins!L508=""," ",Pins!L508)</f>
        <v xml:space="preserve"> </v>
      </c>
      <c r="S149" s="63"/>
    </row>
    <row r="150" spans="1:19">
      <c r="A150" s="120" t="s">
        <v>180</v>
      </c>
      <c r="B150" s="96" t="str">
        <f>Beltloops!L187</f>
        <v xml:space="preserve"> </v>
      </c>
      <c r="C150" s="122" t="str">
        <f>Pins!L498</f>
        <v xml:space="preserve"> </v>
      </c>
      <c r="D150" s="63"/>
      <c r="E150" s="77"/>
      <c r="F150" s="78">
        <v>6</v>
      </c>
      <c r="G150" s="123" t="s">
        <v>724</v>
      </c>
      <c r="H150" s="152" t="str">
        <f>IF(Pins!L148=""," ",Pins!L148)</f>
        <v xml:space="preserve"> </v>
      </c>
      <c r="I150" s="84"/>
      <c r="J150" s="85"/>
      <c r="K150" s="73">
        <v>9</v>
      </c>
      <c r="L150" s="123" t="s">
        <v>379</v>
      </c>
      <c r="M150" s="152" t="str">
        <f>IF(Pins!L327=""," ",Pins!L327)</f>
        <v xml:space="preserve"> </v>
      </c>
      <c r="N150" s="84"/>
      <c r="O150" s="85"/>
      <c r="P150" s="73">
        <v>9</v>
      </c>
      <c r="Q150" s="123" t="s">
        <v>672</v>
      </c>
      <c r="R150" s="152" t="str">
        <f>IF(Pins!L509=""," ",Pins!L509)</f>
        <v xml:space="preserve"> </v>
      </c>
      <c r="S150" s="63"/>
    </row>
    <row r="151" spans="1:19">
      <c r="A151" s="120" t="s">
        <v>181</v>
      </c>
      <c r="B151" s="96" t="str">
        <f>Beltloops!L192</f>
        <v xml:space="preserve"> </v>
      </c>
      <c r="C151" s="122" t="str">
        <f>Pins!L513</f>
        <v xml:space="preserve"> </v>
      </c>
      <c r="D151" s="63"/>
      <c r="E151" s="85"/>
      <c r="F151" s="78">
        <v>7</v>
      </c>
      <c r="G151" s="123" t="s">
        <v>600</v>
      </c>
      <c r="H151" s="152" t="str">
        <f>IF(Pins!L149=""," ",Pins!L149)</f>
        <v xml:space="preserve"> </v>
      </c>
      <c r="I151" s="84"/>
      <c r="J151" s="97"/>
      <c r="K151" s="73">
        <v>10</v>
      </c>
      <c r="L151" s="125" t="s">
        <v>378</v>
      </c>
      <c r="M151" s="152" t="str">
        <f>IF(Pins!L328=""," ",Pins!L328)</f>
        <v xml:space="preserve"> </v>
      </c>
      <c r="N151" s="84"/>
      <c r="O151" s="85"/>
      <c r="P151" s="73">
        <v>10</v>
      </c>
      <c r="Q151" s="123" t="s">
        <v>673</v>
      </c>
      <c r="R151" s="152" t="str">
        <f>IF(Pins!L510=""," ",Pins!L510)</f>
        <v xml:space="preserve"> </v>
      </c>
      <c r="S151" s="63"/>
    </row>
    <row r="152" spans="1:19">
      <c r="A152" s="120" t="s">
        <v>182</v>
      </c>
      <c r="B152" s="96" t="str">
        <f>Beltloops!L197</f>
        <v xml:space="preserve"> </v>
      </c>
      <c r="C152" s="122" t="str">
        <f>Pins!L528</f>
        <v xml:space="preserve"> </v>
      </c>
      <c r="D152" s="63"/>
      <c r="E152" s="85"/>
      <c r="F152" s="78">
        <v>8</v>
      </c>
      <c r="G152" s="123" t="s">
        <v>601</v>
      </c>
      <c r="H152" s="152" t="str">
        <f>IF(Pins!L150=""," ",Pins!L150)</f>
        <v xml:space="preserve"> </v>
      </c>
      <c r="I152" s="84"/>
      <c r="J152" s="84"/>
      <c r="K152" s="84"/>
      <c r="L152" s="84"/>
      <c r="M152" s="63"/>
      <c r="N152" s="84"/>
      <c r="O152" s="85"/>
      <c r="P152" s="73">
        <v>11</v>
      </c>
      <c r="Q152" s="123" t="s">
        <v>674</v>
      </c>
      <c r="R152" s="152" t="str">
        <f>IF(Pins!L511=""," ",Pins!L511)</f>
        <v xml:space="preserve"> </v>
      </c>
      <c r="S152" s="63"/>
    </row>
    <row r="153" spans="1:19">
      <c r="A153" s="120" t="s">
        <v>183</v>
      </c>
      <c r="B153" s="96" t="str">
        <f>Beltloops!L202</f>
        <v xml:space="preserve"> </v>
      </c>
      <c r="C153" s="122" t="str">
        <f>Pins!L541</f>
        <v xml:space="preserve"> </v>
      </c>
      <c r="E153" s="85"/>
      <c r="F153" s="73">
        <v>9</v>
      </c>
      <c r="G153" s="123" t="s">
        <v>602</v>
      </c>
      <c r="H153" s="152" t="str">
        <f>IF(Pins!L151=""," ",Pins!L151)</f>
        <v xml:space="preserve"> </v>
      </c>
      <c r="I153" s="84"/>
      <c r="J153" s="74" t="s">
        <v>173</v>
      </c>
      <c r="K153" s="73">
        <v>1</v>
      </c>
      <c r="L153" s="124" t="s">
        <v>109</v>
      </c>
      <c r="M153" s="152" t="str">
        <f>IF(Beltloops!L125=""," ",Beltloops!L125)</f>
        <v xml:space="preserve"> </v>
      </c>
      <c r="N153" s="84"/>
      <c r="O153" s="97"/>
      <c r="P153" s="73">
        <v>12</v>
      </c>
      <c r="Q153" s="158" t="s">
        <v>853</v>
      </c>
      <c r="R153" s="152" t="str">
        <f>IF(Pins!L512=""," ",Pins!L512)</f>
        <v xml:space="preserve"> </v>
      </c>
    </row>
    <row r="154" spans="1:19">
      <c r="A154" s="120" t="s">
        <v>184</v>
      </c>
      <c r="B154" s="96" t="str">
        <f>Beltloops!L207</f>
        <v xml:space="preserve"> </v>
      </c>
      <c r="C154" s="122" t="str">
        <f>Pins!L554</f>
        <v xml:space="preserve"> </v>
      </c>
      <c r="E154" s="97"/>
      <c r="F154" s="73">
        <v>10</v>
      </c>
      <c r="G154" s="125" t="s">
        <v>603</v>
      </c>
      <c r="H154" s="152" t="str">
        <f>IF(Pins!L152=""," ",Pins!L152)</f>
        <v xml:space="preserve"> </v>
      </c>
      <c r="I154" s="84"/>
      <c r="J154" s="80" t="s">
        <v>201</v>
      </c>
      <c r="K154" s="78">
        <v>2</v>
      </c>
      <c r="L154" s="123" t="s">
        <v>110</v>
      </c>
      <c r="M154" s="152" t="str">
        <f>IF(Beltloops!L126=""," ",Beltloops!L126)</f>
        <v xml:space="preserve"> </v>
      </c>
      <c r="N154" s="84"/>
      <c r="O154" s="114"/>
      <c r="P154" s="81"/>
      <c r="Q154" s="102"/>
      <c r="R154" s="154"/>
    </row>
    <row r="155" spans="1:19">
      <c r="A155" s="120" t="s">
        <v>185</v>
      </c>
      <c r="B155" s="96" t="str">
        <f>Beltloops!L212</f>
        <v xml:space="preserve"> </v>
      </c>
      <c r="C155" s="96" t="str">
        <f>Pins!L569</f>
        <v xml:space="preserve"> </v>
      </c>
      <c r="E155" s="115"/>
      <c r="F155" s="116"/>
      <c r="G155" s="116"/>
      <c r="H155" s="156"/>
      <c r="I155" s="79"/>
      <c r="J155" s="85" t="s">
        <v>188</v>
      </c>
      <c r="K155" s="73">
        <v>3</v>
      </c>
      <c r="L155" s="125" t="s">
        <v>111</v>
      </c>
      <c r="M155" s="152" t="str">
        <f>IF(Beltloops!L127=""," ",Beltloops!L127)</f>
        <v xml:space="preserve"> </v>
      </c>
      <c r="N155" s="79"/>
      <c r="O155" s="74" t="s">
        <v>182</v>
      </c>
      <c r="P155" s="73">
        <v>1</v>
      </c>
      <c r="Q155" s="124" t="s">
        <v>119</v>
      </c>
      <c r="R155" s="152" t="str">
        <f>IF(Beltloops!L194=""," ",Beltloops!L194)</f>
        <v xml:space="preserve"> </v>
      </c>
    </row>
    <row r="156" spans="1:19">
      <c r="E156" s="101" t="s">
        <v>753</v>
      </c>
      <c r="F156" s="92">
        <v>1</v>
      </c>
      <c r="G156" s="124" t="s">
        <v>899</v>
      </c>
      <c r="H156" s="130" t="str">
        <f>IF(Beltloops!L60=""," ",Beltloops!L60)</f>
        <v xml:space="preserve"> </v>
      </c>
      <c r="I156" s="79"/>
      <c r="J156" s="74" t="s">
        <v>252</v>
      </c>
      <c r="K156" s="78">
        <v>1</v>
      </c>
      <c r="L156" s="124" t="s">
        <v>629</v>
      </c>
      <c r="M156" s="152" t="str">
        <f>IF(Pins!L332=""," ",Pins!L332)</f>
        <v xml:space="preserve"> </v>
      </c>
      <c r="N156" s="79"/>
      <c r="O156" s="80" t="s">
        <v>201</v>
      </c>
      <c r="P156" s="78">
        <v>2</v>
      </c>
      <c r="Q156" s="123" t="s">
        <v>120</v>
      </c>
      <c r="R156" s="152" t="str">
        <f>IF(Beltloops!L195=""," ",Beltloops!L195)</f>
        <v xml:space="preserve"> </v>
      </c>
    </row>
    <row r="157" spans="1:19">
      <c r="E157" s="95" t="s">
        <v>754</v>
      </c>
      <c r="F157" s="92">
        <v>2</v>
      </c>
      <c r="G157" s="123" t="s">
        <v>900</v>
      </c>
      <c r="H157" s="130" t="str">
        <f>IF(Beltloops!L61=""," ",Beltloops!L61)</f>
        <v xml:space="preserve"> </v>
      </c>
      <c r="I157" s="79"/>
      <c r="J157" s="91" t="s">
        <v>253</v>
      </c>
      <c r="K157" s="78">
        <v>2</v>
      </c>
      <c r="L157" s="123" t="s">
        <v>630</v>
      </c>
      <c r="M157" s="152" t="str">
        <f>IF(Pins!L333=""," ",Pins!L333)</f>
        <v xml:space="preserve"> </v>
      </c>
      <c r="N157" s="79"/>
      <c r="O157" s="85" t="s">
        <v>188</v>
      </c>
      <c r="P157" s="73">
        <v>3</v>
      </c>
      <c r="Q157" s="125" t="s">
        <v>121</v>
      </c>
      <c r="R157" s="152" t="str">
        <f>IF(Beltloops!L196=""," ",Beltloops!L196)</f>
        <v xml:space="preserve"> </v>
      </c>
    </row>
    <row r="158" spans="1:19">
      <c r="E158" s="97" t="s">
        <v>188</v>
      </c>
      <c r="F158" s="92">
        <v>3</v>
      </c>
      <c r="G158" s="125" t="s">
        <v>901</v>
      </c>
      <c r="H158" s="130" t="str">
        <f>IF(Beltloops!L62=""," ",Beltloops!L62)</f>
        <v xml:space="preserve"> </v>
      </c>
      <c r="I158" s="79"/>
      <c r="J158" s="91" t="s">
        <v>201</v>
      </c>
      <c r="K158" s="78">
        <v>3</v>
      </c>
      <c r="L158" s="123" t="s">
        <v>631</v>
      </c>
      <c r="M158" s="152" t="str">
        <f>IF(Pins!L334=""," ",Pins!L334)</f>
        <v xml:space="preserve"> </v>
      </c>
      <c r="N158" s="79"/>
      <c r="O158" s="74" t="s">
        <v>357</v>
      </c>
      <c r="P158" s="78">
        <v>1</v>
      </c>
      <c r="Q158" s="124" t="s">
        <v>658</v>
      </c>
      <c r="R158" s="152" t="str">
        <f>IF(Pins!L518=""," ",Pins!L518)</f>
        <v xml:space="preserve"> </v>
      </c>
    </row>
    <row r="159" spans="1:19">
      <c r="E159" s="95" t="s">
        <v>753</v>
      </c>
      <c r="F159" s="97">
        <v>1</v>
      </c>
      <c r="G159" s="124" t="s">
        <v>747</v>
      </c>
      <c r="H159" s="130" t="str">
        <f>IF(Pins!L156=""," ",Pins!L156)</f>
        <v xml:space="preserve"> </v>
      </c>
      <c r="I159" s="79"/>
      <c r="J159" s="91" t="s">
        <v>202</v>
      </c>
      <c r="K159" s="78">
        <v>4</v>
      </c>
      <c r="L159" s="123" t="s">
        <v>632</v>
      </c>
      <c r="M159" s="152" t="str">
        <f>IF(Pins!L335=""," ",Pins!L335)</f>
        <v xml:space="preserve"> </v>
      </c>
      <c r="N159" s="79"/>
      <c r="O159" s="91" t="s">
        <v>358</v>
      </c>
      <c r="P159" s="78">
        <v>2</v>
      </c>
      <c r="Q159" s="123" t="s">
        <v>659</v>
      </c>
      <c r="R159" s="152" t="str">
        <f>IF(Pins!L519=""," ",Pins!L519)</f>
        <v xml:space="preserve"> </v>
      </c>
    </row>
    <row r="160" spans="1:19">
      <c r="E160" s="95" t="s">
        <v>755</v>
      </c>
      <c r="F160" s="92">
        <v>2</v>
      </c>
      <c r="G160" s="123" t="s">
        <v>748</v>
      </c>
      <c r="H160" s="130" t="str">
        <f>IF(Pins!L157=""," ",Pins!L157)</f>
        <v xml:space="preserve"> </v>
      </c>
      <c r="I160" s="79"/>
      <c r="J160" s="91"/>
      <c r="K160" s="78">
        <v>5</v>
      </c>
      <c r="L160" s="123" t="s">
        <v>637</v>
      </c>
      <c r="M160" s="152" t="str">
        <f>IF(Pins!L336=""," ",Pins!L336)</f>
        <v xml:space="preserve"> </v>
      </c>
      <c r="N160" s="79"/>
      <c r="O160" s="91" t="s">
        <v>201</v>
      </c>
      <c r="P160" s="78">
        <v>3</v>
      </c>
      <c r="Q160" s="123" t="s">
        <v>651</v>
      </c>
      <c r="R160" s="152" t="str">
        <f>IF(Pins!L520=""," ",Pins!L520)</f>
        <v xml:space="preserve"> </v>
      </c>
    </row>
    <row r="161" spans="5:18">
      <c r="E161" s="85" t="s">
        <v>756</v>
      </c>
      <c r="F161" s="92">
        <v>3</v>
      </c>
      <c r="G161" s="123" t="s">
        <v>867</v>
      </c>
      <c r="H161" s="130" t="str">
        <f>IF(Pins!L158=""," ",Pins!L158)</f>
        <v xml:space="preserve"> </v>
      </c>
      <c r="I161" s="79"/>
      <c r="J161" s="77"/>
      <c r="K161" s="78">
        <v>6</v>
      </c>
      <c r="L161" s="123" t="s">
        <v>638</v>
      </c>
      <c r="M161" s="152" t="str">
        <f>IF(Pins!L337=""," ",Pins!L337)</f>
        <v xml:space="preserve"> </v>
      </c>
      <c r="N161" s="79"/>
      <c r="O161" s="91" t="s">
        <v>202</v>
      </c>
      <c r="P161" s="78">
        <v>4</v>
      </c>
      <c r="Q161" s="123" t="s">
        <v>660</v>
      </c>
      <c r="R161" s="152" t="str">
        <f>IF(Pins!L521=""," ",Pins!L521)</f>
        <v xml:space="preserve"> </v>
      </c>
    </row>
    <row r="162" spans="5:18">
      <c r="E162" s="85" t="s">
        <v>757</v>
      </c>
      <c r="F162" s="92">
        <v>4</v>
      </c>
      <c r="G162" s="123" t="s">
        <v>749</v>
      </c>
      <c r="H162" s="130" t="str">
        <f>IF(Pins!L159=""," ",Pins!L159)</f>
        <v xml:space="preserve"> </v>
      </c>
      <c r="I162" s="79"/>
      <c r="J162" s="85"/>
      <c r="K162" s="78">
        <v>7</v>
      </c>
      <c r="L162" s="123" t="s">
        <v>634</v>
      </c>
      <c r="M162" s="152" t="str">
        <f>IF(Pins!L338=""," ",Pins!L338)</f>
        <v xml:space="preserve"> </v>
      </c>
      <c r="N162" s="79"/>
      <c r="O162" s="85"/>
      <c r="P162" s="78">
        <v>5</v>
      </c>
      <c r="Q162" s="123" t="s">
        <v>661</v>
      </c>
      <c r="R162" s="152" t="str">
        <f>IF(Pins!L522=""," ",Pins!L522)</f>
        <v xml:space="preserve"> </v>
      </c>
    </row>
    <row r="163" spans="5:18">
      <c r="E163" s="85" t="s">
        <v>201</v>
      </c>
      <c r="F163" s="92">
        <v>5</v>
      </c>
      <c r="G163" s="123" t="s">
        <v>821</v>
      </c>
      <c r="H163" s="130" t="str">
        <f>IF(Pins!L160=""," ",Pins!L160)</f>
        <v xml:space="preserve"> </v>
      </c>
      <c r="I163" s="79"/>
      <c r="J163" s="85"/>
      <c r="K163" s="78">
        <v>8</v>
      </c>
      <c r="L163" s="123" t="s">
        <v>635</v>
      </c>
      <c r="M163" s="152" t="str">
        <f>IF(Pins!L339=""," ",Pins!L339)</f>
        <v xml:space="preserve"> </v>
      </c>
      <c r="N163" s="79"/>
      <c r="O163" s="72"/>
      <c r="P163" s="78">
        <v>6</v>
      </c>
      <c r="Q163" s="123" t="s">
        <v>662</v>
      </c>
      <c r="R163" s="152" t="str">
        <f>IF(Pins!L523=""," ",Pins!L523)</f>
        <v xml:space="preserve"> </v>
      </c>
    </row>
    <row r="164" spans="5:18">
      <c r="E164" s="85" t="s">
        <v>758</v>
      </c>
      <c r="F164" s="92">
        <v>6</v>
      </c>
      <c r="G164" s="123" t="s">
        <v>822</v>
      </c>
      <c r="H164" s="130" t="str">
        <f>IF(Pins!L161=""," ",Pins!L161)</f>
        <v xml:space="preserve"> </v>
      </c>
      <c r="I164" s="79"/>
      <c r="J164" s="85"/>
      <c r="K164" s="73">
        <v>9</v>
      </c>
      <c r="L164" s="123" t="s">
        <v>636</v>
      </c>
      <c r="M164" s="152" t="str">
        <f>IF(Pins!L340=""," ",Pins!L340)</f>
        <v xml:space="preserve"> </v>
      </c>
      <c r="N164" s="79"/>
      <c r="O164" s="95"/>
      <c r="P164" s="78">
        <v>7</v>
      </c>
      <c r="Q164" s="123" t="s">
        <v>663</v>
      </c>
      <c r="R164" s="152" t="str">
        <f>IF(Pins!L524=""," ",Pins!L524)</f>
        <v xml:space="preserve"> </v>
      </c>
    </row>
    <row r="165" spans="5:18">
      <c r="E165" s="85"/>
      <c r="F165" s="92">
        <v>7</v>
      </c>
      <c r="G165" s="123" t="s">
        <v>823</v>
      </c>
      <c r="H165" s="130" t="str">
        <f>IF(Pins!L162=""," ",Pins!L162)</f>
        <v xml:space="preserve"> </v>
      </c>
      <c r="I165" s="79"/>
      <c r="J165" s="97"/>
      <c r="K165" s="73">
        <v>10</v>
      </c>
      <c r="L165" s="125" t="s">
        <v>633</v>
      </c>
      <c r="M165" s="152" t="str">
        <f>IF(Pins!L341=""," ",Pins!L341)</f>
        <v xml:space="preserve"> </v>
      </c>
      <c r="N165" s="79"/>
      <c r="O165" s="95"/>
      <c r="P165" s="78">
        <v>8</v>
      </c>
      <c r="Q165" s="123" t="s">
        <v>664</v>
      </c>
      <c r="R165" s="152" t="str">
        <f>IF(Pins!L525=""," ",Pins!L525)</f>
        <v xml:space="preserve"> </v>
      </c>
    </row>
    <row r="166" spans="5:18">
      <c r="E166" s="85"/>
      <c r="F166" s="92">
        <v>8</v>
      </c>
      <c r="G166" s="123" t="s">
        <v>820</v>
      </c>
      <c r="H166" s="130" t="str">
        <f>IF(Pins!L163=""," ",Pins!L163)</f>
        <v xml:space="preserve"> </v>
      </c>
      <c r="I166" s="79"/>
      <c r="J166" s="81"/>
      <c r="K166" s="81"/>
      <c r="L166" s="102"/>
      <c r="M166" s="154"/>
      <c r="N166" s="79"/>
      <c r="O166" s="85"/>
      <c r="P166" s="73">
        <v>9</v>
      </c>
      <c r="Q166" s="123" t="s">
        <v>665</v>
      </c>
      <c r="R166" s="152" t="str">
        <f>IF(Pins!L526=""," ",Pins!L526)</f>
        <v xml:space="preserve"> </v>
      </c>
    </row>
    <row r="167" spans="5:18">
      <c r="E167" s="85"/>
      <c r="F167" s="92">
        <v>9</v>
      </c>
      <c r="G167" s="123" t="s">
        <v>819</v>
      </c>
      <c r="H167" s="130" t="str">
        <f>IF(Pins!L164=""," ",Pins!L164)</f>
        <v xml:space="preserve"> </v>
      </c>
      <c r="I167" s="79"/>
      <c r="J167" s="74" t="s">
        <v>174</v>
      </c>
      <c r="K167" s="73">
        <v>1</v>
      </c>
      <c r="L167" s="124" t="s">
        <v>89</v>
      </c>
      <c r="M167" s="152" t="str">
        <f>IF(Beltloops!L132=""," ",Beltloops!L132)</f>
        <v xml:space="preserve"> </v>
      </c>
      <c r="N167" s="79"/>
      <c r="O167" s="97"/>
      <c r="P167" s="73">
        <v>10</v>
      </c>
      <c r="Q167" s="125" t="s">
        <v>666</v>
      </c>
      <c r="R167" s="152" t="str">
        <f>IF(Pins!L527=""," ",Pins!L527)</f>
        <v xml:space="preserve"> </v>
      </c>
    </row>
    <row r="168" spans="5:18">
      <c r="E168" s="85"/>
      <c r="F168" s="92">
        <v>10</v>
      </c>
      <c r="G168" s="123" t="s">
        <v>752</v>
      </c>
      <c r="H168" s="130" t="str">
        <f>IF(Pins!L165=""," ",Pins!L165)</f>
        <v xml:space="preserve"> </v>
      </c>
      <c r="I168" s="79"/>
      <c r="J168" s="80" t="s">
        <v>201</v>
      </c>
      <c r="K168" s="78">
        <v>2</v>
      </c>
      <c r="L168" s="123" t="s">
        <v>88</v>
      </c>
      <c r="M168" s="152" t="str">
        <f>IF(Beltloops!L133=""," ",Beltloops!L133)</f>
        <v xml:space="preserve"> </v>
      </c>
      <c r="N168" s="79"/>
      <c r="O168" s="81"/>
      <c r="P168" s="81"/>
      <c r="Q168" s="102"/>
      <c r="R168" s="154"/>
    </row>
    <row r="169" spans="5:18">
      <c r="E169" s="85"/>
      <c r="F169" s="92">
        <v>11</v>
      </c>
      <c r="G169" s="123" t="s">
        <v>751</v>
      </c>
      <c r="H169" s="130" t="str">
        <f>IF(Pins!L166=""," ",Pins!L166)</f>
        <v xml:space="preserve"> </v>
      </c>
      <c r="I169" s="79"/>
      <c r="J169" s="85" t="s">
        <v>188</v>
      </c>
      <c r="K169" s="73">
        <v>3</v>
      </c>
      <c r="L169" s="125" t="s">
        <v>87</v>
      </c>
      <c r="M169" s="152" t="str">
        <f>IF(Beltloops!L134=""," ",Beltloops!L134)</f>
        <v xml:space="preserve"> </v>
      </c>
      <c r="N169" s="79"/>
      <c r="O169" s="74" t="s">
        <v>183</v>
      </c>
      <c r="P169" s="73">
        <v>1</v>
      </c>
      <c r="Q169" s="124" t="s">
        <v>116</v>
      </c>
      <c r="R169" s="152" t="str">
        <f>IF(Beltloops!L199=""," ",Beltloops!L199)</f>
        <v xml:space="preserve"> </v>
      </c>
    </row>
    <row r="170" spans="5:18">
      <c r="E170" s="97"/>
      <c r="F170" s="92">
        <v>12</v>
      </c>
      <c r="G170" s="125" t="s">
        <v>750</v>
      </c>
      <c r="H170" s="130" t="str">
        <f>IF(Pins!L167=""," ",Pins!L167)</f>
        <v xml:space="preserve"> </v>
      </c>
      <c r="I170" s="79"/>
      <c r="J170" s="74" t="s">
        <v>254</v>
      </c>
      <c r="K170" s="78">
        <v>1</v>
      </c>
      <c r="L170" s="124" t="s">
        <v>550</v>
      </c>
      <c r="M170" s="152" t="str">
        <f>IF(Pins!L347=""," ",Pins!L347)</f>
        <v xml:space="preserve"> </v>
      </c>
      <c r="N170" s="79"/>
      <c r="O170" s="80" t="s">
        <v>201</v>
      </c>
      <c r="P170" s="78">
        <v>2</v>
      </c>
      <c r="Q170" s="123" t="s">
        <v>117</v>
      </c>
      <c r="R170" s="152" t="str">
        <f>IF(Beltloops!L200=""," ",Beltloops!L200)</f>
        <v xml:space="preserve"> </v>
      </c>
    </row>
    <row r="171" spans="5:18">
      <c r="E171" s="79"/>
      <c r="F171" s="79"/>
      <c r="G171" s="79"/>
      <c r="I171" s="79"/>
      <c r="J171" s="91" t="s">
        <v>255</v>
      </c>
      <c r="K171" s="78">
        <v>2</v>
      </c>
      <c r="L171" s="123" t="s">
        <v>549</v>
      </c>
      <c r="M171" s="152" t="str">
        <f>IF(Pins!L348=""," ",Pins!L348)</f>
        <v xml:space="preserve"> </v>
      </c>
      <c r="N171" s="79"/>
      <c r="O171" s="85" t="s">
        <v>188</v>
      </c>
      <c r="P171" s="73">
        <v>3</v>
      </c>
      <c r="Q171" s="125" t="s">
        <v>118</v>
      </c>
      <c r="R171" s="152" t="str">
        <f>IF(Beltloops!L201=""," ",Beltloops!L201)</f>
        <v xml:space="preserve"> </v>
      </c>
    </row>
    <row r="172" spans="5:18">
      <c r="E172" s="101" t="s">
        <v>746</v>
      </c>
      <c r="F172" s="92">
        <v>1</v>
      </c>
      <c r="G172" s="124" t="s">
        <v>902</v>
      </c>
      <c r="H172" s="130" t="str">
        <f>IF(Beltloops!L65=""," ",Beltloops!L65)</f>
        <v xml:space="preserve"> </v>
      </c>
      <c r="I172" s="79"/>
      <c r="J172" s="91" t="s">
        <v>201</v>
      </c>
      <c r="K172" s="78">
        <v>3</v>
      </c>
      <c r="L172" s="123" t="s">
        <v>551</v>
      </c>
      <c r="M172" s="152" t="str">
        <f>IF(Pins!L349=""," ",Pins!L349)</f>
        <v xml:space="preserve"> </v>
      </c>
      <c r="N172" s="79"/>
      <c r="O172" s="74" t="s">
        <v>359</v>
      </c>
      <c r="P172" s="78">
        <v>1</v>
      </c>
      <c r="Q172" s="124" t="s">
        <v>648</v>
      </c>
      <c r="R172" s="152" t="str">
        <f>IF(Pins!L531=""," ",Pins!L531)</f>
        <v xml:space="preserve"> </v>
      </c>
    </row>
    <row r="173" spans="5:18">
      <c r="E173" s="95" t="s">
        <v>201</v>
      </c>
      <c r="F173" s="92">
        <v>2</v>
      </c>
      <c r="G173" s="123" t="s">
        <v>903</v>
      </c>
      <c r="H173" s="130" t="str">
        <f>IF(Beltloops!L66=""," ",Beltloops!L66)</f>
        <v xml:space="preserve"> </v>
      </c>
      <c r="I173" s="79"/>
      <c r="J173" s="91" t="s">
        <v>202</v>
      </c>
      <c r="K173" s="78">
        <v>4</v>
      </c>
      <c r="L173" s="123" t="s">
        <v>552</v>
      </c>
      <c r="M173" s="152" t="str">
        <f>IF(Pins!L350=""," ",Pins!L350)</f>
        <v xml:space="preserve"> </v>
      </c>
      <c r="N173" s="79"/>
      <c r="O173" s="91" t="s">
        <v>360</v>
      </c>
      <c r="P173" s="78">
        <v>2</v>
      </c>
      <c r="Q173" s="123" t="s">
        <v>649</v>
      </c>
      <c r="R173" s="152" t="str">
        <f>IF(Pins!L532=""," ",Pins!L532)</f>
        <v xml:space="preserve"> </v>
      </c>
    </row>
    <row r="174" spans="5:18">
      <c r="E174" s="97" t="s">
        <v>814</v>
      </c>
      <c r="F174" s="92">
        <v>3</v>
      </c>
      <c r="G174" s="125" t="s">
        <v>904</v>
      </c>
      <c r="H174" s="130" t="str">
        <f>IF(Beltloops!L67=""," ",Beltloops!L67)</f>
        <v xml:space="preserve"> </v>
      </c>
      <c r="I174" s="79"/>
      <c r="J174" s="85"/>
      <c r="K174" s="78">
        <v>5</v>
      </c>
      <c r="L174" s="123" t="s">
        <v>624</v>
      </c>
      <c r="M174" s="152" t="str">
        <f>IF(Pins!L351=""," ",Pins!L351)</f>
        <v xml:space="preserve"> </v>
      </c>
      <c r="N174" s="79"/>
      <c r="O174" s="91" t="s">
        <v>201</v>
      </c>
      <c r="P174" s="78">
        <v>3</v>
      </c>
      <c r="Q174" s="123" t="s">
        <v>650</v>
      </c>
      <c r="R174" s="152" t="str">
        <f>IF(Pins!L533=""," ",Pins!L533)</f>
        <v xml:space="preserve"> </v>
      </c>
    </row>
    <row r="175" spans="5:18">
      <c r="E175" s="95" t="s">
        <v>746</v>
      </c>
      <c r="F175" s="97">
        <v>1</v>
      </c>
      <c r="G175" s="124" t="s">
        <v>824</v>
      </c>
      <c r="H175" s="130" t="str">
        <f>IF(Pins!L171=""," ",Pins!L171)</f>
        <v xml:space="preserve"> </v>
      </c>
      <c r="I175" s="79"/>
      <c r="J175" s="72"/>
      <c r="K175" s="78">
        <v>6</v>
      </c>
      <c r="L175" s="123" t="s">
        <v>625</v>
      </c>
      <c r="M175" s="152" t="str">
        <f>IF(Pins!L352=""," ",Pins!L352)</f>
        <v xml:space="preserve"> </v>
      </c>
      <c r="N175" s="79"/>
      <c r="O175" s="91" t="s">
        <v>202</v>
      </c>
      <c r="P175" s="78">
        <v>4</v>
      </c>
      <c r="Q175" s="123" t="s">
        <v>651</v>
      </c>
      <c r="R175" s="152" t="str">
        <f>IF(Pins!L534=""," ",Pins!L534)</f>
        <v xml:space="preserve"> </v>
      </c>
    </row>
    <row r="176" spans="5:18">
      <c r="E176" s="95" t="s">
        <v>238</v>
      </c>
      <c r="F176" s="92">
        <v>2</v>
      </c>
      <c r="G176" s="123" t="s">
        <v>825</v>
      </c>
      <c r="H176" s="130" t="str">
        <f>IF(Pins!L172=""," ",Pins!L172)</f>
        <v xml:space="preserve"> </v>
      </c>
      <c r="I176" s="79"/>
      <c r="J176" s="95"/>
      <c r="K176" s="78">
        <v>7</v>
      </c>
      <c r="L176" s="123" t="s">
        <v>626</v>
      </c>
      <c r="M176" s="152" t="str">
        <f>IF(Pins!L353=""," ",Pins!L353)</f>
        <v xml:space="preserve"> </v>
      </c>
      <c r="N176" s="79"/>
      <c r="O176" s="85"/>
      <c r="P176" s="78">
        <v>5</v>
      </c>
      <c r="Q176" s="123" t="s">
        <v>652</v>
      </c>
      <c r="R176" s="152" t="str">
        <f>IF(Pins!L535=""," ",Pins!L535)</f>
        <v xml:space="preserve"> </v>
      </c>
    </row>
    <row r="177" spans="5:18">
      <c r="E177" s="85" t="s">
        <v>817</v>
      </c>
      <c r="F177" s="92">
        <v>3</v>
      </c>
      <c r="G177" s="123" t="s">
        <v>826</v>
      </c>
      <c r="H177" s="130" t="str">
        <f>IF(Pins!L173=""," ",Pins!L173)</f>
        <v xml:space="preserve"> </v>
      </c>
      <c r="I177" s="79"/>
      <c r="J177" s="95"/>
      <c r="K177" s="78">
        <v>8</v>
      </c>
      <c r="L177" s="123" t="s">
        <v>627</v>
      </c>
      <c r="M177" s="152" t="str">
        <f>IF(Pins!L354=""," ",Pins!L354)</f>
        <v xml:space="preserve"> </v>
      </c>
      <c r="N177" s="79"/>
      <c r="O177" s="72"/>
      <c r="P177" s="78">
        <v>6</v>
      </c>
      <c r="Q177" s="123" t="s">
        <v>654</v>
      </c>
      <c r="R177" s="152" t="str">
        <f>IF(Pins!L536=""," ",Pins!L536)</f>
        <v xml:space="preserve"> </v>
      </c>
    </row>
    <row r="178" spans="5:18">
      <c r="E178" s="85" t="s">
        <v>818</v>
      </c>
      <c r="F178" s="92">
        <v>4</v>
      </c>
      <c r="G178" s="123" t="s">
        <v>827</v>
      </c>
      <c r="H178" s="130" t="str">
        <f>IF(Pins!L174=""," ",Pins!L174)</f>
        <v xml:space="preserve"> </v>
      </c>
      <c r="I178" s="79"/>
      <c r="J178" s="85"/>
      <c r="K178" s="73">
        <v>9</v>
      </c>
      <c r="L178" s="123" t="s">
        <v>628</v>
      </c>
      <c r="M178" s="152" t="str">
        <f>IF(Pins!L355=""," ",Pins!L355)</f>
        <v xml:space="preserve"> </v>
      </c>
      <c r="N178" s="79"/>
      <c r="O178" s="95"/>
      <c r="P178" s="78">
        <v>7</v>
      </c>
      <c r="Q178" s="123" t="s">
        <v>653</v>
      </c>
      <c r="R178" s="152" t="str">
        <f>IF(Pins!L537=""," ",Pins!L537)</f>
        <v xml:space="preserve"> </v>
      </c>
    </row>
    <row r="179" spans="5:18">
      <c r="E179" s="85" t="s">
        <v>201</v>
      </c>
      <c r="F179" s="92">
        <v>5</v>
      </c>
      <c r="G179" s="123" t="s">
        <v>828</v>
      </c>
      <c r="H179" s="130" t="str">
        <f>IF(Pins!L175=""," ",Pins!L175)</f>
        <v xml:space="preserve"> </v>
      </c>
      <c r="I179" s="79"/>
      <c r="J179" s="85"/>
      <c r="K179" s="73">
        <v>10</v>
      </c>
      <c r="L179" s="123" t="s">
        <v>548</v>
      </c>
      <c r="M179" s="152" t="str">
        <f>IF(Pins!L356=""," ",Pins!L356)</f>
        <v xml:space="preserve"> </v>
      </c>
      <c r="N179" s="79"/>
      <c r="O179" s="95"/>
      <c r="P179" s="78">
        <v>8</v>
      </c>
      <c r="Q179" s="123" t="s">
        <v>655</v>
      </c>
      <c r="R179" s="152" t="str">
        <f>IF(Pins!L538=""," ",Pins!L538)</f>
        <v xml:space="preserve"> </v>
      </c>
    </row>
    <row r="180" spans="5:18">
      <c r="E180" s="85" t="s">
        <v>202</v>
      </c>
      <c r="F180" s="92">
        <v>6</v>
      </c>
      <c r="G180" s="123" t="s">
        <v>829</v>
      </c>
      <c r="H180" s="130" t="str">
        <f>IF(Pins!L176=""," ",Pins!L176)</f>
        <v xml:space="preserve"> </v>
      </c>
      <c r="I180" s="79"/>
      <c r="J180" s="97"/>
      <c r="K180" s="73">
        <v>11</v>
      </c>
      <c r="L180" s="125" t="s">
        <v>870</v>
      </c>
      <c r="M180" s="152" t="str">
        <f>IF(Pins!L357=""," ",Pins!L357)</f>
        <v xml:space="preserve"> </v>
      </c>
      <c r="N180" s="79"/>
      <c r="O180" s="85"/>
      <c r="P180" s="73">
        <v>9</v>
      </c>
      <c r="Q180" s="123" t="s">
        <v>656</v>
      </c>
      <c r="R180" s="152" t="str">
        <f>IF(Pins!L539=""," ",Pins!L539)</f>
        <v xml:space="preserve"> </v>
      </c>
    </row>
    <row r="181" spans="5:18">
      <c r="E181" s="85"/>
      <c r="F181" s="92">
        <v>7</v>
      </c>
      <c r="G181" s="123" t="s">
        <v>830</v>
      </c>
      <c r="H181" s="130" t="str">
        <f>IF(Pins!L177=""," ",Pins!L177)</f>
        <v xml:space="preserve"> </v>
      </c>
      <c r="I181" s="79"/>
      <c r="J181" s="81"/>
      <c r="K181" s="81"/>
      <c r="L181" s="102"/>
      <c r="M181" s="154"/>
      <c r="N181" s="79"/>
      <c r="O181" s="97"/>
      <c r="P181" s="73">
        <v>10</v>
      </c>
      <c r="Q181" s="125" t="s">
        <v>657</v>
      </c>
      <c r="R181" s="152" t="str">
        <f>IF(Pins!L540=""," ",Pins!L540)</f>
        <v xml:space="preserve"> </v>
      </c>
    </row>
    <row r="182" spans="5:18">
      <c r="E182" s="85"/>
      <c r="F182" s="92">
        <v>8</v>
      </c>
      <c r="G182" s="123" t="s">
        <v>831</v>
      </c>
      <c r="H182" s="130" t="str">
        <f>IF(Pins!L178=""," ",Pins!L178)</f>
        <v xml:space="preserve"> </v>
      </c>
      <c r="I182" s="79"/>
      <c r="J182" s="101" t="s">
        <v>759</v>
      </c>
      <c r="K182" s="92">
        <v>1</v>
      </c>
      <c r="L182" s="124" t="s">
        <v>905</v>
      </c>
      <c r="M182" s="130" t="str">
        <f>IF(Beltloops!L137=""," ",Beltloops!L137)</f>
        <v xml:space="preserve"> </v>
      </c>
      <c r="N182" s="79"/>
      <c r="O182" s="86"/>
      <c r="P182" s="86"/>
      <c r="Q182" s="86"/>
      <c r="R182" s="65"/>
    </row>
    <row r="183" spans="5:18">
      <c r="E183" s="85"/>
      <c r="F183" s="92">
        <v>9</v>
      </c>
      <c r="G183" s="123" t="s">
        <v>832</v>
      </c>
      <c r="H183" s="130" t="str">
        <f>IF(Pins!L179=""," ",Pins!L179)</f>
        <v xml:space="preserve"> </v>
      </c>
      <c r="I183" s="79"/>
      <c r="J183" s="95" t="s">
        <v>201</v>
      </c>
      <c r="K183" s="92">
        <v>2</v>
      </c>
      <c r="L183" s="159" t="s">
        <v>907</v>
      </c>
      <c r="M183" s="130" t="str">
        <f>IF(Beltloops!L138=""," ",Beltloops!L138)</f>
        <v xml:space="preserve"> </v>
      </c>
      <c r="N183" s="79"/>
      <c r="O183" s="74" t="s">
        <v>184</v>
      </c>
      <c r="P183" s="73">
        <v>1</v>
      </c>
      <c r="Q183" s="124" t="s">
        <v>113</v>
      </c>
      <c r="R183" s="152" t="str">
        <f>IF(Beltloops!L204=""," ",Beltloops!L204)</f>
        <v xml:space="preserve"> </v>
      </c>
    </row>
    <row r="184" spans="5:18">
      <c r="E184" s="85"/>
      <c r="F184" s="92">
        <v>10</v>
      </c>
      <c r="G184" s="123" t="s">
        <v>833</v>
      </c>
      <c r="H184" s="130" t="str">
        <f>IF(Pins!L180=""," ",Pins!L180)</f>
        <v xml:space="preserve"> </v>
      </c>
      <c r="I184" s="79"/>
      <c r="J184" s="97" t="s">
        <v>814</v>
      </c>
      <c r="K184" s="92">
        <v>3</v>
      </c>
      <c r="L184" s="125" t="s">
        <v>906</v>
      </c>
      <c r="M184" s="130" t="str">
        <f>IF(Beltloops!L139=""," ",Beltloops!L139)</f>
        <v xml:space="preserve"> </v>
      </c>
      <c r="N184" s="79"/>
      <c r="O184" s="80" t="s">
        <v>201</v>
      </c>
      <c r="P184" s="78">
        <v>2</v>
      </c>
      <c r="Q184" s="123" t="s">
        <v>112</v>
      </c>
      <c r="R184" s="152" t="str">
        <f>IF(Beltloops!L205=""," ",Beltloops!L205)</f>
        <v xml:space="preserve"> </v>
      </c>
    </row>
    <row r="185" spans="5:18">
      <c r="E185" s="85"/>
      <c r="F185" s="92">
        <v>11</v>
      </c>
      <c r="G185" s="123" t="s">
        <v>834</v>
      </c>
      <c r="H185" s="130" t="str">
        <f>IF(Pins!L181=""," ",Pins!L181)</f>
        <v xml:space="preserve"> </v>
      </c>
      <c r="I185" s="79"/>
      <c r="J185" s="95" t="s">
        <v>815</v>
      </c>
      <c r="K185" s="97">
        <v>1</v>
      </c>
      <c r="L185" s="124" t="s">
        <v>842</v>
      </c>
      <c r="M185" s="155" t="str">
        <f>IF(Pins!L361=""," ",Pins!L361)</f>
        <v xml:space="preserve"> </v>
      </c>
      <c r="N185" s="79"/>
      <c r="O185" s="85" t="s">
        <v>188</v>
      </c>
      <c r="P185" s="73">
        <v>3</v>
      </c>
      <c r="Q185" s="125" t="s">
        <v>114</v>
      </c>
      <c r="R185" s="152" t="str">
        <f>IF(Beltloops!L206=""," ",Beltloops!L206)</f>
        <v xml:space="preserve"> </v>
      </c>
    </row>
    <row r="186" spans="5:18">
      <c r="E186" s="97"/>
      <c r="F186" s="92">
        <v>12</v>
      </c>
      <c r="G186" s="125" t="s">
        <v>835</v>
      </c>
      <c r="H186" s="130" t="str">
        <f>IF(Pins!L182=""," ",Pins!L182)</f>
        <v xml:space="preserve"> </v>
      </c>
      <c r="I186" s="79"/>
      <c r="J186" s="85" t="s">
        <v>816</v>
      </c>
      <c r="K186" s="92">
        <v>2</v>
      </c>
      <c r="L186" s="123" t="s">
        <v>841</v>
      </c>
      <c r="M186" s="155" t="str">
        <f>IF(Pins!L362=""," ",Pins!L362)</f>
        <v xml:space="preserve"> </v>
      </c>
      <c r="N186" s="79"/>
      <c r="O186" s="74" t="s">
        <v>361</v>
      </c>
      <c r="P186" s="78">
        <v>1</v>
      </c>
      <c r="Q186" s="124" t="s">
        <v>647</v>
      </c>
      <c r="R186" s="152" t="str">
        <f>IF(Pins!L544=""," ",Pins!L544)</f>
        <v xml:space="preserve"> </v>
      </c>
    </row>
    <row r="187" spans="5:18">
      <c r="I187" s="79"/>
      <c r="J187" s="85" t="s">
        <v>201</v>
      </c>
      <c r="K187" s="92">
        <v>3</v>
      </c>
      <c r="L187" s="123" t="s">
        <v>846</v>
      </c>
      <c r="M187" s="155" t="str">
        <f>IF(Pins!L363=""," ",Pins!L363)</f>
        <v xml:space="preserve"> </v>
      </c>
      <c r="N187" s="79"/>
      <c r="O187" s="91" t="s">
        <v>362</v>
      </c>
      <c r="P187" s="78">
        <v>2</v>
      </c>
      <c r="Q187" s="123" t="s">
        <v>646</v>
      </c>
      <c r="R187" s="152" t="str">
        <f>IF(Pins!L545=""," ",Pins!L545)</f>
        <v xml:space="preserve"> </v>
      </c>
    </row>
    <row r="188" spans="5:18">
      <c r="I188" s="79"/>
      <c r="J188" s="85" t="s">
        <v>202</v>
      </c>
      <c r="K188" s="92">
        <v>4</v>
      </c>
      <c r="L188" s="123" t="s">
        <v>839</v>
      </c>
      <c r="M188" s="155" t="str">
        <f>IF(Pins!L364=""," ",Pins!L364)</f>
        <v xml:space="preserve"> </v>
      </c>
      <c r="N188" s="79"/>
      <c r="O188" s="91" t="s">
        <v>201</v>
      </c>
      <c r="P188" s="78">
        <v>3</v>
      </c>
      <c r="Q188" s="123" t="s">
        <v>644</v>
      </c>
      <c r="R188" s="152" t="str">
        <f>IF(Pins!L546=""," ",Pins!L546)</f>
        <v xml:space="preserve"> </v>
      </c>
    </row>
    <row r="189" spans="5:18">
      <c r="E189" s="79"/>
      <c r="F189" s="79"/>
      <c r="G189" s="79"/>
      <c r="H189" s="79"/>
      <c r="I189" s="79"/>
      <c r="J189" s="85"/>
      <c r="K189" s="92">
        <v>5</v>
      </c>
      <c r="L189" s="123" t="s">
        <v>840</v>
      </c>
      <c r="M189" s="155" t="str">
        <f>IF(Pins!L365=""," ",Pins!L365)</f>
        <v xml:space="preserve"> </v>
      </c>
      <c r="N189" s="79"/>
      <c r="O189" s="91" t="s">
        <v>202</v>
      </c>
      <c r="P189" s="78">
        <v>4</v>
      </c>
      <c r="Q189" s="123" t="s">
        <v>645</v>
      </c>
      <c r="R189" s="152" t="str">
        <f>IF(Pins!L547=""," ",Pins!L547)</f>
        <v xml:space="preserve"> </v>
      </c>
    </row>
    <row r="190" spans="5:18">
      <c r="E190" s="79"/>
      <c r="F190" s="79"/>
      <c r="G190" s="79"/>
      <c r="H190" s="79"/>
      <c r="I190" s="79"/>
      <c r="J190" s="85"/>
      <c r="K190" s="92">
        <v>6</v>
      </c>
      <c r="L190" s="123" t="s">
        <v>845</v>
      </c>
      <c r="M190" s="155" t="str">
        <f>IF(Pins!L366=""," ",Pins!L366)</f>
        <v xml:space="preserve"> </v>
      </c>
      <c r="N190" s="79"/>
      <c r="O190" s="85"/>
      <c r="P190" s="78">
        <v>5</v>
      </c>
      <c r="Q190" s="123" t="s">
        <v>643</v>
      </c>
      <c r="R190" s="152" t="str">
        <f>IF(Pins!L548=""," ",Pins!L548)</f>
        <v xml:space="preserve"> </v>
      </c>
    </row>
    <row r="191" spans="5:18">
      <c r="E191" s="79"/>
      <c r="F191" s="79"/>
      <c r="G191" s="79"/>
      <c r="H191" s="79"/>
      <c r="I191" s="79"/>
      <c r="J191" s="85"/>
      <c r="K191" s="92">
        <v>7</v>
      </c>
      <c r="L191" s="123" t="s">
        <v>838</v>
      </c>
      <c r="M191" s="155" t="str">
        <f>IF(Pins!L367=""," ",Pins!L367)</f>
        <v xml:space="preserve"> </v>
      </c>
      <c r="N191" s="79"/>
      <c r="O191" s="72"/>
      <c r="P191" s="78">
        <v>6</v>
      </c>
      <c r="Q191" s="123" t="s">
        <v>642</v>
      </c>
      <c r="R191" s="152" t="str">
        <f>IF(Pins!L549=""," ",Pins!L549)</f>
        <v xml:space="preserve"> </v>
      </c>
    </row>
    <row r="192" spans="5:18">
      <c r="E192" s="79"/>
      <c r="F192" s="79"/>
      <c r="G192" s="79"/>
      <c r="H192" s="79"/>
      <c r="I192" s="79"/>
      <c r="J192" s="85"/>
      <c r="K192" s="92">
        <v>8</v>
      </c>
      <c r="L192" s="123" t="s">
        <v>844</v>
      </c>
      <c r="M192" s="155" t="str">
        <f>IF(Pins!L368=""," ",Pins!L368)</f>
        <v xml:space="preserve"> </v>
      </c>
      <c r="N192" s="79"/>
      <c r="O192" s="95"/>
      <c r="P192" s="78">
        <v>7</v>
      </c>
      <c r="Q192" s="123" t="s">
        <v>640</v>
      </c>
      <c r="R192" s="152" t="str">
        <f>IF(Pins!L550=""," ",Pins!L550)</f>
        <v xml:space="preserve"> </v>
      </c>
    </row>
    <row r="193" spans="5:18">
      <c r="E193" s="79"/>
      <c r="F193" s="79"/>
      <c r="G193" s="79"/>
      <c r="H193" s="79"/>
      <c r="I193" s="79"/>
      <c r="J193" s="85"/>
      <c r="K193" s="92">
        <v>9</v>
      </c>
      <c r="L193" s="123" t="s">
        <v>837</v>
      </c>
      <c r="M193" s="155" t="str">
        <f>IF(Pins!L369=""," ",Pins!L369)</f>
        <v xml:space="preserve"> </v>
      </c>
      <c r="N193" s="79"/>
      <c r="O193" s="95"/>
      <c r="P193" s="78">
        <v>8</v>
      </c>
      <c r="Q193" s="123" t="s">
        <v>641</v>
      </c>
      <c r="R193" s="152" t="str">
        <f>IF(Pins!L551=""," ",Pins!L551)</f>
        <v xml:space="preserve"> </v>
      </c>
    </row>
    <row r="194" spans="5:18">
      <c r="E194" s="79"/>
      <c r="F194" s="79"/>
      <c r="G194" s="79"/>
      <c r="H194" s="79"/>
      <c r="I194" s="79"/>
      <c r="J194" s="85"/>
      <c r="K194" s="92">
        <v>10</v>
      </c>
      <c r="L194" s="123" t="s">
        <v>836</v>
      </c>
      <c r="M194" s="155" t="str">
        <f>IF(Pins!L370=""," ",Pins!L370)</f>
        <v xml:space="preserve"> </v>
      </c>
      <c r="N194" s="79"/>
      <c r="O194" s="97"/>
      <c r="P194" s="73">
        <v>9</v>
      </c>
      <c r="Q194" s="125" t="s">
        <v>639</v>
      </c>
      <c r="R194" s="152" t="str">
        <f>IF(Pins!L552=""," ",Pins!L552)</f>
        <v xml:space="preserve"> </v>
      </c>
    </row>
    <row r="195" spans="5:18">
      <c r="E195" s="79"/>
      <c r="F195" s="79"/>
      <c r="G195" s="79"/>
      <c r="H195" s="79"/>
      <c r="I195" s="79"/>
      <c r="J195" s="97"/>
      <c r="K195" s="92">
        <v>11</v>
      </c>
      <c r="L195" s="125" t="s">
        <v>843</v>
      </c>
      <c r="M195" s="155" t="str">
        <f>IF(Pins!L371=""," ",Pins!L371)</f>
        <v xml:space="preserve"> </v>
      </c>
      <c r="N195" s="79"/>
      <c r="O195" s="97"/>
      <c r="P195" s="73">
        <v>10</v>
      </c>
      <c r="Q195" s="125" t="s">
        <v>639</v>
      </c>
      <c r="R195" s="152" t="str">
        <f>IF(Pins!L553=""," ",Pins!L553)</f>
        <v xml:space="preserve"> </v>
      </c>
    </row>
    <row r="196" spans="5:18">
      <c r="E196" s="79"/>
      <c r="F196" s="79"/>
      <c r="G196" s="79"/>
      <c r="H196" s="79"/>
      <c r="I196" s="79"/>
      <c r="N196" s="79"/>
    </row>
    <row r="197" spans="5:18">
      <c r="E197" s="79"/>
      <c r="F197" s="79"/>
      <c r="G197" s="79"/>
      <c r="H197" s="79"/>
      <c r="I197" s="79"/>
      <c r="N197" s="79"/>
      <c r="O197" s="74" t="s">
        <v>185</v>
      </c>
      <c r="P197" s="73">
        <v>1</v>
      </c>
      <c r="Q197" s="124" t="s">
        <v>63</v>
      </c>
      <c r="R197" s="152" t="str">
        <f>IF(Beltloops!L209=""," ",Beltloops!L209)</f>
        <v xml:space="preserve"> </v>
      </c>
    </row>
    <row r="198" spans="5:18">
      <c r="O198" s="80" t="s">
        <v>201</v>
      </c>
      <c r="P198" s="78">
        <v>2</v>
      </c>
      <c r="Q198" s="123" t="s">
        <v>115</v>
      </c>
      <c r="R198" s="152" t="str">
        <f>IF(Beltloops!L210=""," ",Beltloops!L210)</f>
        <v xml:space="preserve"> </v>
      </c>
    </row>
    <row r="199" spans="5:18">
      <c r="O199" s="85" t="s">
        <v>188</v>
      </c>
      <c r="P199" s="73">
        <v>3</v>
      </c>
      <c r="Q199" s="125" t="s">
        <v>64</v>
      </c>
      <c r="R199" s="152" t="str">
        <f>IF(Beltloops!L211=""," ",Beltloops!L211)</f>
        <v xml:space="preserve"> </v>
      </c>
    </row>
    <row r="200" spans="5:18">
      <c r="O200" s="74" t="s">
        <v>363</v>
      </c>
      <c r="P200" s="78">
        <v>1</v>
      </c>
      <c r="Q200" s="124" t="s">
        <v>365</v>
      </c>
      <c r="R200" s="152" t="str">
        <f>IF(Pins!L559=""," ",Pins!L559)</f>
        <v xml:space="preserve"> </v>
      </c>
    </row>
    <row r="201" spans="5:18">
      <c r="O201" s="91" t="s">
        <v>364</v>
      </c>
      <c r="P201" s="78">
        <v>2</v>
      </c>
      <c r="Q201" s="123" t="s">
        <v>366</v>
      </c>
      <c r="R201" s="152" t="str">
        <f>IF(Pins!L560=""," ",Pins!L560)</f>
        <v xml:space="preserve"> </v>
      </c>
    </row>
    <row r="202" spans="5:18">
      <c r="O202" s="91" t="s">
        <v>201</v>
      </c>
      <c r="P202" s="78">
        <v>3</v>
      </c>
      <c r="Q202" s="123" t="s">
        <v>367</v>
      </c>
      <c r="R202" s="152" t="str">
        <f>IF(Pins!L561=""," ",Pins!L561)</f>
        <v xml:space="preserve"> </v>
      </c>
    </row>
    <row r="203" spans="5:18">
      <c r="O203" s="91" t="s">
        <v>202</v>
      </c>
      <c r="P203" s="78">
        <v>4</v>
      </c>
      <c r="Q203" s="123" t="s">
        <v>368</v>
      </c>
      <c r="R203" s="152" t="str">
        <f>IF(Pins!L562=""," ",Pins!L562)</f>
        <v xml:space="preserve"> </v>
      </c>
    </row>
    <row r="204" spans="5:18">
      <c r="O204" s="85"/>
      <c r="P204" s="78">
        <v>5</v>
      </c>
      <c r="Q204" s="123" t="s">
        <v>369</v>
      </c>
      <c r="R204" s="152" t="str">
        <f>IF(Pins!L563=""," ",Pins!L563)</f>
        <v xml:space="preserve"> </v>
      </c>
    </row>
    <row r="205" spans="5:18">
      <c r="O205" s="72"/>
      <c r="P205" s="78">
        <v>6</v>
      </c>
      <c r="Q205" s="123" t="s">
        <v>370</v>
      </c>
      <c r="R205" s="152" t="str">
        <f>IF(Pins!L564=""," ",Pins!L564)</f>
        <v xml:space="preserve"> </v>
      </c>
    </row>
    <row r="206" spans="5:18">
      <c r="O206" s="95"/>
      <c r="P206" s="78">
        <v>7</v>
      </c>
      <c r="Q206" s="123" t="s">
        <v>371</v>
      </c>
      <c r="R206" s="152" t="str">
        <f>IF(Pins!L565=""," ",Pins!L565)</f>
        <v xml:space="preserve"> </v>
      </c>
    </row>
    <row r="207" spans="5:18">
      <c r="O207" s="95"/>
      <c r="P207" s="78">
        <v>8</v>
      </c>
      <c r="Q207" s="123" t="s">
        <v>372</v>
      </c>
      <c r="R207" s="152" t="str">
        <f>IF(Pins!L566=""," ",Pins!L566)</f>
        <v xml:space="preserve"> </v>
      </c>
    </row>
    <row r="208" spans="5:18">
      <c r="O208" s="85"/>
      <c r="P208" s="73">
        <v>9</v>
      </c>
      <c r="Q208" s="123" t="s">
        <v>373</v>
      </c>
      <c r="R208" s="152" t="str">
        <f>IF(Pins!L567=""," ",Pins!L567)</f>
        <v xml:space="preserve"> </v>
      </c>
    </row>
    <row r="209" spans="5:18">
      <c r="O209" s="97"/>
      <c r="P209" s="73">
        <v>10</v>
      </c>
      <c r="Q209" s="125" t="s">
        <v>374</v>
      </c>
      <c r="R209" s="152" t="str">
        <f>IF(Pins!L568=""," ",Pins!L568)</f>
        <v xml:space="preserve"> </v>
      </c>
    </row>
    <row r="210" spans="5:18">
      <c r="J210" s="114"/>
      <c r="K210" s="114"/>
      <c r="L210" s="117"/>
      <c r="M210" s="105"/>
    </row>
    <row r="215" spans="5:18">
      <c r="E215" s="114"/>
      <c r="F215" s="114" t="s">
        <v>925</v>
      </c>
      <c r="G215" s="117" t="s">
        <v>925</v>
      </c>
      <c r="H215" s="105" t="s">
        <v>925</v>
      </c>
    </row>
  </sheetData>
  <sheetProtection password="9AF3" sheet="1" objects="1" scenarios="1"/>
  <mergeCells count="13">
    <mergeCell ref="E110:E111"/>
    <mergeCell ref="O1:R2"/>
    <mergeCell ref="J1:M2"/>
    <mergeCell ref="E1:H2"/>
    <mergeCell ref="E108:H109"/>
    <mergeCell ref="J108:M109"/>
    <mergeCell ref="O108:R109"/>
    <mergeCell ref="A1:B1"/>
    <mergeCell ref="A108:B108"/>
    <mergeCell ref="B111:B112"/>
    <mergeCell ref="B131:B132"/>
    <mergeCell ref="B4:B5"/>
    <mergeCell ref="B24:B25"/>
  </mergeCells>
  <phoneticPr fontId="5" type="noConversion"/>
  <printOptions horizontalCentered="1"/>
  <pageMargins left="0.25" right="0.25" top="1" bottom="0.25" header="0.5" footer="0.5"/>
  <pageSetup scale="50" fitToHeight="2" orientation="portrait" horizontalDpi="4294967292" verticalDpi="4294967292" r:id="rId1"/>
  <headerFooter alignWithMargins="0">
    <oddHeader>&amp;C&amp;"Arial,Bold"&amp;14Beltloop and PinTrax&amp;12
&amp;D</oddHeader>
  </headerFooter>
  <rowBreaks count="1" manualBreakCount="1">
    <brk id="107"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5"/>
  <sheetViews>
    <sheetView showGridLines="0" zoomScaleNormal="100" workbookViewId="0">
      <pane xSplit="3" topLeftCell="D1" activePane="topRight" state="frozen"/>
      <selection pane="topRight" sqref="A1:B1"/>
    </sheetView>
  </sheetViews>
  <sheetFormatPr defaultColWidth="11.42578125" defaultRowHeight="12.75"/>
  <cols>
    <col min="1" max="1" width="22.140625" style="63" customWidth="1"/>
    <col min="2" max="2" width="5.7109375" style="103" customWidth="1"/>
    <col min="3" max="3" width="5.5703125" style="62" customWidth="1"/>
    <col min="4" max="4" width="3.140625" style="62" customWidth="1"/>
    <col min="5" max="5" width="16.140625" style="62" customWidth="1"/>
    <col min="6" max="6" width="3.28515625" style="62" customWidth="1"/>
    <col min="7" max="7" width="29.5703125" style="62" customWidth="1"/>
    <col min="8" max="8" width="3.140625" style="62" customWidth="1"/>
    <col min="9" max="9" width="3.42578125" style="62" customWidth="1"/>
    <col min="10" max="10" width="15.85546875" style="62" customWidth="1"/>
    <col min="11" max="11" width="3.28515625" style="62" customWidth="1"/>
    <col min="12" max="12" width="30.7109375" style="62" customWidth="1"/>
    <col min="13" max="13" width="3.140625" style="62" customWidth="1"/>
    <col min="14" max="14" width="3.42578125" style="62" customWidth="1"/>
    <col min="15" max="15" width="15.85546875" style="62" customWidth="1"/>
    <col min="16" max="16" width="3.28515625" style="62" customWidth="1"/>
    <col min="17" max="17" width="32.42578125" style="62" customWidth="1"/>
    <col min="18" max="18" width="3.140625" style="62" customWidth="1"/>
    <col min="19" max="23" width="11.42578125" style="62" customWidth="1"/>
    <col min="24" max="16384" width="11.42578125" style="63"/>
  </cols>
  <sheetData>
    <row r="1" spans="1:27" ht="23.25">
      <c r="A1" s="241" t="str">
        <f ca="1">RIGHT(CELL("filename",A1),SUM(LEN(CELL("filename",A1))-SEARCH("]",CELL("filename",A1),1)))</f>
        <v>Scout 9</v>
      </c>
      <c r="B1" s="241"/>
      <c r="D1" s="63"/>
      <c r="E1" s="235" t="s">
        <v>348</v>
      </c>
      <c r="F1" s="236"/>
      <c r="G1" s="236"/>
      <c r="H1" s="237"/>
      <c r="J1" s="235" t="s">
        <v>348</v>
      </c>
      <c r="K1" s="236"/>
      <c r="L1" s="236"/>
      <c r="M1" s="237"/>
      <c r="O1" s="235" t="s">
        <v>348</v>
      </c>
      <c r="P1" s="236"/>
      <c r="Q1" s="236"/>
      <c r="R1" s="237"/>
      <c r="T1" s="64"/>
      <c r="U1" s="64"/>
      <c r="V1" s="64"/>
      <c r="W1" s="64"/>
      <c r="X1" s="65"/>
    </row>
    <row r="2" spans="1:27" ht="14.1" customHeight="1">
      <c r="A2" s="119" t="s">
        <v>349</v>
      </c>
      <c r="B2" s="66"/>
      <c r="C2" s="67"/>
      <c r="D2" s="63"/>
      <c r="E2" s="238"/>
      <c r="F2" s="239"/>
      <c r="G2" s="239"/>
      <c r="H2" s="240"/>
      <c r="J2" s="238"/>
      <c r="K2" s="239"/>
      <c r="L2" s="239"/>
      <c r="M2" s="240"/>
      <c r="O2" s="238"/>
      <c r="P2" s="239"/>
      <c r="Q2" s="239"/>
      <c r="R2" s="240"/>
      <c r="T2" s="68"/>
      <c r="U2" s="69"/>
      <c r="V2" s="69"/>
      <c r="W2" s="69"/>
      <c r="X2" s="65"/>
    </row>
    <row r="3" spans="1:27" ht="14.1" customHeight="1">
      <c r="D3" s="63"/>
      <c r="E3" s="72" t="s">
        <v>149</v>
      </c>
      <c r="F3" s="73">
        <v>1</v>
      </c>
      <c r="G3" s="124" t="s">
        <v>50</v>
      </c>
      <c r="H3" s="57" t="str">
        <f>IF(Beltloops!M8=""," ",Beltloops!M8)</f>
        <v xml:space="preserve"> </v>
      </c>
      <c r="J3" s="74" t="s">
        <v>164</v>
      </c>
      <c r="K3" s="73">
        <v>1</v>
      </c>
      <c r="L3" s="124" t="s">
        <v>83</v>
      </c>
      <c r="M3" s="152" t="str">
        <f>IF(Beltloops!M70=""," ",Beltloops!M70)</f>
        <v xml:space="preserve"> </v>
      </c>
      <c r="O3" s="74" t="s">
        <v>175</v>
      </c>
      <c r="P3" s="73">
        <v>1</v>
      </c>
      <c r="Q3" s="124" t="s">
        <v>84</v>
      </c>
      <c r="R3" s="152" t="str">
        <f>IF(Beltloops!M142=""," ",Beltloops!M142)</f>
        <v xml:space="preserve"> </v>
      </c>
      <c r="T3" s="68"/>
      <c r="U3" s="69"/>
      <c r="V3" s="69"/>
      <c r="W3" s="69"/>
      <c r="X3" s="65"/>
      <c r="Y3" s="75"/>
      <c r="Z3" s="75"/>
      <c r="AA3" s="75"/>
    </row>
    <row r="4" spans="1:27" ht="14.1" customHeight="1">
      <c r="A4" s="70"/>
      <c r="B4" s="242" t="s">
        <v>155</v>
      </c>
      <c r="C4" s="71"/>
      <c r="D4" s="63"/>
      <c r="E4" s="77" t="s">
        <v>188</v>
      </c>
      <c r="F4" s="78">
        <v>2</v>
      </c>
      <c r="G4" s="123" t="s">
        <v>49</v>
      </c>
      <c r="H4" s="57" t="str">
        <f>IF(Beltloops!M9=""," ",Beltloops!M9)</f>
        <v xml:space="preserve"> </v>
      </c>
      <c r="I4" s="79"/>
      <c r="J4" s="80" t="s">
        <v>201</v>
      </c>
      <c r="K4" s="78">
        <v>2</v>
      </c>
      <c r="L4" s="123" t="s">
        <v>81</v>
      </c>
      <c r="M4" s="152" t="str">
        <f>IF(Beltloops!M71=""," ",Beltloops!M71)</f>
        <v xml:space="preserve"> </v>
      </c>
      <c r="N4" s="81"/>
      <c r="O4" s="80" t="s">
        <v>201</v>
      </c>
      <c r="P4" s="78">
        <v>2</v>
      </c>
      <c r="Q4" s="123" t="s">
        <v>85</v>
      </c>
      <c r="R4" s="152" t="str">
        <f>IF(Beltloops!M143=""," ",Beltloops!M143)</f>
        <v xml:space="preserve"> </v>
      </c>
      <c r="S4" s="64"/>
      <c r="T4" s="64"/>
      <c r="U4" s="64"/>
      <c r="V4" s="64"/>
      <c r="W4" s="64"/>
      <c r="X4" s="65"/>
      <c r="Y4" s="82"/>
      <c r="Z4" s="67"/>
      <c r="AA4" s="83"/>
    </row>
    <row r="5" spans="1:27" ht="14.1" customHeight="1">
      <c r="A5" s="76" t="s">
        <v>157</v>
      </c>
      <c r="B5" s="242"/>
      <c r="C5" s="71" t="s">
        <v>156</v>
      </c>
      <c r="D5" s="63"/>
      <c r="E5" s="78"/>
      <c r="F5" s="78">
        <v>3</v>
      </c>
      <c r="G5" s="125" t="s">
        <v>48</v>
      </c>
      <c r="H5" s="57" t="str">
        <f>IF(Beltloops!M10=""," ",Beltloops!M10)</f>
        <v xml:space="preserve"> </v>
      </c>
      <c r="I5" s="84"/>
      <c r="J5" s="85" t="s">
        <v>188</v>
      </c>
      <c r="K5" s="73">
        <v>3</v>
      </c>
      <c r="L5" s="125" t="s">
        <v>82</v>
      </c>
      <c r="M5" s="152" t="str">
        <f>IF(Beltloops!M72=""," ",Beltloops!M72)</f>
        <v xml:space="preserve"> </v>
      </c>
      <c r="N5" s="86"/>
      <c r="O5" s="85" t="s">
        <v>188</v>
      </c>
      <c r="P5" s="73">
        <v>3</v>
      </c>
      <c r="Q5" s="125" t="s">
        <v>86</v>
      </c>
      <c r="R5" s="152" t="str">
        <f>IF(Beltloops!M144=""," ",Beltloops!M144)</f>
        <v xml:space="preserve"> </v>
      </c>
      <c r="S5" s="65"/>
      <c r="T5" s="64"/>
      <c r="U5" s="64"/>
      <c r="V5" s="64"/>
      <c r="W5" s="64"/>
      <c r="X5" s="65"/>
      <c r="Y5" s="87"/>
      <c r="Z5" s="67"/>
      <c r="AA5" s="83"/>
    </row>
    <row r="6" spans="1:27" ht="14.1" customHeight="1">
      <c r="A6" s="120" t="s">
        <v>141</v>
      </c>
      <c r="B6" s="93" t="str">
        <f>Beltloops!M11</f>
        <v xml:space="preserve"> </v>
      </c>
      <c r="C6" s="122" t="str">
        <f>Pins!M20</f>
        <v xml:space="preserve"> </v>
      </c>
      <c r="D6" s="88"/>
      <c r="E6" s="72" t="s">
        <v>186</v>
      </c>
      <c r="F6" s="78">
        <v>1</v>
      </c>
      <c r="G6" s="124" t="s">
        <v>143</v>
      </c>
      <c r="H6" s="150" t="str">
        <f>IF(Pins!M9=""," ",Pins!M9)</f>
        <v xml:space="preserve"> </v>
      </c>
      <c r="I6" s="84"/>
      <c r="J6" s="74" t="s">
        <v>214</v>
      </c>
      <c r="K6" s="89"/>
      <c r="L6" s="90" t="s">
        <v>219</v>
      </c>
      <c r="M6" s="157"/>
      <c r="N6" s="86"/>
      <c r="O6" s="74" t="s">
        <v>256</v>
      </c>
      <c r="P6" s="78">
        <v>1</v>
      </c>
      <c r="Q6" s="124" t="s">
        <v>449</v>
      </c>
      <c r="R6" s="152" t="str">
        <f>IF(Pins!M375=""," ",Pins!M375)</f>
        <v xml:space="preserve"> </v>
      </c>
      <c r="S6" s="65"/>
      <c r="T6" s="64"/>
      <c r="U6" s="64"/>
      <c r="V6" s="64"/>
      <c r="W6" s="64"/>
      <c r="X6" s="65"/>
      <c r="Y6" s="87"/>
      <c r="Z6" s="67"/>
      <c r="AA6" s="83"/>
    </row>
    <row r="7" spans="1:27" ht="14.1" customHeight="1">
      <c r="A7" s="120" t="s">
        <v>725</v>
      </c>
      <c r="B7" s="93" t="str">
        <f>Beltloops!M16</f>
        <v xml:space="preserve"> </v>
      </c>
      <c r="C7" s="96" t="str">
        <f>Pins!M35</f>
        <v xml:space="preserve"> </v>
      </c>
      <c r="D7" s="88"/>
      <c r="E7" s="77" t="s">
        <v>200</v>
      </c>
      <c r="F7" s="78">
        <v>2</v>
      </c>
      <c r="G7" s="123" t="s">
        <v>144</v>
      </c>
      <c r="H7" s="150" t="str">
        <f>IF(Pins!M10=""," ",Pins!M10)</f>
        <v xml:space="preserve"> </v>
      </c>
      <c r="I7" s="84"/>
      <c r="J7" s="91" t="s">
        <v>215</v>
      </c>
      <c r="K7" s="92">
        <v>1</v>
      </c>
      <c r="L7" s="124" t="s">
        <v>224</v>
      </c>
      <c r="M7" s="152" t="str">
        <f>IF(Pins!M189=""," ",Pins!M189)</f>
        <v xml:space="preserve"> </v>
      </c>
      <c r="N7" s="86"/>
      <c r="O7" s="91" t="s">
        <v>257</v>
      </c>
      <c r="P7" s="78">
        <v>2</v>
      </c>
      <c r="Q7" s="123" t="s">
        <v>450</v>
      </c>
      <c r="R7" s="152" t="str">
        <f>IF(Pins!M376=""," ",Pins!M376)</f>
        <v xml:space="preserve"> </v>
      </c>
      <c r="S7" s="65"/>
      <c r="T7" s="64"/>
      <c r="U7" s="64"/>
      <c r="V7" s="64"/>
      <c r="W7" s="64"/>
      <c r="X7" s="83"/>
      <c r="Y7" s="87"/>
      <c r="Z7" s="67"/>
      <c r="AA7" s="83"/>
    </row>
    <row r="8" spans="1:27" ht="14.1" customHeight="1">
      <c r="A8" s="120" t="s">
        <v>158</v>
      </c>
      <c r="B8" s="93" t="str">
        <f>Beltloops!M21</f>
        <v xml:space="preserve"> </v>
      </c>
      <c r="C8" s="122" t="str">
        <f>Pins!M48</f>
        <v xml:space="preserve"> </v>
      </c>
      <c r="D8" s="88"/>
      <c r="E8" s="77" t="s">
        <v>142</v>
      </c>
      <c r="F8" s="78">
        <v>3</v>
      </c>
      <c r="G8" s="123" t="s">
        <v>145</v>
      </c>
      <c r="H8" s="150" t="str">
        <f>IF(Pins!M11=""," ",Pins!M11)</f>
        <v xml:space="preserve"> </v>
      </c>
      <c r="I8" s="84"/>
      <c r="J8" s="91" t="s">
        <v>201</v>
      </c>
      <c r="K8" s="78">
        <v>2</v>
      </c>
      <c r="L8" s="123" t="s">
        <v>225</v>
      </c>
      <c r="M8" s="152" t="str">
        <f>IF(Pins!M190=""," ",Pins!M190)</f>
        <v xml:space="preserve"> </v>
      </c>
      <c r="N8" s="86"/>
      <c r="O8" s="91" t="s">
        <v>201</v>
      </c>
      <c r="P8" s="78">
        <v>3</v>
      </c>
      <c r="Q8" s="123" t="s">
        <v>451</v>
      </c>
      <c r="R8" s="152" t="str">
        <f>IF(Pins!M377=""," ",Pins!M377)</f>
        <v xml:space="preserve"> </v>
      </c>
      <c r="S8" s="65"/>
      <c r="X8" s="83"/>
      <c r="Y8" s="87"/>
      <c r="Z8" s="67"/>
      <c r="AA8" s="83"/>
    </row>
    <row r="9" spans="1:27" ht="14.1" customHeight="1">
      <c r="A9" s="120" t="s">
        <v>159</v>
      </c>
      <c r="B9" s="93" t="str">
        <f>Beltloops!M26</f>
        <v xml:space="preserve"> </v>
      </c>
      <c r="C9" s="122" t="str">
        <f>Pins!M63</f>
        <v xml:space="preserve"> </v>
      </c>
      <c r="D9" s="88"/>
      <c r="E9" s="72"/>
      <c r="F9" s="78">
        <v>4</v>
      </c>
      <c r="G9" s="123" t="s">
        <v>146</v>
      </c>
      <c r="H9" s="150" t="str">
        <f>IF(Pins!M12=""," ",Pins!M12)</f>
        <v xml:space="preserve"> </v>
      </c>
      <c r="I9" s="84"/>
      <c r="J9" s="91" t="s">
        <v>216</v>
      </c>
      <c r="K9" s="78">
        <v>3</v>
      </c>
      <c r="L9" s="125" t="s">
        <v>226</v>
      </c>
      <c r="M9" s="152" t="str">
        <f>IF(Pins!M191=""," ",Pins!M191)</f>
        <v xml:space="preserve"> </v>
      </c>
      <c r="N9" s="86"/>
      <c r="O9" s="91" t="s">
        <v>202</v>
      </c>
      <c r="P9" s="78">
        <v>4</v>
      </c>
      <c r="Q9" s="123" t="s">
        <v>457</v>
      </c>
      <c r="R9" s="152" t="str">
        <f>IF(Pins!M378=""," ",Pins!M378)</f>
        <v xml:space="preserve"> </v>
      </c>
      <c r="S9" s="65"/>
      <c r="X9" s="83"/>
      <c r="Y9" s="87"/>
      <c r="Z9" s="67"/>
      <c r="AA9" s="83"/>
    </row>
    <row r="10" spans="1:27" ht="14.1" customHeight="1">
      <c r="A10" s="121" t="s">
        <v>739</v>
      </c>
      <c r="B10" s="93" t="str">
        <f>Beltloops!M31</f>
        <v xml:space="preserve"> </v>
      </c>
      <c r="C10" s="96" t="str">
        <f>Pins!M77</f>
        <v xml:space="preserve"> </v>
      </c>
      <c r="D10" s="88"/>
      <c r="E10" s="72"/>
      <c r="F10" s="78">
        <v>5</v>
      </c>
      <c r="G10" s="123" t="s">
        <v>147</v>
      </c>
      <c r="H10" s="150" t="str">
        <f>IF(Pins!M13=""," ",Pins!M13)</f>
        <v xml:space="preserve"> </v>
      </c>
      <c r="I10" s="84"/>
      <c r="J10" s="91" t="s">
        <v>217</v>
      </c>
      <c r="K10" s="94"/>
      <c r="L10" s="90" t="s">
        <v>220</v>
      </c>
      <c r="M10" s="160"/>
      <c r="N10" s="86"/>
      <c r="O10" s="85"/>
      <c r="P10" s="78">
        <v>5</v>
      </c>
      <c r="Q10" s="123" t="s">
        <v>456</v>
      </c>
      <c r="R10" s="152" t="str">
        <f>IF(Pins!M379=""," ",Pins!M379)</f>
        <v xml:space="preserve"> </v>
      </c>
      <c r="S10" s="65"/>
      <c r="X10" s="83"/>
      <c r="Y10" s="83"/>
      <c r="Z10" s="83"/>
      <c r="AA10" s="83"/>
    </row>
    <row r="11" spans="1:27" ht="14.1" customHeight="1">
      <c r="A11" s="120" t="s">
        <v>160</v>
      </c>
      <c r="B11" s="93" t="str">
        <f>Beltloops!M36</f>
        <v xml:space="preserve"> </v>
      </c>
      <c r="C11" s="122" t="str">
        <f>Pins!M92</f>
        <v xml:space="preserve"> </v>
      </c>
      <c r="D11" s="88"/>
      <c r="E11" s="95"/>
      <c r="F11" s="78">
        <v>6</v>
      </c>
      <c r="G11" s="123" t="s">
        <v>148</v>
      </c>
      <c r="H11" s="150" t="str">
        <f>IF(Pins!M14=""," ",Pins!M14)</f>
        <v xml:space="preserve"> </v>
      </c>
      <c r="I11" s="84"/>
      <c r="J11" s="77" t="s">
        <v>218</v>
      </c>
      <c r="K11" s="92">
        <v>1</v>
      </c>
      <c r="L11" s="124" t="s">
        <v>227</v>
      </c>
      <c r="M11" s="152" t="str">
        <f>IF(Pins!M193=""," ",Pins!M193)</f>
        <v xml:space="preserve"> </v>
      </c>
      <c r="N11" s="86"/>
      <c r="O11" s="72"/>
      <c r="P11" s="78">
        <v>6</v>
      </c>
      <c r="Q11" s="123" t="s">
        <v>458</v>
      </c>
      <c r="R11" s="152" t="str">
        <f>IF(Pins!M380=""," ",Pins!M380)</f>
        <v xml:space="preserve"> </v>
      </c>
      <c r="S11" s="65"/>
      <c r="X11" s="83"/>
      <c r="Y11" s="83"/>
      <c r="Z11" s="65"/>
      <c r="AA11" s="65"/>
    </row>
    <row r="12" spans="1:27" ht="14.1" customHeight="1">
      <c r="A12" s="120" t="s">
        <v>161</v>
      </c>
      <c r="B12" s="93" t="str">
        <f>Beltloops!M41</f>
        <v xml:space="preserve"> </v>
      </c>
      <c r="C12" s="122" t="str">
        <f>Pins!M108</f>
        <v xml:space="preserve"> </v>
      </c>
      <c r="D12" s="88"/>
      <c r="E12" s="72"/>
      <c r="F12" s="78">
        <v>7</v>
      </c>
      <c r="G12" s="123" t="s">
        <v>150</v>
      </c>
      <c r="H12" s="150" t="str">
        <f>IF(Pins!M15=""," ",Pins!M15)</f>
        <v xml:space="preserve"> </v>
      </c>
      <c r="I12" s="84"/>
      <c r="J12" s="85"/>
      <c r="K12" s="78">
        <v>2</v>
      </c>
      <c r="L12" s="123" t="s">
        <v>868</v>
      </c>
      <c r="M12" s="152" t="str">
        <f>IF(Pins!M194=""," ",Pins!M194)</f>
        <v xml:space="preserve"> </v>
      </c>
      <c r="N12" s="86"/>
      <c r="O12" s="95"/>
      <c r="P12" s="78">
        <v>7</v>
      </c>
      <c r="Q12" s="123" t="s">
        <v>459</v>
      </c>
      <c r="R12" s="152" t="str">
        <f>IF(Pins!M381=""," ",Pins!M381)</f>
        <v xml:space="preserve"> </v>
      </c>
      <c r="S12" s="65"/>
      <c r="X12" s="83"/>
      <c r="Y12" s="83"/>
      <c r="Z12" s="65"/>
      <c r="AA12" s="65"/>
    </row>
    <row r="13" spans="1:27" ht="14.1" customHeight="1">
      <c r="A13" s="120" t="s">
        <v>162</v>
      </c>
      <c r="B13" s="93" t="str">
        <f>Beltloops!M46</f>
        <v xml:space="preserve"> </v>
      </c>
      <c r="C13" s="122" t="str">
        <f>Pins!M122</f>
        <v xml:space="preserve"> </v>
      </c>
      <c r="D13" s="88"/>
      <c r="E13" s="77"/>
      <c r="F13" s="78">
        <v>8</v>
      </c>
      <c r="G13" s="123" t="s">
        <v>151</v>
      </c>
      <c r="H13" s="150" t="str">
        <f>IF(Pins!M16=""," ",Pins!M16)</f>
        <v xml:space="preserve"> </v>
      </c>
      <c r="I13" s="84"/>
      <c r="J13" s="85"/>
      <c r="K13" s="78">
        <v>3</v>
      </c>
      <c r="L13" s="125" t="s">
        <v>228</v>
      </c>
      <c r="M13" s="152" t="str">
        <f>IF(Pins!M195=""," ",Pins!M195)</f>
        <v xml:space="preserve"> </v>
      </c>
      <c r="N13" s="86"/>
      <c r="O13" s="95"/>
      <c r="P13" s="78">
        <v>8</v>
      </c>
      <c r="Q13" s="123" t="s">
        <v>455</v>
      </c>
      <c r="R13" s="152" t="str">
        <f>IF(Pins!M382=""," ",Pins!M382)</f>
        <v xml:space="preserve"> </v>
      </c>
      <c r="S13" s="65"/>
      <c r="X13" s="83"/>
      <c r="Y13" s="83"/>
      <c r="Z13" s="65"/>
      <c r="AA13" s="65"/>
    </row>
    <row r="14" spans="1:27">
      <c r="A14" s="121" t="s">
        <v>742</v>
      </c>
      <c r="B14" s="96" t="str">
        <f>Beltloops!M53</f>
        <v xml:space="preserve"> </v>
      </c>
      <c r="C14" s="96" t="str">
        <f>Pins!M138</f>
        <v xml:space="preserve"> </v>
      </c>
      <c r="D14" s="88"/>
      <c r="E14" s="72"/>
      <c r="F14" s="78">
        <v>9</v>
      </c>
      <c r="G14" s="123" t="s">
        <v>154</v>
      </c>
      <c r="H14" s="150" t="str">
        <f>IF(Pins!M17=""," ",Pins!M17)</f>
        <v xml:space="preserve"> </v>
      </c>
      <c r="I14" s="84"/>
      <c r="J14" s="85"/>
      <c r="K14" s="73"/>
      <c r="L14" s="90" t="s">
        <v>221</v>
      </c>
      <c r="M14" s="160"/>
      <c r="N14" s="86"/>
      <c r="O14" s="85"/>
      <c r="P14" s="73">
        <v>9</v>
      </c>
      <c r="Q14" s="123" t="s">
        <v>454</v>
      </c>
      <c r="R14" s="152" t="str">
        <f>IF(Pins!M383=""," ",Pins!M383)</f>
        <v xml:space="preserve"> </v>
      </c>
      <c r="S14" s="65"/>
      <c r="X14" s="83"/>
      <c r="Y14" s="83"/>
      <c r="Z14" s="65"/>
      <c r="AA14" s="65"/>
    </row>
    <row r="15" spans="1:27">
      <c r="A15" s="120" t="s">
        <v>163</v>
      </c>
      <c r="B15" s="93" t="str">
        <f>Beltloops!M58</f>
        <v xml:space="preserve"> </v>
      </c>
      <c r="C15" s="122" t="str">
        <f>Pins!M153</f>
        <v xml:space="preserve"> </v>
      </c>
      <c r="D15" s="88"/>
      <c r="E15" s="72"/>
      <c r="F15" s="78">
        <v>10</v>
      </c>
      <c r="G15" s="123" t="s">
        <v>153</v>
      </c>
      <c r="H15" s="150" t="str">
        <f>IF(Pins!M18=""," ",Pins!M18)</f>
        <v xml:space="preserve"> </v>
      </c>
      <c r="I15" s="84"/>
      <c r="J15" s="85"/>
      <c r="K15" s="73">
        <v>1</v>
      </c>
      <c r="L15" s="124" t="s">
        <v>444</v>
      </c>
      <c r="M15" s="152" t="str">
        <f>IF(Pins!M197=""," ",Pins!M197)</f>
        <v xml:space="preserve"> </v>
      </c>
      <c r="N15" s="86"/>
      <c r="O15" s="85"/>
      <c r="P15" s="73">
        <v>10</v>
      </c>
      <c r="Q15" s="123" t="s">
        <v>453</v>
      </c>
      <c r="R15" s="152" t="str">
        <f>IF(Pins!M384=""," ",Pins!M384)</f>
        <v xml:space="preserve"> </v>
      </c>
      <c r="S15" s="65"/>
      <c r="X15" s="83"/>
      <c r="Y15" s="83"/>
      <c r="Z15" s="65"/>
      <c r="AA15" s="65"/>
    </row>
    <row r="16" spans="1:27">
      <c r="A16" s="121" t="s">
        <v>745</v>
      </c>
      <c r="B16" s="96" t="str">
        <f>Beltloops!M63</f>
        <v xml:space="preserve"> </v>
      </c>
      <c r="C16" s="96" t="str">
        <f>Pins!M168</f>
        <v xml:space="preserve"> </v>
      </c>
      <c r="D16" s="88"/>
      <c r="E16" s="72"/>
      <c r="F16" s="77">
        <v>11</v>
      </c>
      <c r="G16" s="125" t="s">
        <v>152</v>
      </c>
      <c r="H16" s="150" t="str">
        <f>IF(Pins!M19=""," ",Pins!M19)</f>
        <v xml:space="preserve"> </v>
      </c>
      <c r="I16" s="84"/>
      <c r="J16" s="85"/>
      <c r="K16" s="73">
        <v>2</v>
      </c>
      <c r="L16" s="123" t="s">
        <v>445</v>
      </c>
      <c r="M16" s="152" t="str">
        <f>IF(Pins!M198=""," ",Pins!M198)</f>
        <v xml:space="preserve"> </v>
      </c>
      <c r="N16" s="86"/>
      <c r="O16" s="97"/>
      <c r="P16" s="73">
        <v>11</v>
      </c>
      <c r="Q16" s="125" t="s">
        <v>452</v>
      </c>
      <c r="R16" s="152" t="str">
        <f>IF(Pins!M385=""," ",Pins!M385)</f>
        <v xml:space="preserve"> </v>
      </c>
      <c r="S16" s="65"/>
      <c r="X16" s="83"/>
      <c r="Y16" s="83"/>
      <c r="Z16" s="65"/>
      <c r="AA16" s="65"/>
    </row>
    <row r="17" spans="1:27">
      <c r="A17" s="121" t="s">
        <v>746</v>
      </c>
      <c r="B17" s="96" t="str">
        <f>Beltloops!M68</f>
        <v xml:space="preserve"> </v>
      </c>
      <c r="C17" s="96" t="str">
        <f>Pins!M183</f>
        <v xml:space="preserve"> </v>
      </c>
      <c r="D17" s="69"/>
      <c r="E17" s="98"/>
      <c r="F17" s="99"/>
      <c r="G17" s="100"/>
      <c r="H17" s="151"/>
      <c r="I17" s="84"/>
      <c r="J17" s="85"/>
      <c r="K17" s="73">
        <v>3</v>
      </c>
      <c r="L17" s="123" t="s">
        <v>446</v>
      </c>
      <c r="M17" s="152" t="str">
        <f>IF(Pins!M199=""," ",Pins!M199)</f>
        <v xml:space="preserve"> </v>
      </c>
      <c r="N17" s="86"/>
      <c r="S17" s="65"/>
      <c r="X17" s="65"/>
      <c r="Y17" s="65"/>
      <c r="Z17" s="65"/>
      <c r="AA17" s="65"/>
    </row>
    <row r="18" spans="1:27" ht="12.75" customHeight="1">
      <c r="A18" s="120" t="s">
        <v>164</v>
      </c>
      <c r="B18" s="93" t="str">
        <f>Beltloops!M73</f>
        <v xml:space="preserve"> </v>
      </c>
      <c r="C18" s="122" t="str">
        <f>Pins!M210</f>
        <v xml:space="preserve"> </v>
      </c>
      <c r="D18" s="69"/>
      <c r="E18" s="101" t="s">
        <v>725</v>
      </c>
      <c r="F18" s="92">
        <v>1</v>
      </c>
      <c r="G18" s="124" t="s">
        <v>894</v>
      </c>
      <c r="H18" s="130" t="str">
        <f>IF(Beltloops!M13=""," ",Beltloops!M13)</f>
        <v xml:space="preserve"> </v>
      </c>
      <c r="I18" s="86"/>
      <c r="J18" s="85"/>
      <c r="K18" s="81">
        <v>4</v>
      </c>
      <c r="L18" s="125" t="s">
        <v>447</v>
      </c>
      <c r="M18" s="152" t="str">
        <f>IF(Pins!M200=""," ",Pins!M200)</f>
        <v xml:space="preserve"> </v>
      </c>
      <c r="N18" s="86"/>
      <c r="O18" s="74" t="s">
        <v>176</v>
      </c>
      <c r="P18" s="73">
        <v>1</v>
      </c>
      <c r="Q18" s="124" t="s">
        <v>57</v>
      </c>
      <c r="R18" s="152" t="str">
        <f>IF(Beltloops!M147=""," ",Beltloops!M147)</f>
        <v xml:space="preserve"> </v>
      </c>
      <c r="S18" s="65"/>
      <c r="X18" s="65"/>
      <c r="Y18" s="65"/>
      <c r="Z18" s="65"/>
      <c r="AA18" s="65"/>
    </row>
    <row r="19" spans="1:27" ht="12.75" customHeight="1">
      <c r="A19" s="120" t="s">
        <v>134</v>
      </c>
      <c r="B19" s="93" t="str">
        <f>Beltloops!M78</f>
        <v xml:space="preserve"> </v>
      </c>
      <c r="C19" s="122" t="str">
        <f>Pins!M223</f>
        <v xml:space="preserve"> </v>
      </c>
      <c r="D19" s="69"/>
      <c r="E19" s="95" t="s">
        <v>201</v>
      </c>
      <c r="F19" s="92">
        <v>2</v>
      </c>
      <c r="G19" s="123" t="s">
        <v>132</v>
      </c>
      <c r="H19" s="130" t="str">
        <f>IF(Beltloops!M14=""," ",Beltloops!M14)</f>
        <v xml:space="preserve"> </v>
      </c>
      <c r="I19" s="84"/>
      <c r="J19" s="85"/>
      <c r="K19" s="73" t="s">
        <v>925</v>
      </c>
      <c r="L19" s="90" t="s">
        <v>222</v>
      </c>
      <c r="M19" s="160"/>
      <c r="N19" s="86"/>
      <c r="O19" s="80" t="s">
        <v>201</v>
      </c>
      <c r="P19" s="78">
        <v>2</v>
      </c>
      <c r="Q19" s="123" t="s">
        <v>58</v>
      </c>
      <c r="R19" s="152" t="str">
        <f>IF(Beltloops!M148=""," ",Beltloops!M148)</f>
        <v xml:space="preserve"> </v>
      </c>
      <c r="S19" s="65"/>
      <c r="X19" s="65"/>
      <c r="Y19" s="65"/>
      <c r="Z19" s="65"/>
      <c r="AA19" s="65"/>
    </row>
    <row r="20" spans="1:27" ht="12.75" customHeight="1">
      <c r="A20" s="120" t="s">
        <v>165</v>
      </c>
      <c r="B20" s="93" t="str">
        <f>Beltloops!M83</f>
        <v xml:space="preserve"> </v>
      </c>
      <c r="C20" s="122" t="str">
        <f>Pins!M240</f>
        <v xml:space="preserve"> </v>
      </c>
      <c r="D20" s="88"/>
      <c r="E20" s="97" t="s">
        <v>188</v>
      </c>
      <c r="F20" s="92">
        <v>3</v>
      </c>
      <c r="G20" s="125" t="s">
        <v>133</v>
      </c>
      <c r="H20" s="130" t="str">
        <f>IF(Beltloops!M15=""," ",Beltloops!M15)</f>
        <v xml:space="preserve"> </v>
      </c>
      <c r="I20" s="84"/>
      <c r="J20" s="85"/>
      <c r="K20" s="92">
        <v>1</v>
      </c>
      <c r="L20" s="124" t="s">
        <v>441</v>
      </c>
      <c r="M20" s="152" t="str">
        <f>IF(Pins!M202=""," ",Pins!M202)</f>
        <v xml:space="preserve"> </v>
      </c>
      <c r="N20" s="86"/>
      <c r="O20" s="85" t="s">
        <v>188</v>
      </c>
      <c r="P20" s="73">
        <v>3</v>
      </c>
      <c r="Q20" s="125" t="s">
        <v>59</v>
      </c>
      <c r="R20" s="152" t="str">
        <f>IF(Beltloops!M149=""," ",Beltloops!M149)</f>
        <v xml:space="preserve"> </v>
      </c>
      <c r="S20" s="65"/>
      <c r="X20" s="65"/>
      <c r="Y20" s="65"/>
      <c r="Z20" s="65"/>
      <c r="AA20" s="65"/>
    </row>
    <row r="21" spans="1:27" ht="12.75" customHeight="1">
      <c r="A21" s="120" t="s">
        <v>166</v>
      </c>
      <c r="B21" s="93" t="str">
        <f>Beltloops!M88</f>
        <v xml:space="preserve"> </v>
      </c>
      <c r="C21" s="122" t="str">
        <f>Pins!M255</f>
        <v xml:space="preserve"> </v>
      </c>
      <c r="D21" s="88"/>
      <c r="E21" s="95" t="s">
        <v>725</v>
      </c>
      <c r="F21" s="97">
        <v>1</v>
      </c>
      <c r="G21" s="124" t="s">
        <v>727</v>
      </c>
      <c r="H21" s="130" t="str">
        <f>IF(Pins!M23=""," ",Pins!M23)</f>
        <v xml:space="preserve"> </v>
      </c>
      <c r="I21" s="84"/>
      <c r="J21" s="85"/>
      <c r="K21" s="92">
        <v>2</v>
      </c>
      <c r="L21" s="123" t="s">
        <v>442</v>
      </c>
      <c r="M21" s="152" t="str">
        <f>IF(Pins!M203=""," ",Pins!M203)</f>
        <v xml:space="preserve"> </v>
      </c>
      <c r="N21" s="86"/>
      <c r="O21" s="74" t="s">
        <v>258</v>
      </c>
      <c r="P21" s="78">
        <v>1</v>
      </c>
      <c r="Q21" s="124" t="s">
        <v>269</v>
      </c>
      <c r="R21" s="152" t="str">
        <f>IF(Pins!M391=""," ",Pins!M391)</f>
        <v xml:space="preserve"> </v>
      </c>
      <c r="S21" s="65"/>
      <c r="X21" s="65"/>
      <c r="Y21" s="65"/>
      <c r="Z21" s="65"/>
      <c r="AA21" s="65"/>
    </row>
    <row r="22" spans="1:27">
      <c r="A22" s="120" t="s">
        <v>167</v>
      </c>
      <c r="B22" s="93" t="str">
        <f>Beltloops!M95</f>
        <v xml:space="preserve"> </v>
      </c>
      <c r="C22" s="122" t="str">
        <f>Pins!M267</f>
        <v xml:space="preserve"> </v>
      </c>
      <c r="D22" s="88"/>
      <c r="E22" s="95" t="s">
        <v>238</v>
      </c>
      <c r="F22" s="92">
        <v>2</v>
      </c>
      <c r="G22" s="123" t="s">
        <v>728</v>
      </c>
      <c r="H22" s="130" t="str">
        <f>IF(Pins!M24=""," ",Pins!M24)</f>
        <v xml:space="preserve"> </v>
      </c>
      <c r="I22" s="84"/>
      <c r="J22" s="85"/>
      <c r="K22" s="92">
        <v>3</v>
      </c>
      <c r="L22" s="125" t="s">
        <v>443</v>
      </c>
      <c r="M22" s="152" t="str">
        <f>IF(Pins!M204=""," ",Pins!M204)</f>
        <v xml:space="preserve"> </v>
      </c>
      <c r="N22" s="86"/>
      <c r="O22" s="91" t="s">
        <v>259</v>
      </c>
      <c r="P22" s="78">
        <v>2</v>
      </c>
      <c r="Q22" s="123" t="s">
        <v>266</v>
      </c>
      <c r="R22" s="152" t="str">
        <f>IF(Pins!M392=""," ",Pins!M392)</f>
        <v xml:space="preserve"> </v>
      </c>
      <c r="S22" s="65"/>
      <c r="X22" s="65"/>
      <c r="Y22" s="65"/>
      <c r="Z22" s="65"/>
      <c r="AA22" s="65"/>
    </row>
    <row r="23" spans="1:27" ht="12.75" customHeight="1">
      <c r="C23" s="64"/>
      <c r="D23" s="88"/>
      <c r="E23" s="85" t="s">
        <v>726</v>
      </c>
      <c r="F23" s="92">
        <v>3</v>
      </c>
      <c r="G23" s="123" t="s">
        <v>729</v>
      </c>
      <c r="H23" s="130" t="str">
        <f>IF(Pins!M25=""," ",Pins!M25)</f>
        <v xml:space="preserve"> </v>
      </c>
      <c r="I23" s="84"/>
      <c r="J23" s="85"/>
      <c r="K23" s="73" t="s">
        <v>925</v>
      </c>
      <c r="L23" s="90" t="s">
        <v>223</v>
      </c>
      <c r="M23" s="160"/>
      <c r="N23" s="86"/>
      <c r="O23" s="91" t="s">
        <v>201</v>
      </c>
      <c r="P23" s="78">
        <v>3</v>
      </c>
      <c r="Q23" s="123" t="s">
        <v>267</v>
      </c>
      <c r="R23" s="152" t="str">
        <f>IF(Pins!M393=""," ",Pins!M393)</f>
        <v xml:space="preserve"> </v>
      </c>
      <c r="S23" s="65"/>
      <c r="X23" s="65"/>
      <c r="Y23" s="65"/>
      <c r="Z23" s="65"/>
      <c r="AA23" s="65"/>
    </row>
    <row r="24" spans="1:27" ht="12.75" customHeight="1">
      <c r="B24" s="242" t="s">
        <v>155</v>
      </c>
      <c r="C24" s="71"/>
      <c r="D24" s="88"/>
      <c r="E24" s="85" t="s">
        <v>201</v>
      </c>
      <c r="F24" s="92">
        <v>4</v>
      </c>
      <c r="G24" s="123" t="s">
        <v>730</v>
      </c>
      <c r="H24" s="130" t="str">
        <f>IF(Pins!M26=""," ",Pins!M26)</f>
        <v xml:space="preserve"> </v>
      </c>
      <c r="I24" s="84"/>
      <c r="J24" s="85"/>
      <c r="K24" s="92">
        <v>1</v>
      </c>
      <c r="L24" s="124" t="s">
        <v>437</v>
      </c>
      <c r="M24" s="152" t="str">
        <f>IF(Pins!M206=""," ",Pins!M206)</f>
        <v xml:space="preserve"> </v>
      </c>
      <c r="N24" s="86"/>
      <c r="O24" s="91" t="s">
        <v>202</v>
      </c>
      <c r="P24" s="78">
        <v>4</v>
      </c>
      <c r="Q24" s="123" t="s">
        <v>265</v>
      </c>
      <c r="R24" s="152" t="str">
        <f>IF(Pins!M394=""," ",Pins!M394)</f>
        <v xml:space="preserve"> </v>
      </c>
      <c r="S24" s="65"/>
      <c r="X24" s="65"/>
      <c r="Y24" s="65"/>
      <c r="Z24" s="65"/>
      <c r="AA24" s="65"/>
    </row>
    <row r="25" spans="1:27">
      <c r="A25" s="104" t="s">
        <v>168</v>
      </c>
      <c r="B25" s="242"/>
      <c r="C25" s="71" t="s">
        <v>156</v>
      </c>
      <c r="D25" s="88"/>
      <c r="E25" s="85" t="s">
        <v>202</v>
      </c>
      <c r="F25" s="92">
        <v>5</v>
      </c>
      <c r="G25" s="123" t="s">
        <v>731</v>
      </c>
      <c r="H25" s="130" t="str">
        <f>IF(Pins!M27=""," ",Pins!M27)</f>
        <v xml:space="preserve"> </v>
      </c>
      <c r="I25" s="84"/>
      <c r="J25" s="85"/>
      <c r="K25" s="92">
        <v>2</v>
      </c>
      <c r="L25" s="123" t="s">
        <v>438</v>
      </c>
      <c r="M25" s="152" t="str">
        <f>IF(Pins!M207=""," ",Pins!M207)</f>
        <v xml:space="preserve"> </v>
      </c>
      <c r="N25" s="86"/>
      <c r="O25" s="85"/>
      <c r="P25" s="78">
        <v>5</v>
      </c>
      <c r="Q25" s="123" t="s">
        <v>264</v>
      </c>
      <c r="R25" s="152" t="str">
        <f>IF(Pins!M395=""," ",Pins!M395)</f>
        <v xml:space="preserve"> </v>
      </c>
      <c r="S25" s="65"/>
      <c r="X25" s="65"/>
      <c r="Y25" s="65"/>
      <c r="Z25" s="65"/>
      <c r="AA25" s="65"/>
    </row>
    <row r="26" spans="1:27">
      <c r="A26" s="128" t="s">
        <v>862</v>
      </c>
      <c r="B26" s="129" t="str">
        <f>Beltloops!M100</f>
        <v xml:space="preserve"> </v>
      </c>
      <c r="C26" s="130" t="str">
        <f>Pins!M272</f>
        <v xml:space="preserve"> </v>
      </c>
      <c r="D26" s="88"/>
      <c r="E26" s="85"/>
      <c r="F26" s="92">
        <v>6</v>
      </c>
      <c r="G26" s="123" t="s">
        <v>732</v>
      </c>
      <c r="H26" s="130" t="str">
        <f>IF(Pins!M28=""," ",Pins!M28)</f>
        <v xml:space="preserve"> </v>
      </c>
      <c r="I26" s="84"/>
      <c r="J26" s="85"/>
      <c r="K26" s="92">
        <v>3</v>
      </c>
      <c r="L26" s="123" t="s">
        <v>439</v>
      </c>
      <c r="M26" s="152" t="str">
        <f>IF(Pins!M208=""," ",Pins!M208)</f>
        <v xml:space="preserve"> </v>
      </c>
      <c r="N26" s="86"/>
      <c r="O26" s="72"/>
      <c r="P26" s="78">
        <v>6</v>
      </c>
      <c r="Q26" s="123" t="s">
        <v>263</v>
      </c>
      <c r="R26" s="152" t="str">
        <f>IF(Pins!M396=""," ",Pins!M396)</f>
        <v xml:space="preserve"> </v>
      </c>
      <c r="S26" s="65"/>
      <c r="X26" s="65"/>
      <c r="Y26" s="65"/>
      <c r="Z26" s="65"/>
      <c r="AA26" s="65"/>
    </row>
    <row r="27" spans="1:27">
      <c r="A27" s="128" t="s">
        <v>863</v>
      </c>
      <c r="B27" s="129" t="str">
        <f>Beltloops!M103</f>
        <v xml:space="preserve"> </v>
      </c>
      <c r="C27" s="130" t="str">
        <f>Pins!M275</f>
        <v xml:space="preserve"> </v>
      </c>
      <c r="D27" s="88"/>
      <c r="E27" s="85"/>
      <c r="F27" s="92">
        <v>7</v>
      </c>
      <c r="G27" s="123" t="s">
        <v>738</v>
      </c>
      <c r="H27" s="130" t="str">
        <f>IF(Pins!M29=""," ",Pins!M29)</f>
        <v xml:space="preserve"> </v>
      </c>
      <c r="I27" s="84"/>
      <c r="J27" s="97"/>
      <c r="K27" s="92">
        <v>4</v>
      </c>
      <c r="L27" s="125" t="s">
        <v>440</v>
      </c>
      <c r="M27" s="152" t="str">
        <f>IF(Pins!M209=""," ",Pins!M209)</f>
        <v xml:space="preserve"> </v>
      </c>
      <c r="N27" s="86"/>
      <c r="O27" s="95"/>
      <c r="P27" s="78">
        <v>7</v>
      </c>
      <c r="Q27" s="123" t="s">
        <v>262</v>
      </c>
      <c r="R27" s="152" t="str">
        <f>IF(Pins!M397=""," ",Pins!M397)</f>
        <v xml:space="preserve"> </v>
      </c>
      <c r="S27" s="65"/>
      <c r="X27" s="65"/>
      <c r="Y27" s="65"/>
      <c r="Z27" s="65"/>
      <c r="AA27" s="65"/>
    </row>
    <row r="28" spans="1:27">
      <c r="A28" s="120" t="s">
        <v>169</v>
      </c>
      <c r="B28" s="93" t="str">
        <f>Beltloops!M108</f>
        <v xml:space="preserve"> </v>
      </c>
      <c r="C28" s="122" t="str">
        <f>Pins!M287</f>
        <v xml:space="preserve"> </v>
      </c>
      <c r="D28" s="88"/>
      <c r="E28" s="85"/>
      <c r="F28" s="92">
        <v>8</v>
      </c>
      <c r="G28" s="123" t="s">
        <v>735</v>
      </c>
      <c r="H28" s="130" t="str">
        <f>IF(Pins!M30=""," ",Pins!M30)</f>
        <v xml:space="preserve"> </v>
      </c>
      <c r="I28" s="84"/>
      <c r="J28" s="79"/>
      <c r="K28" s="79"/>
      <c r="L28" s="79"/>
      <c r="N28" s="86"/>
      <c r="O28" s="95"/>
      <c r="P28" s="78">
        <v>8</v>
      </c>
      <c r="Q28" s="123" t="s">
        <v>261</v>
      </c>
      <c r="R28" s="152" t="str">
        <f>IF(Pins!M398=""," ",Pins!M398)</f>
        <v xml:space="preserve"> </v>
      </c>
      <c r="S28" s="65"/>
      <c r="X28" s="65"/>
      <c r="Y28" s="65"/>
      <c r="Z28" s="65"/>
      <c r="AA28" s="65"/>
    </row>
    <row r="29" spans="1:27">
      <c r="A29" s="120" t="s">
        <v>170</v>
      </c>
      <c r="B29" s="96" t="str">
        <f>Beltloops!M113</f>
        <v xml:space="preserve"> </v>
      </c>
      <c r="C29" s="122" t="str">
        <f>Pins!M301</f>
        <v xml:space="preserve"> </v>
      </c>
      <c r="D29" s="88"/>
      <c r="E29" s="85"/>
      <c r="F29" s="92">
        <v>9</v>
      </c>
      <c r="G29" s="123" t="s">
        <v>737</v>
      </c>
      <c r="H29" s="130" t="str">
        <f>IF(Pins!M31=""," ",Pins!M31)</f>
        <v xml:space="preserve"> </v>
      </c>
      <c r="I29" s="84"/>
      <c r="J29" s="74" t="s">
        <v>134</v>
      </c>
      <c r="K29" s="73">
        <v>1</v>
      </c>
      <c r="L29" s="124" t="s">
        <v>54</v>
      </c>
      <c r="M29" s="152" t="str">
        <f>IF(Beltloops!M75=""," ",Beltloops!M75)</f>
        <v xml:space="preserve"> </v>
      </c>
      <c r="N29" s="86"/>
      <c r="O29" s="85"/>
      <c r="P29" s="73">
        <v>9</v>
      </c>
      <c r="Q29" s="123" t="s">
        <v>260</v>
      </c>
      <c r="R29" s="152" t="str">
        <f>IF(Pins!M399=""," ",Pins!M399)</f>
        <v xml:space="preserve"> </v>
      </c>
      <c r="S29" s="65"/>
      <c r="X29" s="65"/>
      <c r="Y29" s="65"/>
      <c r="Z29" s="65"/>
      <c r="AA29" s="65"/>
    </row>
    <row r="30" spans="1:27">
      <c r="A30" s="120" t="s">
        <v>171</v>
      </c>
      <c r="B30" s="96" t="str">
        <f>Beltloops!M118</f>
        <v xml:space="preserve"> </v>
      </c>
      <c r="C30" s="122" t="str">
        <f>Pins!M316</f>
        <v xml:space="preserve"> </v>
      </c>
      <c r="D30" s="88"/>
      <c r="E30" s="85"/>
      <c r="F30" s="92">
        <v>10</v>
      </c>
      <c r="G30" s="123" t="s">
        <v>736</v>
      </c>
      <c r="H30" s="130" t="str">
        <f>IF(Pins!M32=""," ",Pins!M32)</f>
        <v xml:space="preserve"> </v>
      </c>
      <c r="I30" s="84"/>
      <c r="J30" s="80" t="s">
        <v>201</v>
      </c>
      <c r="K30" s="78">
        <v>2</v>
      </c>
      <c r="L30" s="123" t="s">
        <v>55</v>
      </c>
      <c r="M30" s="152" t="str">
        <f>IF(Beltloops!M76=""," ",Beltloops!M76)</f>
        <v xml:space="preserve"> </v>
      </c>
      <c r="N30" s="86"/>
      <c r="O30" s="85"/>
      <c r="P30" s="73">
        <v>10</v>
      </c>
      <c r="Q30" s="123" t="s">
        <v>268</v>
      </c>
      <c r="R30" s="152" t="str">
        <f>IF(Pins!M400=""," ",Pins!M400)</f>
        <v xml:space="preserve"> </v>
      </c>
      <c r="S30" s="65"/>
      <c r="X30" s="65"/>
      <c r="Y30" s="65"/>
      <c r="Z30" s="65"/>
      <c r="AA30" s="65"/>
    </row>
    <row r="31" spans="1:27">
      <c r="A31" s="120" t="s">
        <v>172</v>
      </c>
      <c r="B31" s="96" t="str">
        <f>Beltloops!M123</f>
        <v xml:space="preserve"> </v>
      </c>
      <c r="C31" s="122" t="str">
        <f>Pins!M329</f>
        <v xml:space="preserve"> </v>
      </c>
      <c r="D31" s="88"/>
      <c r="E31" s="85"/>
      <c r="F31" s="92">
        <v>11</v>
      </c>
      <c r="G31" s="123" t="s">
        <v>734</v>
      </c>
      <c r="H31" s="130" t="str">
        <f>IF(Pins!M33=""," ",Pins!M33)</f>
        <v xml:space="preserve"> </v>
      </c>
      <c r="I31" s="84"/>
      <c r="J31" s="85" t="s">
        <v>188</v>
      </c>
      <c r="K31" s="73">
        <v>3</v>
      </c>
      <c r="L31" s="125" t="s">
        <v>56</v>
      </c>
      <c r="M31" s="152" t="str">
        <f>IF(Beltloops!M77=""," ",Beltloops!M77)</f>
        <v xml:space="preserve"> </v>
      </c>
      <c r="N31" s="86"/>
      <c r="O31" s="97"/>
      <c r="P31" s="73">
        <v>11</v>
      </c>
      <c r="Q31" s="125" t="s">
        <v>871</v>
      </c>
      <c r="R31" s="152" t="str">
        <f>IF(Pins!M401=""," ",Pins!M401)</f>
        <v xml:space="preserve"> </v>
      </c>
      <c r="S31" s="65"/>
      <c r="X31" s="65"/>
      <c r="Y31" s="65"/>
      <c r="Z31" s="65"/>
      <c r="AA31" s="65"/>
    </row>
    <row r="32" spans="1:27">
      <c r="A32" s="120" t="s">
        <v>173</v>
      </c>
      <c r="B32" s="96" t="str">
        <f>Beltloops!M128</f>
        <v xml:space="preserve"> </v>
      </c>
      <c r="C32" s="122" t="str">
        <f>Pins!M342</f>
        <v xml:space="preserve"> </v>
      </c>
      <c r="D32" s="88"/>
      <c r="E32" s="97"/>
      <c r="F32" s="92">
        <v>12</v>
      </c>
      <c r="G32" s="125" t="s">
        <v>733</v>
      </c>
      <c r="H32" s="130" t="str">
        <f>IF(Pins!M34=""," ",Pins!M34)</f>
        <v xml:space="preserve"> </v>
      </c>
      <c r="I32" s="84"/>
      <c r="J32" s="101" t="s">
        <v>229</v>
      </c>
      <c r="K32" s="78">
        <v>1</v>
      </c>
      <c r="L32" s="124" t="s">
        <v>232</v>
      </c>
      <c r="M32" s="152" t="str">
        <f>IF(Pins!M213=""," ",Pins!M213)</f>
        <v xml:space="preserve"> </v>
      </c>
      <c r="N32" s="86"/>
      <c r="O32" s="79"/>
      <c r="P32" s="79"/>
      <c r="Q32" s="79"/>
      <c r="S32" s="65"/>
      <c r="X32" s="65"/>
      <c r="Y32" s="65"/>
      <c r="Z32" s="65"/>
      <c r="AA32" s="65"/>
    </row>
    <row r="33" spans="1:27">
      <c r="A33" s="120" t="s">
        <v>174</v>
      </c>
      <c r="B33" s="96" t="str">
        <f>Beltloops!M135</f>
        <v xml:space="preserve"> </v>
      </c>
      <c r="C33" s="122" t="str">
        <f>Pins!M358</f>
        <v xml:space="preserve"> </v>
      </c>
      <c r="D33" s="88"/>
      <c r="E33" s="79"/>
      <c r="F33" s="79"/>
      <c r="G33" s="79"/>
      <c r="I33" s="84"/>
      <c r="J33" s="91" t="s">
        <v>230</v>
      </c>
      <c r="K33" s="78">
        <v>2</v>
      </c>
      <c r="L33" s="123" t="s">
        <v>231</v>
      </c>
      <c r="M33" s="152" t="str">
        <f>IF(Pins!M214=""," ",Pins!M214)</f>
        <v xml:space="preserve"> </v>
      </c>
      <c r="N33" s="86"/>
      <c r="O33" s="101" t="s">
        <v>760</v>
      </c>
      <c r="P33" s="92">
        <v>1</v>
      </c>
      <c r="Q33" s="124" t="s">
        <v>911</v>
      </c>
      <c r="R33" s="130" t="str">
        <f>IF(Beltloops!M152=""," ",Beltloops!M152)</f>
        <v xml:space="preserve"> </v>
      </c>
      <c r="S33" s="65"/>
      <c r="X33" s="65"/>
      <c r="Y33" s="65"/>
      <c r="Z33" s="65"/>
      <c r="AA33" s="65"/>
    </row>
    <row r="34" spans="1:27">
      <c r="A34" s="121" t="s">
        <v>759</v>
      </c>
      <c r="B34" s="96" t="str">
        <f>Beltloops!M140</f>
        <v xml:space="preserve"> </v>
      </c>
      <c r="C34" s="96" t="str">
        <f>Pins!M372</f>
        <v xml:space="preserve"> </v>
      </c>
      <c r="D34" s="88"/>
      <c r="E34" s="101" t="s">
        <v>187</v>
      </c>
      <c r="F34" s="73">
        <v>1</v>
      </c>
      <c r="G34" s="124" t="s">
        <v>51</v>
      </c>
      <c r="H34" s="152" t="str">
        <f>IF(Beltloops!M18=""," ",Beltloops!M18)</f>
        <v xml:space="preserve"> </v>
      </c>
      <c r="I34" s="84"/>
      <c r="J34" s="91" t="s">
        <v>201</v>
      </c>
      <c r="K34" s="78">
        <v>3</v>
      </c>
      <c r="L34" s="123" t="s">
        <v>233</v>
      </c>
      <c r="M34" s="152" t="str">
        <f>IF(Pins!M215=""," ",Pins!M215)</f>
        <v xml:space="preserve"> </v>
      </c>
      <c r="N34" s="86"/>
      <c r="O34" s="95" t="s">
        <v>201</v>
      </c>
      <c r="P34" s="92">
        <v>2</v>
      </c>
      <c r="Q34" s="123" t="s">
        <v>912</v>
      </c>
      <c r="R34" s="130" t="str">
        <f>IF(Beltloops!M153=""," ",Beltloops!M153)</f>
        <v xml:space="preserve"> </v>
      </c>
      <c r="S34" s="65"/>
      <c r="X34" s="65"/>
      <c r="Y34" s="65"/>
      <c r="Z34" s="65"/>
      <c r="AA34" s="65"/>
    </row>
    <row r="35" spans="1:27">
      <c r="A35" s="120" t="s">
        <v>175</v>
      </c>
      <c r="B35" s="96" t="str">
        <f>Beltloops!M145</f>
        <v xml:space="preserve"> </v>
      </c>
      <c r="C35" s="122" t="str">
        <f>Pins!M386</f>
        <v xml:space="preserve"> </v>
      </c>
      <c r="D35" s="88"/>
      <c r="E35" s="85" t="s">
        <v>188</v>
      </c>
      <c r="F35" s="78">
        <v>2</v>
      </c>
      <c r="G35" s="123" t="s">
        <v>52</v>
      </c>
      <c r="H35" s="152" t="str">
        <f>IF(Beltloops!M19=""," ",Beltloops!M19)</f>
        <v xml:space="preserve"> </v>
      </c>
      <c r="I35" s="84"/>
      <c r="J35" s="91" t="s">
        <v>202</v>
      </c>
      <c r="K35" s="78">
        <v>4</v>
      </c>
      <c r="L35" s="123" t="s">
        <v>234</v>
      </c>
      <c r="M35" s="152" t="str">
        <f>IF(Pins!M216=""," ",Pins!M216)</f>
        <v xml:space="preserve"> </v>
      </c>
      <c r="N35" s="86"/>
      <c r="O35" s="97" t="s">
        <v>188</v>
      </c>
      <c r="P35" s="92">
        <v>3</v>
      </c>
      <c r="Q35" s="125" t="s">
        <v>913</v>
      </c>
      <c r="R35" s="130" t="str">
        <f>IF(Beltloops!M154=""," ",Beltloops!M154)</f>
        <v xml:space="preserve"> </v>
      </c>
      <c r="S35" s="65"/>
      <c r="X35" s="65"/>
      <c r="Y35" s="65"/>
      <c r="Z35" s="65"/>
      <c r="AA35" s="65"/>
    </row>
    <row r="36" spans="1:27">
      <c r="A36" s="120" t="s">
        <v>176</v>
      </c>
      <c r="B36" s="96" t="str">
        <f>Beltloops!M150</f>
        <v xml:space="preserve"> </v>
      </c>
      <c r="C36" s="122" t="str">
        <f>Pins!M402</f>
        <v xml:space="preserve"> </v>
      </c>
      <c r="D36" s="88"/>
      <c r="E36" s="78"/>
      <c r="F36" s="73">
        <v>3</v>
      </c>
      <c r="G36" s="125" t="s">
        <v>53</v>
      </c>
      <c r="H36" s="152" t="str">
        <f>IF(Beltloops!M20=""," ",Beltloops!M20)</f>
        <v xml:space="preserve"> </v>
      </c>
      <c r="I36" s="84"/>
      <c r="J36" s="91"/>
      <c r="K36" s="78">
        <v>5</v>
      </c>
      <c r="L36" s="123" t="s">
        <v>235</v>
      </c>
      <c r="M36" s="152" t="str">
        <f>IF(Pins!M217=""," ",Pins!M217)</f>
        <v xml:space="preserve"> </v>
      </c>
      <c r="N36" s="86"/>
      <c r="O36" s="95" t="s">
        <v>778</v>
      </c>
      <c r="P36" s="97">
        <v>1</v>
      </c>
      <c r="Q36" s="124" t="s">
        <v>780</v>
      </c>
      <c r="R36" s="130" t="str">
        <f>IF(Pins!M405=""," ",Pins!M405)</f>
        <v xml:space="preserve"> </v>
      </c>
      <c r="S36" s="65"/>
      <c r="X36" s="65"/>
      <c r="Y36" s="65"/>
      <c r="Z36" s="65"/>
      <c r="AA36" s="65"/>
    </row>
    <row r="37" spans="1:27" ht="12.75" customHeight="1">
      <c r="A37" s="121" t="s">
        <v>760</v>
      </c>
      <c r="B37" s="96" t="str">
        <f>Beltloops!M155</f>
        <v xml:space="preserve"> </v>
      </c>
      <c r="C37" s="96" t="str">
        <f>Pins!M417</f>
        <v xml:space="preserve"> </v>
      </c>
      <c r="D37" s="88"/>
      <c r="E37" s="72" t="s">
        <v>189</v>
      </c>
      <c r="F37" s="78">
        <v>1</v>
      </c>
      <c r="G37" s="124" t="s">
        <v>191</v>
      </c>
      <c r="H37" s="152" t="str">
        <f>IF(Pins!M38=""," ",Pins!M38)</f>
        <v xml:space="preserve"> </v>
      </c>
      <c r="I37" s="84"/>
      <c r="J37" s="77"/>
      <c r="K37" s="78">
        <v>6</v>
      </c>
      <c r="L37" s="123" t="s">
        <v>433</v>
      </c>
      <c r="M37" s="152" t="str">
        <f>IF(Pins!M218=""," ",Pins!M218)</f>
        <v xml:space="preserve"> </v>
      </c>
      <c r="N37" s="86"/>
      <c r="O37" s="85" t="s">
        <v>779</v>
      </c>
      <c r="P37" s="92">
        <v>2</v>
      </c>
      <c r="Q37" s="123" t="s">
        <v>781</v>
      </c>
      <c r="R37" s="130" t="str">
        <f>IF(Pins!M406=""," ",Pins!M406)</f>
        <v xml:space="preserve"> </v>
      </c>
      <c r="S37" s="65"/>
      <c r="X37" s="65"/>
      <c r="Y37" s="65"/>
      <c r="Z37" s="65"/>
      <c r="AA37" s="65"/>
    </row>
    <row r="38" spans="1:27">
      <c r="A38" s="120" t="s">
        <v>177</v>
      </c>
      <c r="B38" s="96" t="str">
        <f>Beltloops!M160</f>
        <v xml:space="preserve"> </v>
      </c>
      <c r="C38" s="122" t="str">
        <f>Pins!M428</f>
        <v xml:space="preserve"> </v>
      </c>
      <c r="D38" s="88"/>
      <c r="E38" s="91" t="s">
        <v>209</v>
      </c>
      <c r="F38" s="78">
        <v>2</v>
      </c>
      <c r="G38" s="123" t="s">
        <v>192</v>
      </c>
      <c r="H38" s="152" t="str">
        <f>IF(Pins!M39=""," ",Pins!M39)</f>
        <v xml:space="preserve"> </v>
      </c>
      <c r="I38" s="84"/>
      <c r="J38" s="85"/>
      <c r="K38" s="78">
        <v>7</v>
      </c>
      <c r="L38" s="123" t="s">
        <v>434</v>
      </c>
      <c r="M38" s="152" t="str">
        <f>IF(Pins!M219=""," ",Pins!M219)</f>
        <v xml:space="preserve"> </v>
      </c>
      <c r="N38" s="86"/>
      <c r="O38" s="85" t="s">
        <v>201</v>
      </c>
      <c r="P38" s="92">
        <v>3</v>
      </c>
      <c r="Q38" s="123" t="s">
        <v>872</v>
      </c>
      <c r="R38" s="130" t="str">
        <f>IF(Pins!M407=""," ",Pins!M407)</f>
        <v xml:space="preserve"> </v>
      </c>
      <c r="S38" s="65"/>
      <c r="X38" s="65"/>
      <c r="Y38" s="65"/>
      <c r="Z38" s="65"/>
      <c r="AA38" s="65"/>
    </row>
    <row r="39" spans="1:27">
      <c r="A39" s="120" t="s">
        <v>178</v>
      </c>
      <c r="B39" s="96" t="str">
        <f>Beltloops!M165</f>
        <v xml:space="preserve"> </v>
      </c>
      <c r="C39" s="122" t="str">
        <f>Pins!M442</f>
        <v xml:space="preserve"> </v>
      </c>
      <c r="D39" s="88"/>
      <c r="E39" s="91" t="s">
        <v>201</v>
      </c>
      <c r="F39" s="78">
        <v>3</v>
      </c>
      <c r="G39" s="123" t="s">
        <v>193</v>
      </c>
      <c r="H39" s="152" t="str">
        <f>IF(Pins!M40=""," ",Pins!M40)</f>
        <v xml:space="preserve"> </v>
      </c>
      <c r="I39" s="84"/>
      <c r="J39" s="85"/>
      <c r="K39" s="78">
        <v>8</v>
      </c>
      <c r="L39" s="123" t="s">
        <v>435</v>
      </c>
      <c r="M39" s="152" t="str">
        <f>IF(Pins!M220=""," ",Pins!M220)</f>
        <v xml:space="preserve"> </v>
      </c>
      <c r="N39" s="86"/>
      <c r="O39" s="85" t="s">
        <v>202</v>
      </c>
      <c r="P39" s="92">
        <v>4</v>
      </c>
      <c r="Q39" s="123" t="s">
        <v>859</v>
      </c>
      <c r="R39" s="130" t="str">
        <f>IF(Pins!M408=""," ",Pins!M408)</f>
        <v xml:space="preserve"> </v>
      </c>
      <c r="S39" s="65"/>
      <c r="X39" s="65"/>
      <c r="Y39" s="65"/>
      <c r="Z39" s="65"/>
      <c r="AA39" s="65"/>
    </row>
    <row r="40" spans="1:27">
      <c r="A40" s="120" t="s">
        <v>761</v>
      </c>
      <c r="B40" s="96" t="str">
        <f>Beltloops!M170</f>
        <v xml:space="preserve"> </v>
      </c>
      <c r="C40" s="122" t="str">
        <f>Pins!M455</f>
        <v xml:space="preserve"> </v>
      </c>
      <c r="D40" s="88"/>
      <c r="E40" s="77" t="s">
        <v>202</v>
      </c>
      <c r="F40" s="78">
        <v>4</v>
      </c>
      <c r="G40" s="123" t="s">
        <v>194</v>
      </c>
      <c r="H40" s="152" t="str">
        <f>IF(Pins!M41=""," ",Pins!M41)</f>
        <v xml:space="preserve"> </v>
      </c>
      <c r="I40" s="84"/>
      <c r="J40" s="77"/>
      <c r="K40" s="73">
        <v>9</v>
      </c>
      <c r="L40" s="123" t="s">
        <v>436</v>
      </c>
      <c r="M40" s="152" t="str">
        <f>IF(Pins!M221=""," ",Pins!M221)</f>
        <v xml:space="preserve"> </v>
      </c>
      <c r="N40" s="86"/>
      <c r="O40" s="85"/>
      <c r="P40" s="92">
        <v>5</v>
      </c>
      <c r="Q40" s="123" t="s">
        <v>782</v>
      </c>
      <c r="R40" s="130" t="str">
        <f>IF(Pins!M409=""," ",Pins!M409)</f>
        <v xml:space="preserve"> </v>
      </c>
      <c r="S40" s="65"/>
      <c r="X40" s="65"/>
      <c r="Y40" s="65"/>
      <c r="Z40" s="65"/>
      <c r="AA40" s="65"/>
    </row>
    <row r="41" spans="1:27">
      <c r="A41" s="120" t="s">
        <v>772</v>
      </c>
      <c r="B41" s="96" t="str">
        <f>Beltloops!M177</f>
        <v xml:space="preserve"> </v>
      </c>
      <c r="C41" s="122" t="str">
        <f>Pins!M469</f>
        <v xml:space="preserve"> </v>
      </c>
      <c r="D41" s="88"/>
      <c r="E41" s="77"/>
      <c r="F41" s="78">
        <v>5</v>
      </c>
      <c r="G41" s="123" t="s">
        <v>195</v>
      </c>
      <c r="H41" s="152" t="str">
        <f>IF(Pins!M42=""," ",Pins!M42)</f>
        <v xml:space="preserve"> </v>
      </c>
      <c r="I41" s="84"/>
      <c r="J41" s="78"/>
      <c r="K41" s="73">
        <v>10</v>
      </c>
      <c r="L41" s="125" t="s">
        <v>236</v>
      </c>
      <c r="M41" s="152" t="str">
        <f>IF(Pins!M222=""," ",Pins!M222)</f>
        <v xml:space="preserve"> </v>
      </c>
      <c r="N41" s="86"/>
      <c r="O41" s="85"/>
      <c r="P41" s="92">
        <v>6</v>
      </c>
      <c r="Q41" s="123" t="s">
        <v>787</v>
      </c>
      <c r="R41" s="130" t="str">
        <f>IF(Pins!M410=""," ",Pins!M410)</f>
        <v xml:space="preserve"> </v>
      </c>
      <c r="S41" s="65"/>
      <c r="X41" s="65"/>
      <c r="Y41" s="65"/>
      <c r="Z41" s="65"/>
      <c r="AA41" s="65"/>
    </row>
    <row r="42" spans="1:27">
      <c r="A42" s="120" t="s">
        <v>179</v>
      </c>
      <c r="B42" s="96" t="str">
        <f>Beltloops!M182</f>
        <v xml:space="preserve"> </v>
      </c>
      <c r="C42" s="122" t="str">
        <f>Pins!M486</f>
        <v xml:space="preserve"> </v>
      </c>
      <c r="D42" s="88"/>
      <c r="E42" s="77"/>
      <c r="F42" s="78">
        <v>6</v>
      </c>
      <c r="G42" s="123" t="s">
        <v>875</v>
      </c>
      <c r="H42" s="152" t="str">
        <f>IF(Pins!M43=""," ",Pins!M43)</f>
        <v xml:space="preserve"> </v>
      </c>
      <c r="I42" s="84"/>
      <c r="J42" s="81"/>
      <c r="K42" s="81"/>
      <c r="L42" s="102"/>
      <c r="M42" s="154"/>
      <c r="N42" s="86"/>
      <c r="O42" s="85"/>
      <c r="P42" s="92">
        <v>7</v>
      </c>
      <c r="Q42" s="123" t="s">
        <v>786</v>
      </c>
      <c r="R42" s="130" t="str">
        <f>IF(Pins!M411=""," ",Pins!M411)</f>
        <v xml:space="preserve"> </v>
      </c>
      <c r="S42" s="65"/>
      <c r="X42" s="65"/>
      <c r="Y42" s="65"/>
      <c r="Z42" s="65"/>
      <c r="AA42" s="65"/>
    </row>
    <row r="43" spans="1:27">
      <c r="A43" s="120" t="s">
        <v>180</v>
      </c>
      <c r="B43" s="96" t="str">
        <f>Beltloops!M187</f>
        <v xml:space="preserve"> </v>
      </c>
      <c r="C43" s="122" t="str">
        <f>Pins!M498</f>
        <v xml:space="preserve"> </v>
      </c>
      <c r="D43" s="88"/>
      <c r="E43" s="85"/>
      <c r="F43" s="78">
        <v>7</v>
      </c>
      <c r="G43" s="123" t="s">
        <v>196</v>
      </c>
      <c r="H43" s="152" t="str">
        <f>IF(Pins!M44=""," ",Pins!M44)</f>
        <v xml:space="preserve"> </v>
      </c>
      <c r="I43" s="84"/>
      <c r="J43" s="74" t="s">
        <v>165</v>
      </c>
      <c r="K43" s="73">
        <v>1</v>
      </c>
      <c r="L43" s="124" t="s">
        <v>104</v>
      </c>
      <c r="M43" s="152" t="str">
        <f>IF(Beltloops!M80=""," ",Beltloops!M80)</f>
        <v xml:space="preserve"> </v>
      </c>
      <c r="N43" s="86"/>
      <c r="O43" s="85"/>
      <c r="P43" s="92">
        <v>8</v>
      </c>
      <c r="Q43" s="123" t="s">
        <v>873</v>
      </c>
      <c r="R43" s="130" t="str">
        <f>IF(Pins!M412=""," ",Pins!M412)</f>
        <v xml:space="preserve"> </v>
      </c>
      <c r="S43" s="65"/>
      <c r="X43" s="65"/>
      <c r="Y43" s="65"/>
      <c r="Z43" s="65"/>
      <c r="AA43" s="65"/>
    </row>
    <row r="44" spans="1:27">
      <c r="A44" s="120" t="s">
        <v>181</v>
      </c>
      <c r="B44" s="96" t="str">
        <f>Beltloops!M192</f>
        <v xml:space="preserve"> </v>
      </c>
      <c r="C44" s="122" t="str">
        <f>Pins!M513</f>
        <v xml:space="preserve"> </v>
      </c>
      <c r="D44" s="88"/>
      <c r="E44" s="85"/>
      <c r="F44" s="78">
        <v>8</v>
      </c>
      <c r="G44" s="123" t="s">
        <v>197</v>
      </c>
      <c r="H44" s="152" t="str">
        <f>IF(Pins!M45=""," ",Pins!M45)</f>
        <v xml:space="preserve"> </v>
      </c>
      <c r="I44" s="84"/>
      <c r="J44" s="80" t="s">
        <v>201</v>
      </c>
      <c r="K44" s="78">
        <v>2</v>
      </c>
      <c r="L44" s="123" t="s">
        <v>105</v>
      </c>
      <c r="M44" s="152" t="str">
        <f>IF(Beltloops!M81=""," ",Beltloops!M81)</f>
        <v xml:space="preserve"> </v>
      </c>
      <c r="N44" s="86"/>
      <c r="O44" s="85"/>
      <c r="P44" s="92">
        <v>9</v>
      </c>
      <c r="Q44" s="123" t="s">
        <v>784</v>
      </c>
      <c r="R44" s="130" t="str">
        <f>IF(Pins!E413=""," ",Pins!E413)</f>
        <v xml:space="preserve"> </v>
      </c>
      <c r="S44" s="65"/>
      <c r="X44" s="65"/>
      <c r="Y44" s="65"/>
      <c r="Z44" s="65"/>
      <c r="AA44" s="65"/>
    </row>
    <row r="45" spans="1:27">
      <c r="A45" s="120" t="s">
        <v>182</v>
      </c>
      <c r="B45" s="96" t="str">
        <f>Beltloops!M197</f>
        <v xml:space="preserve"> </v>
      </c>
      <c r="C45" s="122" t="str">
        <f>Pins!M528</f>
        <v xml:space="preserve"> </v>
      </c>
      <c r="D45" s="88"/>
      <c r="E45" s="77"/>
      <c r="F45" s="73">
        <v>9</v>
      </c>
      <c r="G45" s="123" t="s">
        <v>198</v>
      </c>
      <c r="H45" s="152" t="str">
        <f>IF(Pins!M46=""," ",Pins!M46)</f>
        <v xml:space="preserve"> </v>
      </c>
      <c r="I45" s="84"/>
      <c r="J45" s="85" t="s">
        <v>188</v>
      </c>
      <c r="K45" s="73">
        <v>3</v>
      </c>
      <c r="L45" s="125" t="s">
        <v>106</v>
      </c>
      <c r="M45" s="152" t="str">
        <f>IF(Beltloops!M82=""," ",Beltloops!M82)</f>
        <v xml:space="preserve"> </v>
      </c>
      <c r="N45" s="86"/>
      <c r="O45" s="85"/>
      <c r="P45" s="92">
        <v>10</v>
      </c>
      <c r="Q45" s="123" t="s">
        <v>785</v>
      </c>
      <c r="R45" s="130" t="str">
        <f>IF(Pins!E414=""," ",Pins!E414)</f>
        <v xml:space="preserve"> </v>
      </c>
      <c r="S45" s="65"/>
      <c r="X45" s="65"/>
      <c r="Y45" s="65"/>
      <c r="Z45" s="65"/>
      <c r="AA45" s="65"/>
    </row>
    <row r="46" spans="1:27">
      <c r="A46" s="120" t="s">
        <v>183</v>
      </c>
      <c r="B46" s="96" t="str">
        <f>Beltloops!M202</f>
        <v xml:space="preserve"> </v>
      </c>
      <c r="C46" s="122" t="str">
        <f>Pins!M541</f>
        <v xml:space="preserve"> </v>
      </c>
      <c r="D46" s="88"/>
      <c r="E46" s="77"/>
      <c r="F46" s="106">
        <v>10</v>
      </c>
      <c r="G46" s="125" t="s">
        <v>199</v>
      </c>
      <c r="H46" s="152" t="str">
        <f>IF(Pins!M47=""," ",Pins!M47)</f>
        <v xml:space="preserve"> </v>
      </c>
      <c r="I46" s="84"/>
      <c r="J46" s="74" t="s">
        <v>165</v>
      </c>
      <c r="K46" s="78">
        <v>1</v>
      </c>
      <c r="L46" s="124" t="s">
        <v>606</v>
      </c>
      <c r="M46" s="152" t="str">
        <f>IF(Pins!M228=""," ",Pins!M228)</f>
        <v xml:space="preserve"> </v>
      </c>
      <c r="N46" s="86"/>
      <c r="O46" s="77"/>
      <c r="P46" s="92">
        <v>11</v>
      </c>
      <c r="Q46" s="123" t="s">
        <v>302</v>
      </c>
      <c r="R46" s="130" t="str">
        <f>IF(Pins!E415=""," ",Pins!E415)</f>
        <v xml:space="preserve"> </v>
      </c>
      <c r="S46" s="65"/>
      <c r="X46" s="65"/>
      <c r="Y46" s="65"/>
      <c r="Z46" s="65"/>
      <c r="AA46" s="65"/>
    </row>
    <row r="47" spans="1:27">
      <c r="A47" s="120" t="s">
        <v>184</v>
      </c>
      <c r="B47" s="96" t="str">
        <f>Beltloops!M207</f>
        <v xml:space="preserve"> </v>
      </c>
      <c r="C47" s="122" t="str">
        <f>Pins!M554</f>
        <v xml:space="preserve"> </v>
      </c>
      <c r="D47" s="88"/>
      <c r="E47" s="108"/>
      <c r="F47" s="109"/>
      <c r="G47" s="110"/>
      <c r="H47" s="153"/>
      <c r="I47" s="84"/>
      <c r="J47" s="80" t="s">
        <v>238</v>
      </c>
      <c r="K47" s="78">
        <v>2</v>
      </c>
      <c r="L47" s="123" t="s">
        <v>607</v>
      </c>
      <c r="M47" s="152" t="str">
        <f>IF(Pins!M229=""," ",Pins!M229)</f>
        <v xml:space="preserve"> </v>
      </c>
      <c r="N47" s="86"/>
      <c r="O47" s="163"/>
      <c r="P47" s="130">
        <v>12</v>
      </c>
      <c r="Q47" s="158" t="s">
        <v>304</v>
      </c>
      <c r="R47" s="130" t="str">
        <f>IF(Pins!E416=""," ",Pins!E416)</f>
        <v xml:space="preserve"> </v>
      </c>
      <c r="S47" s="65"/>
      <c r="X47" s="65"/>
      <c r="Y47" s="65"/>
      <c r="Z47" s="65"/>
      <c r="AA47" s="65"/>
    </row>
    <row r="48" spans="1:27">
      <c r="A48" s="120" t="s">
        <v>185</v>
      </c>
      <c r="B48" s="96" t="str">
        <f>Beltloops!M212</f>
        <v xml:space="preserve"> </v>
      </c>
      <c r="C48" s="96" t="str">
        <f>Pins!M569</f>
        <v xml:space="preserve"> </v>
      </c>
      <c r="D48" s="88"/>
      <c r="E48" s="74" t="s">
        <v>159</v>
      </c>
      <c r="F48" s="73">
        <v>1</v>
      </c>
      <c r="G48" s="124" t="s">
        <v>99</v>
      </c>
      <c r="H48" s="152" t="str">
        <f>IF(Beltloops!M23=""," ",Beltloops!M23)</f>
        <v xml:space="preserve"> </v>
      </c>
      <c r="I48" s="84"/>
      <c r="J48" s="91" t="s">
        <v>237</v>
      </c>
      <c r="K48" s="78">
        <v>3</v>
      </c>
      <c r="L48" s="123" t="s">
        <v>604</v>
      </c>
      <c r="M48" s="152" t="str">
        <f>IF(Pins!M230=""," ",Pins!M230)</f>
        <v xml:space="preserve"> </v>
      </c>
      <c r="N48" s="86"/>
      <c r="S48" s="65"/>
      <c r="X48" s="65"/>
      <c r="Y48" s="65"/>
      <c r="Z48" s="65"/>
      <c r="AA48" s="65"/>
    </row>
    <row r="49" spans="1:27">
      <c r="A49" s="83"/>
      <c r="B49" s="83"/>
      <c r="C49" s="83"/>
      <c r="D49" s="88"/>
      <c r="E49" s="80" t="s">
        <v>201</v>
      </c>
      <c r="F49" s="78">
        <v>2</v>
      </c>
      <c r="G49" s="123" t="s">
        <v>100</v>
      </c>
      <c r="H49" s="152" t="str">
        <f>IF(Beltloops!M24=""," ",Beltloops!M24)</f>
        <v xml:space="preserve"> </v>
      </c>
      <c r="I49" s="84"/>
      <c r="J49" s="91" t="s">
        <v>201</v>
      </c>
      <c r="K49" s="78">
        <v>4</v>
      </c>
      <c r="L49" s="123" t="s">
        <v>605</v>
      </c>
      <c r="M49" s="152" t="str">
        <f>IF(Pins!M231=""," ",Pins!M231)</f>
        <v xml:space="preserve"> </v>
      </c>
      <c r="N49" s="86"/>
      <c r="O49" s="74" t="s">
        <v>177</v>
      </c>
      <c r="P49" s="73">
        <v>1</v>
      </c>
      <c r="Q49" s="124" t="s">
        <v>107</v>
      </c>
      <c r="R49" s="152" t="str">
        <f>IF(Beltloops!M157=""," ",Beltloops!M157)</f>
        <v xml:space="preserve"> </v>
      </c>
      <c r="S49" s="65"/>
      <c r="X49" s="65"/>
      <c r="Y49" s="65"/>
      <c r="Z49" s="65"/>
      <c r="AA49" s="65"/>
    </row>
    <row r="50" spans="1:27">
      <c r="A50" s="83"/>
      <c r="B50" s="83"/>
      <c r="C50" s="83"/>
      <c r="D50" s="88"/>
      <c r="E50" s="85" t="s">
        <v>188</v>
      </c>
      <c r="F50" s="73">
        <v>3</v>
      </c>
      <c r="G50" s="125" t="s">
        <v>101</v>
      </c>
      <c r="H50" s="152" t="str">
        <f>IF(Beltloops!M25=""," ",Beltloops!M25)</f>
        <v xml:space="preserve"> </v>
      </c>
      <c r="I50" s="84"/>
      <c r="J50" s="91" t="s">
        <v>202</v>
      </c>
      <c r="K50" s="78">
        <v>5</v>
      </c>
      <c r="L50" s="123" t="s">
        <v>612</v>
      </c>
      <c r="M50" s="152" t="str">
        <f>IF(Pins!M232=""," ",Pins!M232)</f>
        <v xml:space="preserve"> </v>
      </c>
      <c r="N50" s="86"/>
      <c r="O50" s="80" t="s">
        <v>201</v>
      </c>
      <c r="P50" s="78">
        <v>2</v>
      </c>
      <c r="Q50" s="123" t="s">
        <v>108</v>
      </c>
      <c r="R50" s="152" t="str">
        <f>IF(Beltloops!M158=""," ",Beltloops!M158)</f>
        <v xml:space="preserve"> </v>
      </c>
      <c r="S50" s="65"/>
      <c r="X50" s="65"/>
      <c r="Y50" s="65"/>
      <c r="Z50" s="65"/>
      <c r="AA50" s="65"/>
    </row>
    <row r="51" spans="1:27">
      <c r="A51" s="83"/>
      <c r="B51" s="83"/>
      <c r="C51" s="83"/>
      <c r="D51" s="88"/>
      <c r="E51" s="101" t="s">
        <v>190</v>
      </c>
      <c r="F51" s="78">
        <v>1</v>
      </c>
      <c r="G51" s="124" t="s">
        <v>586</v>
      </c>
      <c r="H51" s="152" t="str">
        <f>IF(Pins!M53=""," ",Pins!M53)</f>
        <v xml:space="preserve"> </v>
      </c>
      <c r="I51" s="84"/>
      <c r="J51" s="77"/>
      <c r="K51" s="78">
        <v>6</v>
      </c>
      <c r="L51" s="123" t="s">
        <v>613</v>
      </c>
      <c r="M51" s="152" t="str">
        <f>IF(Pins!M233=""," ",Pins!M233)</f>
        <v xml:space="preserve"> </v>
      </c>
      <c r="N51" s="86"/>
      <c r="O51" s="85" t="s">
        <v>188</v>
      </c>
      <c r="P51" s="73">
        <v>3</v>
      </c>
      <c r="Q51" s="125" t="s">
        <v>922</v>
      </c>
      <c r="R51" s="152" t="str">
        <f>IF(Beltloops!M159=""," ",Beltloops!M159)</f>
        <v xml:space="preserve"> </v>
      </c>
      <c r="S51" s="65"/>
      <c r="X51" s="65"/>
      <c r="Y51" s="65"/>
      <c r="Z51" s="65"/>
      <c r="AA51" s="65"/>
    </row>
    <row r="52" spans="1:27">
      <c r="A52" s="83"/>
      <c r="B52" s="83"/>
      <c r="C52" s="83"/>
      <c r="D52" s="88"/>
      <c r="E52" s="91" t="s">
        <v>203</v>
      </c>
      <c r="F52" s="78">
        <v>2</v>
      </c>
      <c r="G52" s="123" t="s">
        <v>587</v>
      </c>
      <c r="H52" s="152" t="str">
        <f>IF(Pins!M54=""," ",Pins!M54)</f>
        <v xml:space="preserve"> </v>
      </c>
      <c r="I52" s="84"/>
      <c r="J52" s="85"/>
      <c r="K52" s="78">
        <v>7</v>
      </c>
      <c r="L52" s="123" t="s">
        <v>614</v>
      </c>
      <c r="M52" s="152" t="str">
        <f>IF(Pins!M234=""," ",Pins!M234)</f>
        <v xml:space="preserve"> </v>
      </c>
      <c r="N52" s="86"/>
      <c r="O52" s="74" t="s">
        <v>177</v>
      </c>
      <c r="P52" s="78">
        <v>1</v>
      </c>
      <c r="Q52" s="124" t="s">
        <v>623</v>
      </c>
      <c r="R52" s="152" t="str">
        <f>IF(Pins!M420=""," ",Pins!M420)</f>
        <v xml:space="preserve"> </v>
      </c>
      <c r="S52" s="65"/>
      <c r="X52" s="65"/>
      <c r="Y52" s="65"/>
      <c r="Z52" s="65"/>
      <c r="AA52" s="65"/>
    </row>
    <row r="53" spans="1:27">
      <c r="A53" s="83"/>
      <c r="B53" s="83"/>
      <c r="C53" s="83"/>
      <c r="D53" s="88"/>
      <c r="E53" s="91" t="s">
        <v>201</v>
      </c>
      <c r="F53" s="78">
        <v>3</v>
      </c>
      <c r="G53" s="123" t="s">
        <v>588</v>
      </c>
      <c r="H53" s="152" t="str">
        <f>IF(Pins!M55=""," ",Pins!M55)</f>
        <v xml:space="preserve"> </v>
      </c>
      <c r="I53" s="84"/>
      <c r="J53" s="85"/>
      <c r="K53" s="78">
        <v>8</v>
      </c>
      <c r="L53" s="123" t="s">
        <v>615</v>
      </c>
      <c r="M53" s="152" t="str">
        <f>IF(Pins!M235=""," ",Pins!M235)</f>
        <v xml:space="preserve"> </v>
      </c>
      <c r="N53" s="86"/>
      <c r="O53" s="80" t="s">
        <v>238</v>
      </c>
      <c r="P53" s="78">
        <v>2</v>
      </c>
      <c r="Q53" s="123" t="s">
        <v>622</v>
      </c>
      <c r="R53" s="152" t="str">
        <f>IF(Pins!M421=""," ",Pins!M421)</f>
        <v xml:space="preserve"> </v>
      </c>
      <c r="S53" s="65"/>
      <c r="X53" s="65"/>
      <c r="Y53" s="65"/>
      <c r="Z53" s="65"/>
      <c r="AA53" s="65"/>
    </row>
    <row r="54" spans="1:27">
      <c r="A54" s="83"/>
      <c r="B54" s="83"/>
      <c r="C54" s="83"/>
      <c r="D54" s="88"/>
      <c r="E54" s="91" t="s">
        <v>202</v>
      </c>
      <c r="F54" s="78">
        <v>4</v>
      </c>
      <c r="G54" s="123" t="s">
        <v>589</v>
      </c>
      <c r="H54" s="152" t="str">
        <f>IF(Pins!M56=""," ",Pins!M56)</f>
        <v xml:space="preserve"> </v>
      </c>
      <c r="I54" s="84"/>
      <c r="J54" s="85"/>
      <c r="K54" s="73">
        <v>9</v>
      </c>
      <c r="L54" s="123" t="s">
        <v>609</v>
      </c>
      <c r="M54" s="152" t="str">
        <f>IF(Pins!M236=""," ",Pins!M236)</f>
        <v xml:space="preserve"> </v>
      </c>
      <c r="N54" s="86"/>
      <c r="O54" s="91" t="s">
        <v>270</v>
      </c>
      <c r="P54" s="78">
        <v>3</v>
      </c>
      <c r="Q54" s="123" t="s">
        <v>621</v>
      </c>
      <c r="R54" s="152" t="str">
        <f>IF(Pins!M422=""," ",Pins!M422)</f>
        <v xml:space="preserve"> </v>
      </c>
      <c r="S54" s="65"/>
      <c r="X54" s="65"/>
      <c r="Y54" s="65"/>
      <c r="Z54" s="65"/>
      <c r="AA54" s="65"/>
    </row>
    <row r="55" spans="1:27">
      <c r="A55" s="83"/>
      <c r="B55" s="83"/>
      <c r="C55" s="83"/>
      <c r="D55" s="88"/>
      <c r="E55" s="91"/>
      <c r="F55" s="78">
        <v>5</v>
      </c>
      <c r="G55" s="123" t="s">
        <v>590</v>
      </c>
      <c r="H55" s="152" t="str">
        <f>IF(Pins!M57=""," ",Pins!M57)</f>
        <v xml:space="preserve"> </v>
      </c>
      <c r="I55" s="84"/>
      <c r="J55" s="85"/>
      <c r="K55" s="73">
        <v>10</v>
      </c>
      <c r="L55" s="123" t="s">
        <v>610</v>
      </c>
      <c r="M55" s="152" t="str">
        <f>IF(Pins!M237=""," ",Pins!M237)</f>
        <v xml:space="preserve"> </v>
      </c>
      <c r="N55" s="86"/>
      <c r="O55" s="91" t="s">
        <v>201</v>
      </c>
      <c r="P55" s="78">
        <v>4</v>
      </c>
      <c r="Q55" s="123" t="s">
        <v>620</v>
      </c>
      <c r="R55" s="152" t="str">
        <f>IF(Pins!M423=""," ",Pins!M423)</f>
        <v xml:space="preserve"> </v>
      </c>
      <c r="S55" s="65"/>
      <c r="X55" s="65"/>
      <c r="Y55" s="65"/>
      <c r="Z55" s="65"/>
      <c r="AA55" s="65"/>
    </row>
    <row r="56" spans="1:27">
      <c r="A56" s="83"/>
      <c r="B56" s="83"/>
      <c r="C56" s="83"/>
      <c r="D56" s="88"/>
      <c r="E56" s="77"/>
      <c r="F56" s="78">
        <v>6</v>
      </c>
      <c r="G56" s="123" t="s">
        <v>591</v>
      </c>
      <c r="H56" s="152" t="str">
        <f>IF(Pins!M58=""," ",Pins!M58)</f>
        <v xml:space="preserve"> </v>
      </c>
      <c r="I56" s="84"/>
      <c r="J56" s="85"/>
      <c r="K56" s="73">
        <v>11</v>
      </c>
      <c r="L56" s="123" t="s">
        <v>611</v>
      </c>
      <c r="M56" s="152" t="str">
        <f>IF(Pins!M238=""," ",Pins!M238)</f>
        <v xml:space="preserve"> </v>
      </c>
      <c r="N56" s="86"/>
      <c r="O56" s="91" t="s">
        <v>202</v>
      </c>
      <c r="P56" s="78">
        <v>5</v>
      </c>
      <c r="Q56" s="123" t="s">
        <v>619</v>
      </c>
      <c r="R56" s="152" t="str">
        <f>IF(Pins!M424=""," ",Pins!M424)</f>
        <v xml:space="preserve"> </v>
      </c>
      <c r="S56" s="65"/>
      <c r="X56" s="65"/>
      <c r="Y56" s="65"/>
      <c r="Z56" s="65"/>
      <c r="AA56" s="65"/>
    </row>
    <row r="57" spans="1:27">
      <c r="A57" s="107"/>
      <c r="B57" s="83"/>
      <c r="C57" s="83"/>
      <c r="D57" s="88"/>
      <c r="E57" s="85"/>
      <c r="F57" s="78">
        <v>7</v>
      </c>
      <c r="G57" s="123" t="s">
        <v>864</v>
      </c>
      <c r="H57" s="152" t="str">
        <f>IF(Pins!M59=""," ",Pins!M59)</f>
        <v xml:space="preserve"> </v>
      </c>
      <c r="I57" s="84"/>
      <c r="J57" s="97"/>
      <c r="K57" s="73">
        <v>12</v>
      </c>
      <c r="L57" s="125" t="s">
        <v>608</v>
      </c>
      <c r="M57" s="152" t="str">
        <f>IF(Pins!M239=""," ",Pins!M239)</f>
        <v xml:space="preserve"> </v>
      </c>
      <c r="N57" s="86"/>
      <c r="O57" s="77"/>
      <c r="P57" s="78">
        <v>6</v>
      </c>
      <c r="Q57" s="123" t="s">
        <v>618</v>
      </c>
      <c r="R57" s="152" t="str">
        <f>IF(Pins!M425=""," ",Pins!M425)</f>
        <v xml:space="preserve"> </v>
      </c>
      <c r="S57" s="65"/>
      <c r="X57" s="65"/>
      <c r="Y57" s="65"/>
      <c r="Z57" s="65"/>
      <c r="AA57" s="65"/>
    </row>
    <row r="58" spans="1:27">
      <c r="A58" s="83"/>
      <c r="B58" s="83"/>
      <c r="C58" s="83"/>
      <c r="D58" s="88"/>
      <c r="E58" s="85"/>
      <c r="F58" s="78">
        <v>8</v>
      </c>
      <c r="G58" s="123" t="s">
        <v>592</v>
      </c>
      <c r="H58" s="152" t="str">
        <f>IF(Pins!M60=""," ",Pins!M60)</f>
        <v xml:space="preserve"> </v>
      </c>
      <c r="I58" s="84"/>
      <c r="J58" s="79"/>
      <c r="K58" s="79"/>
      <c r="L58" s="79"/>
      <c r="N58" s="86"/>
      <c r="O58" s="85"/>
      <c r="P58" s="78">
        <v>7</v>
      </c>
      <c r="Q58" s="123" t="s">
        <v>617</v>
      </c>
      <c r="R58" s="152" t="str">
        <f>IF(Pins!M426=""," ",Pins!M426)</f>
        <v xml:space="preserve"> </v>
      </c>
      <c r="S58" s="65"/>
      <c r="X58" s="65"/>
      <c r="Y58" s="65"/>
      <c r="Z58" s="65"/>
      <c r="AA58" s="65"/>
    </row>
    <row r="59" spans="1:27">
      <c r="A59" s="83"/>
      <c r="B59" s="83"/>
      <c r="C59" s="83"/>
      <c r="D59" s="88"/>
      <c r="E59" s="77"/>
      <c r="F59" s="73">
        <v>9</v>
      </c>
      <c r="G59" s="123" t="s">
        <v>593</v>
      </c>
      <c r="H59" s="152" t="str">
        <f>IF(Pins!M61=""," ",Pins!M61)</f>
        <v xml:space="preserve"> </v>
      </c>
      <c r="I59" s="84"/>
      <c r="J59" s="74" t="s">
        <v>166</v>
      </c>
      <c r="K59" s="73">
        <v>1</v>
      </c>
      <c r="L59" s="124" t="s">
        <v>78</v>
      </c>
      <c r="M59" s="152" t="str">
        <f>IF(Beltloops!M85=""," ",Beltloops!M85)</f>
        <v xml:space="preserve"> </v>
      </c>
      <c r="N59" s="86"/>
      <c r="O59" s="97"/>
      <c r="P59" s="73">
        <v>8</v>
      </c>
      <c r="Q59" s="125" t="s">
        <v>616</v>
      </c>
      <c r="R59" s="152" t="str">
        <f>IF(Pins!M427=""," ",Pins!M427)</f>
        <v xml:space="preserve"> </v>
      </c>
      <c r="S59" s="65"/>
      <c r="X59" s="65"/>
      <c r="Y59" s="65"/>
      <c r="Z59" s="65"/>
      <c r="AA59" s="65"/>
    </row>
    <row r="60" spans="1:27">
      <c r="A60" s="83"/>
      <c r="B60" s="83"/>
      <c r="C60" s="83"/>
      <c r="D60" s="88"/>
      <c r="E60" s="78"/>
      <c r="F60" s="73">
        <v>10</v>
      </c>
      <c r="G60" s="125" t="s">
        <v>594</v>
      </c>
      <c r="H60" s="152" t="str">
        <f>IF(Pins!M62=""," ",Pins!M62)</f>
        <v xml:space="preserve"> </v>
      </c>
      <c r="I60" s="84"/>
      <c r="J60" s="80" t="s">
        <v>201</v>
      </c>
      <c r="K60" s="78">
        <v>2</v>
      </c>
      <c r="L60" s="123" t="s">
        <v>79</v>
      </c>
      <c r="M60" s="152" t="str">
        <f>IF(Beltloops!M86=""," ",Beltloops!M86)</f>
        <v xml:space="preserve"> </v>
      </c>
      <c r="N60" s="86"/>
      <c r="O60" s="79"/>
      <c r="P60" s="79"/>
      <c r="Q60" s="79"/>
      <c r="S60" s="65"/>
      <c r="X60" s="65"/>
      <c r="Y60" s="65"/>
      <c r="Z60" s="65"/>
      <c r="AA60" s="65"/>
    </row>
    <row r="61" spans="1:27">
      <c r="A61" s="83"/>
      <c r="B61" s="83"/>
      <c r="C61" s="83"/>
      <c r="D61" s="88"/>
      <c r="E61" s="81"/>
      <c r="F61" s="81"/>
      <c r="G61" s="102"/>
      <c r="H61" s="154"/>
      <c r="I61" s="84"/>
      <c r="J61" s="85" t="s">
        <v>188</v>
      </c>
      <c r="K61" s="73">
        <v>3</v>
      </c>
      <c r="L61" s="125" t="s">
        <v>80</v>
      </c>
      <c r="M61" s="152" t="str">
        <f>IF(Beltloops!M87=""," ",Beltloops!M87)</f>
        <v xml:space="preserve"> </v>
      </c>
      <c r="N61" s="86"/>
      <c r="O61" s="74" t="s">
        <v>178</v>
      </c>
      <c r="P61" s="73">
        <v>1</v>
      </c>
      <c r="Q61" s="124" t="s">
        <v>129</v>
      </c>
      <c r="R61" s="152" t="str">
        <f>IF(Beltloops!M162=""," ",Beltloops!M162)</f>
        <v xml:space="preserve"> </v>
      </c>
      <c r="S61" s="65"/>
      <c r="X61" s="65"/>
      <c r="Y61" s="65"/>
      <c r="Z61" s="65"/>
      <c r="AA61" s="65"/>
    </row>
    <row r="62" spans="1:27">
      <c r="A62" s="83"/>
      <c r="B62" s="83"/>
      <c r="C62" s="83"/>
      <c r="D62" s="88"/>
      <c r="E62" s="101" t="s">
        <v>739</v>
      </c>
      <c r="F62" s="92">
        <v>1</v>
      </c>
      <c r="G62" s="124" t="s">
        <v>788</v>
      </c>
      <c r="H62" s="130" t="str">
        <f>IF(Beltloops!M28=""," ",Beltloops!M28)</f>
        <v xml:space="preserve"> </v>
      </c>
      <c r="I62" s="84"/>
      <c r="J62" s="74" t="s">
        <v>166</v>
      </c>
      <c r="K62" s="78">
        <v>1</v>
      </c>
      <c r="L62" s="124" t="s">
        <v>422</v>
      </c>
      <c r="M62" s="152" t="str">
        <f>IF(Pins!M243=""," ",Pins!M243)</f>
        <v xml:space="preserve"> </v>
      </c>
      <c r="N62" s="86"/>
      <c r="O62" s="80" t="s">
        <v>201</v>
      </c>
      <c r="P62" s="78">
        <v>2</v>
      </c>
      <c r="Q62" s="123" t="s">
        <v>130</v>
      </c>
      <c r="R62" s="152" t="str">
        <f>IF(Beltloops!M163=""," ",Beltloops!M163)</f>
        <v xml:space="preserve"> </v>
      </c>
      <c r="S62" s="65"/>
      <c r="X62" s="65"/>
      <c r="Y62" s="65"/>
      <c r="Z62" s="65"/>
      <c r="AA62" s="65"/>
    </row>
    <row r="63" spans="1:27">
      <c r="A63" s="83"/>
      <c r="B63" s="83"/>
      <c r="C63" s="83"/>
      <c r="D63" s="88"/>
      <c r="E63" s="95" t="s">
        <v>201</v>
      </c>
      <c r="F63" s="92">
        <v>2</v>
      </c>
      <c r="G63" s="123" t="s">
        <v>789</v>
      </c>
      <c r="H63" s="130" t="str">
        <f>IF(Beltloops!M29=""," ",Beltloops!M29)</f>
        <v xml:space="preserve"> </v>
      </c>
      <c r="I63" s="84"/>
      <c r="J63" s="80" t="s">
        <v>238</v>
      </c>
      <c r="K63" s="78">
        <v>2</v>
      </c>
      <c r="L63" s="123" t="s">
        <v>423</v>
      </c>
      <c r="M63" s="152" t="str">
        <f>IF(Pins!M244=""," ",Pins!M244)</f>
        <v xml:space="preserve"> </v>
      </c>
      <c r="N63" s="86"/>
      <c r="O63" s="85" t="s">
        <v>188</v>
      </c>
      <c r="P63" s="73">
        <v>3</v>
      </c>
      <c r="Q63" s="125" t="s">
        <v>131</v>
      </c>
      <c r="R63" s="152" t="str">
        <f>IF(Beltloops!M164=""," ",Beltloops!M164)</f>
        <v xml:space="preserve"> </v>
      </c>
      <c r="S63" s="65"/>
      <c r="X63" s="65"/>
      <c r="Y63" s="65"/>
      <c r="Z63" s="65"/>
      <c r="AA63" s="65"/>
    </row>
    <row r="64" spans="1:27">
      <c r="A64" s="83"/>
      <c r="B64" s="83"/>
      <c r="C64" s="83"/>
      <c r="D64" s="63"/>
      <c r="E64" s="97" t="s">
        <v>188</v>
      </c>
      <c r="F64" s="92">
        <v>3</v>
      </c>
      <c r="G64" s="125" t="s">
        <v>790</v>
      </c>
      <c r="H64" s="130" t="str">
        <f>IF(Beltloops!M30=""," ",Beltloops!M30)</f>
        <v xml:space="preserve"> </v>
      </c>
      <c r="I64" s="84"/>
      <c r="J64" s="91" t="s">
        <v>239</v>
      </c>
      <c r="K64" s="78">
        <v>3</v>
      </c>
      <c r="L64" s="123" t="s">
        <v>424</v>
      </c>
      <c r="M64" s="152" t="str">
        <f>IF(Pins!M245=""," ",Pins!M245)</f>
        <v xml:space="preserve"> </v>
      </c>
      <c r="N64" s="86"/>
      <c r="O64" s="74" t="s">
        <v>178</v>
      </c>
      <c r="P64" s="78">
        <v>1</v>
      </c>
      <c r="Q64" s="124" t="s">
        <v>692</v>
      </c>
      <c r="R64" s="152" t="str">
        <f>IF(Pins!M433=""," ",Pins!M433)</f>
        <v xml:space="preserve"> </v>
      </c>
      <c r="S64" s="65"/>
      <c r="X64" s="65"/>
      <c r="Y64" s="65"/>
      <c r="Z64" s="65"/>
      <c r="AA64" s="65"/>
    </row>
    <row r="65" spans="1:27">
      <c r="A65" s="83"/>
      <c r="B65" s="83"/>
      <c r="C65" s="83"/>
      <c r="D65" s="63"/>
      <c r="E65" s="95" t="s">
        <v>740</v>
      </c>
      <c r="F65" s="97">
        <v>1</v>
      </c>
      <c r="G65" s="124" t="s">
        <v>791</v>
      </c>
      <c r="H65" s="130" t="str">
        <f>IF(Pins!M66=""," ",Pins!M66)</f>
        <v xml:space="preserve"> </v>
      </c>
      <c r="I65" s="84"/>
      <c r="J65" s="91" t="s">
        <v>201</v>
      </c>
      <c r="K65" s="78">
        <v>4</v>
      </c>
      <c r="L65" s="123" t="s">
        <v>869</v>
      </c>
      <c r="M65" s="152" t="str">
        <f>IF(Pins!M246=""," ",Pins!M246)</f>
        <v xml:space="preserve"> </v>
      </c>
      <c r="N65" s="86"/>
      <c r="O65" s="80" t="s">
        <v>238</v>
      </c>
      <c r="P65" s="78">
        <v>2</v>
      </c>
      <c r="Q65" s="123" t="s">
        <v>697</v>
      </c>
      <c r="R65" s="152" t="str">
        <f>IF(Pins!M434=""," ",Pins!M434)</f>
        <v xml:space="preserve"> </v>
      </c>
      <c r="S65" s="65"/>
      <c r="X65" s="65"/>
      <c r="Y65" s="65"/>
      <c r="Z65" s="65"/>
      <c r="AA65" s="65"/>
    </row>
    <row r="66" spans="1:27">
      <c r="A66" s="83"/>
      <c r="B66" s="83"/>
      <c r="C66" s="83"/>
      <c r="D66" s="63"/>
      <c r="E66" s="85" t="s">
        <v>741</v>
      </c>
      <c r="F66" s="92">
        <v>2</v>
      </c>
      <c r="G66" s="123" t="s">
        <v>792</v>
      </c>
      <c r="H66" s="130" t="str">
        <f>IF(Pins!M67=""," ",Pins!M67)</f>
        <v xml:space="preserve"> </v>
      </c>
      <c r="I66" s="84"/>
      <c r="J66" s="91" t="s">
        <v>202</v>
      </c>
      <c r="K66" s="78">
        <v>5</v>
      </c>
      <c r="L66" s="123" t="s">
        <v>425</v>
      </c>
      <c r="M66" s="152" t="str">
        <f>IF(Pins!M247=""," ",Pins!M247)</f>
        <v xml:space="preserve"> </v>
      </c>
      <c r="N66" s="86"/>
      <c r="O66" s="91" t="s">
        <v>271</v>
      </c>
      <c r="P66" s="78">
        <v>3</v>
      </c>
      <c r="Q66" s="123" t="s">
        <v>698</v>
      </c>
      <c r="R66" s="152" t="str">
        <f>IF(Pins!M435=""," ",Pins!M435)</f>
        <v xml:space="preserve"> </v>
      </c>
      <c r="S66" s="65"/>
      <c r="X66" s="65"/>
      <c r="Y66" s="65"/>
      <c r="Z66" s="65"/>
      <c r="AA66" s="65"/>
    </row>
    <row r="67" spans="1:27">
      <c r="A67" s="83"/>
      <c r="B67" s="83"/>
      <c r="C67" s="83"/>
      <c r="D67" s="63"/>
      <c r="E67" s="85" t="s">
        <v>201</v>
      </c>
      <c r="F67" s="92">
        <v>3</v>
      </c>
      <c r="G67" s="123" t="s">
        <v>793</v>
      </c>
      <c r="H67" s="130" t="str">
        <f>IF(Pins!M68=""," ",Pins!M68)</f>
        <v xml:space="preserve"> </v>
      </c>
      <c r="I67" s="84"/>
      <c r="J67" s="77"/>
      <c r="K67" s="78">
        <v>6</v>
      </c>
      <c r="L67" s="123" t="s">
        <v>426</v>
      </c>
      <c r="M67" s="152" t="str">
        <f>IF(Pins!M248=""," ",Pins!M248)</f>
        <v xml:space="preserve"> </v>
      </c>
      <c r="N67" s="86"/>
      <c r="O67" s="91" t="s">
        <v>201</v>
      </c>
      <c r="P67" s="78">
        <v>4</v>
      </c>
      <c r="Q67" s="123" t="s">
        <v>699</v>
      </c>
      <c r="R67" s="152" t="str">
        <f>IF(Pins!M436=""," ",Pins!M436)</f>
        <v xml:space="preserve"> </v>
      </c>
      <c r="S67" s="65"/>
      <c r="X67" s="65"/>
      <c r="Y67" s="65"/>
      <c r="Z67" s="65"/>
      <c r="AA67" s="65"/>
    </row>
    <row r="68" spans="1:27">
      <c r="A68" s="111"/>
      <c r="B68" s="83"/>
      <c r="C68" s="83"/>
      <c r="D68" s="63"/>
      <c r="E68" s="85" t="s">
        <v>202</v>
      </c>
      <c r="F68" s="92">
        <v>4</v>
      </c>
      <c r="G68" s="123" t="s">
        <v>794</v>
      </c>
      <c r="H68" s="130" t="str">
        <f>IF(Pins!M69=""," ",Pins!M69)</f>
        <v xml:space="preserve"> </v>
      </c>
      <c r="I68" s="84"/>
      <c r="J68" s="85"/>
      <c r="K68" s="78">
        <v>7</v>
      </c>
      <c r="L68" s="123" t="s">
        <v>427</v>
      </c>
      <c r="M68" s="152" t="str">
        <f>IF(Pins!M249=""," ",Pins!M249)</f>
        <v xml:space="preserve"> </v>
      </c>
      <c r="N68" s="86"/>
      <c r="O68" s="91" t="s">
        <v>202</v>
      </c>
      <c r="P68" s="78">
        <v>5</v>
      </c>
      <c r="Q68" s="123" t="s">
        <v>700</v>
      </c>
      <c r="R68" s="152" t="str">
        <f>IF(Pins!M437=""," ",Pins!M437)</f>
        <v xml:space="preserve"> </v>
      </c>
      <c r="S68" s="65"/>
      <c r="X68" s="65"/>
      <c r="Y68" s="65"/>
      <c r="Z68" s="65"/>
      <c r="AA68" s="65"/>
    </row>
    <row r="69" spans="1:27">
      <c r="A69" s="111"/>
      <c r="B69" s="83"/>
      <c r="C69" s="83"/>
      <c r="D69" s="63"/>
      <c r="E69" s="85"/>
      <c r="F69" s="92">
        <v>5</v>
      </c>
      <c r="G69" s="123" t="s">
        <v>800</v>
      </c>
      <c r="H69" s="130" t="str">
        <f>IF(Pins!M70=""," ",Pins!M70)</f>
        <v xml:space="preserve"> </v>
      </c>
      <c r="I69" s="84"/>
      <c r="J69" s="85"/>
      <c r="K69" s="78">
        <v>8</v>
      </c>
      <c r="L69" s="123" t="s">
        <v>428</v>
      </c>
      <c r="M69" s="152" t="str">
        <f>IF(Pins!M250=""," ",Pins!M250)</f>
        <v xml:space="preserve"> </v>
      </c>
      <c r="N69" s="86"/>
      <c r="O69" s="77"/>
      <c r="P69" s="78">
        <v>6</v>
      </c>
      <c r="Q69" s="123" t="s">
        <v>694</v>
      </c>
      <c r="R69" s="152" t="str">
        <f>IF(Pins!M438=""," ",Pins!M438)</f>
        <v xml:space="preserve"> </v>
      </c>
      <c r="S69" s="65"/>
      <c r="X69" s="65"/>
      <c r="Y69" s="65"/>
      <c r="Z69" s="65"/>
      <c r="AA69" s="65"/>
    </row>
    <row r="70" spans="1:27">
      <c r="A70" s="112"/>
      <c r="B70" s="83"/>
      <c r="C70" s="83"/>
      <c r="D70" s="63"/>
      <c r="E70" s="85"/>
      <c r="F70" s="92">
        <v>6</v>
      </c>
      <c r="G70" s="123" t="s">
        <v>799</v>
      </c>
      <c r="H70" s="130" t="str">
        <f>IF(Pins!M71=""," ",Pins!M71)</f>
        <v xml:space="preserve"> </v>
      </c>
      <c r="I70" s="84"/>
      <c r="J70" s="85"/>
      <c r="K70" s="73">
        <v>9</v>
      </c>
      <c r="L70" s="123" t="s">
        <v>429</v>
      </c>
      <c r="M70" s="152" t="str">
        <f>IF(Pins!M251=""," ",Pins!M251)</f>
        <v xml:space="preserve"> </v>
      </c>
      <c r="N70" s="86"/>
      <c r="O70" s="85"/>
      <c r="P70" s="78">
        <v>7</v>
      </c>
      <c r="Q70" s="123" t="s">
        <v>695</v>
      </c>
      <c r="R70" s="152" t="str">
        <f>IF(Pins!M439=""," ",Pins!M439)</f>
        <v xml:space="preserve"> </v>
      </c>
      <c r="S70" s="65"/>
      <c r="X70" s="65"/>
      <c r="Y70" s="65"/>
      <c r="Z70" s="65"/>
      <c r="AA70" s="65"/>
    </row>
    <row r="71" spans="1:27">
      <c r="A71" s="113"/>
      <c r="B71" s="83"/>
      <c r="C71" s="83"/>
      <c r="D71" s="63"/>
      <c r="E71" s="85"/>
      <c r="F71" s="92">
        <v>7</v>
      </c>
      <c r="G71" s="123" t="s">
        <v>801</v>
      </c>
      <c r="H71" s="130" t="str">
        <f>IF(Pins!M72=""," ",Pins!M72)</f>
        <v xml:space="preserve"> </v>
      </c>
      <c r="I71" s="84"/>
      <c r="J71" s="85"/>
      <c r="K71" s="73">
        <v>10</v>
      </c>
      <c r="L71" s="123" t="s">
        <v>430</v>
      </c>
      <c r="M71" s="152" t="str">
        <f>IF(Pins!M252=""," ",Pins!M252)</f>
        <v xml:space="preserve"> </v>
      </c>
      <c r="N71" s="86"/>
      <c r="O71" s="85"/>
      <c r="P71" s="78">
        <v>8</v>
      </c>
      <c r="Q71" s="123" t="s">
        <v>693</v>
      </c>
      <c r="R71" s="152" t="str">
        <f>IF(Pins!M440=""," ",Pins!M440)</f>
        <v xml:space="preserve"> </v>
      </c>
      <c r="S71" s="65"/>
      <c r="X71" s="65"/>
      <c r="Y71" s="65"/>
      <c r="Z71" s="65"/>
      <c r="AA71" s="65"/>
    </row>
    <row r="72" spans="1:27">
      <c r="A72" s="83"/>
      <c r="B72" s="83"/>
      <c r="C72" s="83"/>
      <c r="D72" s="63"/>
      <c r="E72" s="85"/>
      <c r="F72" s="92">
        <v>8</v>
      </c>
      <c r="G72" s="123" t="s">
        <v>798</v>
      </c>
      <c r="H72" s="130" t="str">
        <f>IF(Pins!M73=""," ",Pins!M73)</f>
        <v xml:space="preserve"> </v>
      </c>
      <c r="I72" s="84"/>
      <c r="J72" s="85"/>
      <c r="K72" s="73">
        <v>11</v>
      </c>
      <c r="L72" s="123" t="s">
        <v>431</v>
      </c>
      <c r="M72" s="152" t="str">
        <f>IF(Pins!M253=""," ",Pins!M253)</f>
        <v xml:space="preserve"> </v>
      </c>
      <c r="N72" s="86"/>
      <c r="O72" s="97"/>
      <c r="P72" s="73">
        <v>9</v>
      </c>
      <c r="Q72" s="125" t="s">
        <v>696</v>
      </c>
      <c r="R72" s="152" t="str">
        <f>IF(Pins!M441=""," ",Pins!M441)</f>
        <v xml:space="preserve"> </v>
      </c>
      <c r="S72" s="65"/>
      <c r="T72" s="65"/>
      <c r="U72" s="65"/>
      <c r="V72" s="65"/>
      <c r="W72" s="65"/>
      <c r="X72" s="65"/>
      <c r="Y72" s="65"/>
      <c r="Z72" s="65"/>
      <c r="AA72" s="65"/>
    </row>
    <row r="73" spans="1:27">
      <c r="A73" s="83"/>
      <c r="B73" s="83"/>
      <c r="C73" s="83"/>
      <c r="D73" s="63"/>
      <c r="E73" s="85"/>
      <c r="F73" s="92">
        <v>9</v>
      </c>
      <c r="G73" s="123" t="s">
        <v>797</v>
      </c>
      <c r="H73" s="130" t="str">
        <f>IF(Pins!M74=""," ",Pins!M74)</f>
        <v xml:space="preserve"> </v>
      </c>
      <c r="I73" s="84"/>
      <c r="J73" s="97"/>
      <c r="K73" s="73">
        <v>12</v>
      </c>
      <c r="L73" s="125" t="s">
        <v>432</v>
      </c>
      <c r="M73" s="152" t="str">
        <f>IF(Pins!M254=""," ",Pins!M254)</f>
        <v xml:space="preserve"> </v>
      </c>
      <c r="N73" s="86"/>
      <c r="O73" s="86"/>
      <c r="P73" s="86"/>
      <c r="Q73" s="86"/>
      <c r="R73" s="65"/>
      <c r="S73" s="65"/>
      <c r="T73" s="65"/>
      <c r="U73" s="65"/>
      <c r="V73" s="65"/>
      <c r="W73" s="65"/>
      <c r="X73" s="65"/>
      <c r="Y73" s="65"/>
      <c r="Z73" s="65"/>
      <c r="AA73" s="65"/>
    </row>
    <row r="74" spans="1:27">
      <c r="B74" s="63"/>
      <c r="C74" s="63"/>
      <c r="D74" s="88"/>
      <c r="E74" s="85"/>
      <c r="F74" s="92">
        <v>10</v>
      </c>
      <c r="G74" s="123" t="s">
        <v>796</v>
      </c>
      <c r="H74" s="130" t="str">
        <f>IF(Pins!M75=""," ",Pins!M75)</f>
        <v xml:space="preserve"> </v>
      </c>
      <c r="I74" s="84"/>
      <c r="J74" s="114"/>
      <c r="K74" s="81"/>
      <c r="L74" s="102"/>
      <c r="M74" s="154"/>
      <c r="N74" s="86"/>
      <c r="O74" s="74" t="s">
        <v>761</v>
      </c>
      <c r="P74" s="73">
        <v>1</v>
      </c>
      <c r="Q74" s="124" t="s">
        <v>126</v>
      </c>
      <c r="R74" s="152" t="str">
        <f>IF(Beltloops!M167=""," ",Beltloops!M167)</f>
        <v xml:space="preserve"> </v>
      </c>
      <c r="S74" s="65"/>
      <c r="T74" s="65"/>
      <c r="U74" s="65"/>
      <c r="V74" s="65"/>
      <c r="W74" s="65"/>
      <c r="X74" s="65"/>
      <c r="Y74" s="65"/>
      <c r="Z74" s="65"/>
      <c r="AA74" s="65"/>
    </row>
    <row r="75" spans="1:27">
      <c r="B75" s="63"/>
      <c r="C75" s="63"/>
      <c r="D75" s="88"/>
      <c r="E75" s="97"/>
      <c r="F75" s="92">
        <v>11</v>
      </c>
      <c r="G75" s="125" t="s">
        <v>795</v>
      </c>
      <c r="H75" s="130" t="str">
        <f>IF(Pins!M76=""," ",Pins!M76)</f>
        <v xml:space="preserve"> </v>
      </c>
      <c r="I75" s="84"/>
      <c r="J75" s="74" t="s">
        <v>240</v>
      </c>
      <c r="K75" s="73">
        <v>1</v>
      </c>
      <c r="L75" s="124" t="s">
        <v>75</v>
      </c>
      <c r="M75" s="152" t="str">
        <f>IF(Beltloops!M92=""," ",Beltloops!M92)</f>
        <v xml:space="preserve"> </v>
      </c>
      <c r="N75" s="86"/>
      <c r="O75" s="80" t="s">
        <v>201</v>
      </c>
      <c r="P75" s="78">
        <v>2</v>
      </c>
      <c r="Q75" s="123" t="s">
        <v>128</v>
      </c>
      <c r="R75" s="152" t="str">
        <f>IF(Beltloops!M168=""," ",Beltloops!M168)</f>
        <v xml:space="preserve"> </v>
      </c>
      <c r="S75" s="65"/>
      <c r="T75" s="65"/>
      <c r="U75" s="65"/>
      <c r="V75" s="65"/>
      <c r="W75" s="65"/>
      <c r="X75" s="65"/>
      <c r="Y75" s="65"/>
      <c r="Z75" s="65"/>
      <c r="AA75" s="65"/>
    </row>
    <row r="76" spans="1:27">
      <c r="B76" s="63"/>
      <c r="C76" s="63"/>
      <c r="D76" s="88"/>
      <c r="E76" s="79"/>
      <c r="F76" s="79"/>
      <c r="G76" s="79"/>
      <c r="I76" s="84"/>
      <c r="J76" s="80" t="s">
        <v>201</v>
      </c>
      <c r="K76" s="78">
        <v>2</v>
      </c>
      <c r="L76" s="123" t="s">
        <v>77</v>
      </c>
      <c r="M76" s="152" t="str">
        <f>IF(Beltloops!M93=""," ",Beltloops!M93)</f>
        <v xml:space="preserve"> </v>
      </c>
      <c r="N76" s="86"/>
      <c r="O76" s="85" t="s">
        <v>188</v>
      </c>
      <c r="P76" s="73">
        <v>3</v>
      </c>
      <c r="Q76" s="125" t="s">
        <v>127</v>
      </c>
      <c r="R76" s="152" t="str">
        <f>IF(Beltloops!M169=""," ",Beltloops!M169)</f>
        <v xml:space="preserve"> </v>
      </c>
      <c r="S76" s="65"/>
      <c r="T76" s="65"/>
      <c r="U76" s="65"/>
      <c r="V76" s="65"/>
      <c r="W76" s="65"/>
      <c r="X76" s="65"/>
      <c r="Y76" s="65"/>
      <c r="Z76" s="65"/>
      <c r="AA76" s="65"/>
    </row>
    <row r="77" spans="1:27">
      <c r="B77" s="63"/>
      <c r="C77" s="63"/>
      <c r="D77" s="88"/>
      <c r="E77" s="74" t="s">
        <v>160</v>
      </c>
      <c r="F77" s="73">
        <v>1</v>
      </c>
      <c r="G77" s="124" t="s">
        <v>97</v>
      </c>
      <c r="H77" s="152" t="str">
        <f>IF(Beltloops!M33=""," ",Beltloops!M33)</f>
        <v xml:space="preserve"> </v>
      </c>
      <c r="I77" s="84"/>
      <c r="J77" s="85" t="s">
        <v>188</v>
      </c>
      <c r="K77" s="73">
        <v>3</v>
      </c>
      <c r="L77" s="125" t="s">
        <v>76</v>
      </c>
      <c r="M77" s="152" t="str">
        <f>IF(Beltloops!M94=""," ",Beltloops!M94)</f>
        <v xml:space="preserve"> </v>
      </c>
      <c r="N77" s="86"/>
      <c r="O77" s="74" t="s">
        <v>761</v>
      </c>
      <c r="P77" s="78">
        <v>1</v>
      </c>
      <c r="Q77" s="124" t="s">
        <v>690</v>
      </c>
      <c r="R77" s="152" t="str">
        <f>IF(Pins!M445=""," ",Pins!M445)</f>
        <v xml:space="preserve"> </v>
      </c>
      <c r="S77" s="65"/>
      <c r="T77" s="65"/>
      <c r="U77" s="65"/>
      <c r="V77" s="65"/>
      <c r="W77" s="65"/>
      <c r="X77" s="65"/>
      <c r="Y77" s="65"/>
      <c r="Z77" s="65"/>
      <c r="AA77" s="65"/>
    </row>
    <row r="78" spans="1:27" ht="12.75" customHeight="1">
      <c r="B78" s="63"/>
      <c r="C78" s="63"/>
      <c r="D78" s="88"/>
      <c r="E78" s="80" t="s">
        <v>201</v>
      </c>
      <c r="F78" s="78">
        <v>2</v>
      </c>
      <c r="G78" s="123" t="s">
        <v>96</v>
      </c>
      <c r="H78" s="152" t="str">
        <f>IF(Beltloops!M34=""," ",Beltloops!M34)</f>
        <v xml:space="preserve"> </v>
      </c>
      <c r="I78" s="84"/>
      <c r="J78" s="74" t="s">
        <v>240</v>
      </c>
      <c r="K78" s="78">
        <v>1</v>
      </c>
      <c r="L78" s="124" t="s">
        <v>413</v>
      </c>
      <c r="M78" s="152" t="str">
        <f>IF(Pins!M258=""," ",Pins!M258)</f>
        <v xml:space="preserve"> </v>
      </c>
      <c r="N78" s="86"/>
      <c r="O78" s="80" t="s">
        <v>238</v>
      </c>
      <c r="P78" s="78">
        <v>2</v>
      </c>
      <c r="Q78" s="123" t="s">
        <v>762</v>
      </c>
      <c r="R78" s="152" t="str">
        <f>IF(Pins!M446=""," ",Pins!M446)</f>
        <v xml:space="preserve"> </v>
      </c>
      <c r="S78" s="65"/>
      <c r="T78" s="65"/>
      <c r="U78" s="65"/>
      <c r="V78" s="65"/>
      <c r="W78" s="65"/>
      <c r="X78" s="65"/>
      <c r="Y78" s="65"/>
      <c r="Z78" s="65"/>
      <c r="AA78" s="65"/>
    </row>
    <row r="79" spans="1:27">
      <c r="B79" s="63"/>
      <c r="C79" s="63"/>
      <c r="D79" s="88"/>
      <c r="E79" s="85" t="s">
        <v>188</v>
      </c>
      <c r="F79" s="73">
        <v>3</v>
      </c>
      <c r="G79" s="125" t="s">
        <v>98</v>
      </c>
      <c r="H79" s="152" t="str">
        <f>IF(Beltloops!M35=""," ",Beltloops!M35)</f>
        <v xml:space="preserve"> </v>
      </c>
      <c r="I79" s="84"/>
      <c r="J79" s="80" t="s">
        <v>238</v>
      </c>
      <c r="K79" s="78">
        <v>2</v>
      </c>
      <c r="L79" s="123" t="s">
        <v>414</v>
      </c>
      <c r="M79" s="152" t="str">
        <f>IF(Pins!M259=""," ",Pins!M259)</f>
        <v xml:space="preserve"> </v>
      </c>
      <c r="N79" s="86"/>
      <c r="O79" s="91" t="s">
        <v>272</v>
      </c>
      <c r="P79" s="78">
        <v>3</v>
      </c>
      <c r="Q79" s="123" t="s">
        <v>765</v>
      </c>
      <c r="R79" s="152" t="str">
        <f>IF(Pins!M447=""," ",Pins!M447)</f>
        <v xml:space="preserve"> </v>
      </c>
      <c r="S79" s="65"/>
      <c r="T79" s="65"/>
      <c r="U79" s="65"/>
      <c r="V79" s="65"/>
      <c r="W79" s="65"/>
      <c r="X79" s="65"/>
      <c r="Y79" s="65"/>
      <c r="Z79" s="65"/>
      <c r="AA79" s="65"/>
    </row>
    <row r="80" spans="1:27">
      <c r="B80" s="63"/>
      <c r="C80" s="63"/>
      <c r="D80" s="88"/>
      <c r="E80" s="74" t="s">
        <v>160</v>
      </c>
      <c r="F80" s="78">
        <v>1</v>
      </c>
      <c r="G80" s="124" t="s">
        <v>575</v>
      </c>
      <c r="H80" s="152" t="str">
        <f>IF(Pins!M80=""," ",Pins!M80)</f>
        <v xml:space="preserve"> </v>
      </c>
      <c r="I80" s="84"/>
      <c r="J80" s="91" t="s">
        <v>241</v>
      </c>
      <c r="K80" s="78">
        <v>3</v>
      </c>
      <c r="L80" s="123" t="s">
        <v>415</v>
      </c>
      <c r="M80" s="152" t="str">
        <f>IF(Pins!M260=""," ",Pins!M260)</f>
        <v xml:space="preserve"> </v>
      </c>
      <c r="N80" s="86"/>
      <c r="O80" s="91" t="s">
        <v>201</v>
      </c>
      <c r="P80" s="78">
        <v>4</v>
      </c>
      <c r="Q80" s="123" t="s">
        <v>874</v>
      </c>
      <c r="R80" s="152" t="str">
        <f>IF(Pins!M448=""," ",Pins!M448)</f>
        <v xml:space="preserve"> </v>
      </c>
      <c r="S80" s="65"/>
      <c r="T80" s="65"/>
      <c r="U80" s="65"/>
      <c r="V80" s="65"/>
      <c r="W80" s="65"/>
      <c r="X80" s="65"/>
      <c r="Y80" s="65"/>
      <c r="Z80" s="65"/>
      <c r="AA80" s="65"/>
    </row>
    <row r="81" spans="2:27">
      <c r="B81" s="63"/>
      <c r="C81" s="63"/>
      <c r="D81" s="88"/>
      <c r="E81" s="80" t="s">
        <v>238</v>
      </c>
      <c r="F81" s="78">
        <v>2</v>
      </c>
      <c r="G81" s="123" t="s">
        <v>576</v>
      </c>
      <c r="H81" s="152" t="str">
        <f>IF(Pins!M81=""," ",Pins!M81)</f>
        <v xml:space="preserve"> </v>
      </c>
      <c r="I81" s="84"/>
      <c r="J81" s="91" t="s">
        <v>201</v>
      </c>
      <c r="K81" s="78">
        <v>4</v>
      </c>
      <c r="L81" s="123" t="s">
        <v>416</v>
      </c>
      <c r="M81" s="152" t="str">
        <f>IF(Pins!M261=""," ",Pins!M261)</f>
        <v xml:space="preserve"> </v>
      </c>
      <c r="N81" s="86"/>
      <c r="O81" s="91" t="s">
        <v>202</v>
      </c>
      <c r="P81" s="78">
        <v>5</v>
      </c>
      <c r="Q81" s="123" t="s">
        <v>763</v>
      </c>
      <c r="R81" s="152" t="str">
        <f>IF(Pins!M449=""," ",Pins!M449)</f>
        <v xml:space="preserve"> </v>
      </c>
      <c r="S81" s="65"/>
      <c r="T81" s="65"/>
      <c r="U81" s="65"/>
      <c r="V81" s="65"/>
      <c r="W81" s="65"/>
      <c r="X81" s="65"/>
      <c r="Y81" s="65"/>
      <c r="Z81" s="65"/>
      <c r="AA81" s="65"/>
    </row>
    <row r="82" spans="2:27">
      <c r="B82" s="63"/>
      <c r="C82" s="63"/>
      <c r="D82" s="88"/>
      <c r="E82" s="91" t="s">
        <v>204</v>
      </c>
      <c r="F82" s="78">
        <v>3</v>
      </c>
      <c r="G82" s="123" t="s">
        <v>577</v>
      </c>
      <c r="H82" s="152" t="str">
        <f>IF(Pins!M82=""," ",Pins!M82)</f>
        <v xml:space="preserve"> </v>
      </c>
      <c r="I82" s="84"/>
      <c r="J82" s="91" t="s">
        <v>202</v>
      </c>
      <c r="K82" s="78">
        <v>5</v>
      </c>
      <c r="L82" s="123" t="s">
        <v>421</v>
      </c>
      <c r="M82" s="152" t="str">
        <f>IF(Pins!M262=""," ",Pins!M262)</f>
        <v xml:space="preserve"> </v>
      </c>
      <c r="N82" s="86"/>
      <c r="O82" s="77"/>
      <c r="P82" s="78">
        <v>6</v>
      </c>
      <c r="Q82" s="123" t="s">
        <v>764</v>
      </c>
      <c r="R82" s="152" t="str">
        <f>IF(Pins!M450=""," ",Pins!M450)</f>
        <v xml:space="preserve"> </v>
      </c>
      <c r="S82" s="65"/>
      <c r="T82" s="65"/>
      <c r="U82" s="65"/>
      <c r="V82" s="65"/>
      <c r="W82" s="65"/>
      <c r="X82" s="65"/>
      <c r="Y82" s="65"/>
      <c r="Z82" s="65"/>
      <c r="AA82" s="65"/>
    </row>
    <row r="83" spans="2:27">
      <c r="B83" s="63"/>
      <c r="C83" s="63"/>
      <c r="D83" s="88"/>
      <c r="E83" s="91" t="s">
        <v>201</v>
      </c>
      <c r="F83" s="78">
        <v>4</v>
      </c>
      <c r="G83" s="123" t="s">
        <v>578</v>
      </c>
      <c r="H83" s="152" t="str">
        <f>IF(Pins!M83=""," ",Pins!M83)</f>
        <v xml:space="preserve"> </v>
      </c>
      <c r="I83" s="84"/>
      <c r="J83" s="77"/>
      <c r="K83" s="78">
        <v>6</v>
      </c>
      <c r="L83" s="123" t="s">
        <v>417</v>
      </c>
      <c r="M83" s="152" t="str">
        <f>IF(Pins!M263=""," ",Pins!M263)</f>
        <v xml:space="preserve"> </v>
      </c>
      <c r="N83" s="86"/>
      <c r="O83" s="85"/>
      <c r="P83" s="78">
        <v>7</v>
      </c>
      <c r="Q83" s="123" t="s">
        <v>691</v>
      </c>
      <c r="R83" s="152" t="str">
        <f>IF(Pins!M451=""," ",Pins!M451)</f>
        <v xml:space="preserve"> </v>
      </c>
      <c r="S83" s="65"/>
      <c r="T83" s="65"/>
      <c r="U83" s="65"/>
      <c r="V83" s="65"/>
      <c r="W83" s="65"/>
      <c r="X83" s="65"/>
      <c r="Y83" s="65"/>
      <c r="Z83" s="65"/>
      <c r="AA83" s="65"/>
    </row>
    <row r="84" spans="2:27">
      <c r="B84" s="63"/>
      <c r="C84" s="63"/>
      <c r="D84" s="88"/>
      <c r="E84" s="91" t="s">
        <v>202</v>
      </c>
      <c r="F84" s="78">
        <v>5</v>
      </c>
      <c r="G84" s="123" t="s">
        <v>579</v>
      </c>
      <c r="H84" s="152" t="str">
        <f>IF(Pins!M84=""," ",Pins!M84)</f>
        <v xml:space="preserve"> </v>
      </c>
      <c r="I84" s="84"/>
      <c r="J84" s="85"/>
      <c r="K84" s="78">
        <v>7</v>
      </c>
      <c r="L84" s="123" t="s">
        <v>418</v>
      </c>
      <c r="M84" s="152" t="str">
        <f>IF(Pins!M264=""," ",Pins!M264)</f>
        <v xml:space="preserve"> </v>
      </c>
      <c r="N84" s="86"/>
      <c r="O84" s="85"/>
      <c r="P84" s="78">
        <v>8</v>
      </c>
      <c r="Q84" s="123" t="s">
        <v>766</v>
      </c>
      <c r="R84" s="152" t="str">
        <f>IF(Pins!M452=""," ",Pins!M452)</f>
        <v xml:space="preserve"> </v>
      </c>
      <c r="S84" s="65"/>
      <c r="T84" s="65"/>
      <c r="U84" s="65"/>
      <c r="V84" s="65"/>
      <c r="W84" s="65"/>
      <c r="X84" s="65"/>
      <c r="Y84" s="65"/>
      <c r="Z84" s="65"/>
      <c r="AA84" s="65"/>
    </row>
    <row r="85" spans="2:27">
      <c r="B85" s="63"/>
      <c r="C85" s="63"/>
      <c r="D85" s="88"/>
      <c r="E85" s="77"/>
      <c r="F85" s="78">
        <v>6</v>
      </c>
      <c r="G85" s="123" t="s">
        <v>580</v>
      </c>
      <c r="H85" s="152" t="str">
        <f>IF(Pins!M85=""," ",Pins!M85)</f>
        <v xml:space="preserve"> </v>
      </c>
      <c r="I85" s="84"/>
      <c r="J85" s="85"/>
      <c r="K85" s="78">
        <v>8</v>
      </c>
      <c r="L85" s="123" t="s">
        <v>419</v>
      </c>
      <c r="M85" s="152" t="str">
        <f>IF(Pins!M265=""," ",Pins!M265)</f>
        <v xml:space="preserve"> </v>
      </c>
      <c r="N85" s="86"/>
      <c r="O85" s="85"/>
      <c r="P85" s="85">
        <v>9</v>
      </c>
      <c r="Q85" s="123" t="s">
        <v>768</v>
      </c>
      <c r="R85" s="152" t="str">
        <f>IF(Pins!M453=""," ",Pins!M453)</f>
        <v xml:space="preserve"> </v>
      </c>
      <c r="S85" s="65"/>
      <c r="T85" s="65"/>
      <c r="U85" s="65"/>
      <c r="V85" s="65"/>
      <c r="W85" s="65"/>
      <c r="X85" s="65"/>
      <c r="Y85" s="65"/>
      <c r="Z85" s="65"/>
      <c r="AA85" s="65"/>
    </row>
    <row r="86" spans="2:27">
      <c r="B86" s="63"/>
      <c r="C86" s="63"/>
      <c r="D86" s="88"/>
      <c r="E86" s="85"/>
      <c r="F86" s="78">
        <v>7</v>
      </c>
      <c r="G86" s="123" t="s">
        <v>581</v>
      </c>
      <c r="H86" s="152" t="str">
        <f>IF(Pins!M86=""," ",Pins!M86)</f>
        <v xml:space="preserve"> </v>
      </c>
      <c r="I86" s="84"/>
      <c r="J86" s="97"/>
      <c r="K86" s="73">
        <v>9</v>
      </c>
      <c r="L86" s="125" t="s">
        <v>420</v>
      </c>
      <c r="M86" s="152" t="str">
        <f>IF(Pins!M266=""," ",Pins!M266)</f>
        <v xml:space="preserve"> </v>
      </c>
      <c r="N86" s="86"/>
      <c r="O86" s="97"/>
      <c r="P86" s="73">
        <v>10</v>
      </c>
      <c r="Q86" s="125" t="s">
        <v>767</v>
      </c>
      <c r="R86" s="152" t="str">
        <f>IF(Pins!M454=""," ",Pins!M454)</f>
        <v xml:space="preserve"> </v>
      </c>
      <c r="S86" s="65"/>
      <c r="T86" s="65"/>
      <c r="U86" s="65"/>
      <c r="V86" s="65"/>
      <c r="W86" s="65"/>
      <c r="X86" s="65"/>
      <c r="Y86" s="65"/>
      <c r="Z86" s="65"/>
      <c r="AA86" s="65"/>
    </row>
    <row r="87" spans="2:27">
      <c r="B87" s="63"/>
      <c r="C87" s="63"/>
      <c r="D87" s="88"/>
      <c r="E87" s="85"/>
      <c r="F87" s="78">
        <v>8</v>
      </c>
      <c r="G87" s="123" t="s">
        <v>582</v>
      </c>
      <c r="H87" s="152" t="str">
        <f>IF(Pins!M87=""," ",Pins!M87)</f>
        <v xml:space="preserve"> </v>
      </c>
      <c r="I87" s="84"/>
      <c r="J87" s="114"/>
      <c r="K87" s="81"/>
      <c r="L87" s="102"/>
      <c r="M87" s="154"/>
      <c r="N87" s="86"/>
      <c r="O87" s="86"/>
      <c r="P87" s="86"/>
      <c r="Q87" s="86"/>
      <c r="R87" s="65"/>
      <c r="S87" s="65"/>
      <c r="T87" s="65"/>
      <c r="U87" s="65"/>
      <c r="V87" s="65"/>
      <c r="W87" s="65"/>
      <c r="X87" s="65"/>
      <c r="Y87" s="65"/>
      <c r="Z87" s="65"/>
      <c r="AA87" s="65"/>
    </row>
    <row r="88" spans="2:27">
      <c r="B88" s="63"/>
      <c r="C88" s="63"/>
      <c r="D88" s="88"/>
      <c r="E88" s="85"/>
      <c r="F88" s="73">
        <v>9</v>
      </c>
      <c r="G88" s="123" t="s">
        <v>583</v>
      </c>
      <c r="H88" s="152" t="str">
        <f>IF(Pins!M88=""," ",Pins!M88)</f>
        <v xml:space="preserve"> </v>
      </c>
      <c r="I88" s="84"/>
      <c r="J88" s="74" t="s">
        <v>169</v>
      </c>
      <c r="K88" s="73">
        <v>1</v>
      </c>
      <c r="L88" s="124" t="s">
        <v>73</v>
      </c>
      <c r="M88" s="152" t="str">
        <f>IF(Beltloops!M105=""," ",Beltloops!M105)</f>
        <v xml:space="preserve"> </v>
      </c>
      <c r="N88" s="86"/>
      <c r="O88" s="74" t="s">
        <v>769</v>
      </c>
      <c r="P88" s="73">
        <v>1</v>
      </c>
      <c r="Q88" s="124" t="s">
        <v>895</v>
      </c>
      <c r="R88" s="152" t="str">
        <f>IF(Beltloops!M174=""," ",Beltloops!M174)</f>
        <v xml:space="preserve"> </v>
      </c>
      <c r="S88" s="65"/>
      <c r="T88" s="65"/>
      <c r="U88" s="65"/>
      <c r="V88" s="65"/>
      <c r="W88" s="65"/>
      <c r="X88" s="65"/>
      <c r="Y88" s="65"/>
      <c r="Z88" s="65"/>
      <c r="AA88" s="65"/>
    </row>
    <row r="89" spans="2:27">
      <c r="B89" s="63"/>
      <c r="C89" s="63"/>
      <c r="D89" s="88"/>
      <c r="E89" s="85"/>
      <c r="F89" s="73">
        <v>10</v>
      </c>
      <c r="G89" s="123" t="s">
        <v>584</v>
      </c>
      <c r="H89" s="152" t="str">
        <f>IF(Pins!M89=""," ",Pins!M89)</f>
        <v xml:space="preserve"> </v>
      </c>
      <c r="I89" s="84"/>
      <c r="J89" s="80" t="s">
        <v>201</v>
      </c>
      <c r="K89" s="78">
        <v>2</v>
      </c>
      <c r="L89" s="123" t="s">
        <v>71</v>
      </c>
      <c r="M89" s="152" t="str">
        <f>IF(Beltloops!M106=""," ",Beltloops!M106)</f>
        <v xml:space="preserve"> </v>
      </c>
      <c r="N89" s="86"/>
      <c r="O89" s="80" t="s">
        <v>770</v>
      </c>
      <c r="P89" s="78">
        <v>2</v>
      </c>
      <c r="Q89" s="123" t="s">
        <v>125</v>
      </c>
      <c r="R89" s="152" t="str">
        <f>IF(Beltloops!M175=""," ",Beltloops!M175)</f>
        <v xml:space="preserve"> </v>
      </c>
      <c r="S89" s="65"/>
      <c r="T89" s="65"/>
      <c r="U89" s="65"/>
      <c r="V89" s="65"/>
      <c r="W89" s="65"/>
      <c r="X89" s="65"/>
      <c r="Y89" s="65"/>
      <c r="Z89" s="65"/>
      <c r="AA89" s="65"/>
    </row>
    <row r="90" spans="2:27">
      <c r="B90" s="63"/>
      <c r="C90" s="63"/>
      <c r="D90" s="88"/>
      <c r="E90" s="85"/>
      <c r="F90" s="73">
        <v>11</v>
      </c>
      <c r="G90" s="123" t="s">
        <v>865</v>
      </c>
      <c r="H90" s="152" t="str">
        <f>IF(Pins!M90=""," ",Pins!M90)</f>
        <v xml:space="preserve"> </v>
      </c>
      <c r="I90" s="84"/>
      <c r="J90" s="85" t="s">
        <v>188</v>
      </c>
      <c r="K90" s="73">
        <v>3</v>
      </c>
      <c r="L90" s="125" t="s">
        <v>74</v>
      </c>
      <c r="M90" s="152" t="str">
        <f>IF(Beltloops!M107=""," ",Beltloops!M107)</f>
        <v xml:space="preserve"> </v>
      </c>
      <c r="N90" s="86"/>
      <c r="O90" s="85" t="s">
        <v>188</v>
      </c>
      <c r="P90" s="73">
        <v>3</v>
      </c>
      <c r="Q90" s="125" t="s">
        <v>896</v>
      </c>
      <c r="R90" s="152" t="str">
        <f>IF(Beltloops!M176=""," ",Beltloops!M176)</f>
        <v xml:space="preserve"> </v>
      </c>
      <c r="S90" s="65"/>
      <c r="T90" s="65"/>
      <c r="U90" s="65"/>
      <c r="V90" s="65"/>
      <c r="W90" s="65"/>
      <c r="X90" s="65"/>
      <c r="Y90" s="65"/>
      <c r="Z90" s="65"/>
      <c r="AA90" s="65"/>
    </row>
    <row r="91" spans="2:27">
      <c r="B91" s="63"/>
      <c r="C91" s="63"/>
      <c r="D91" s="88"/>
      <c r="E91" s="97"/>
      <c r="F91" s="73">
        <v>12</v>
      </c>
      <c r="G91" s="125" t="s">
        <v>585</v>
      </c>
      <c r="H91" s="152" t="str">
        <f>IF(Pins!M91=""," ",Pins!M91)</f>
        <v xml:space="preserve"> </v>
      </c>
      <c r="I91" s="84"/>
      <c r="J91" s="74" t="s">
        <v>169</v>
      </c>
      <c r="K91" s="78">
        <v>1</v>
      </c>
      <c r="L91" s="124" t="s">
        <v>404</v>
      </c>
      <c r="M91" s="152" t="str">
        <f>IF(Pins!M278=""," ",Pins!M278)</f>
        <v xml:space="preserve"> </v>
      </c>
      <c r="N91" s="86"/>
      <c r="O91" s="74" t="s">
        <v>769</v>
      </c>
      <c r="P91" s="78">
        <v>1</v>
      </c>
      <c r="Q91" s="124" t="s">
        <v>688</v>
      </c>
      <c r="R91" s="152" t="str">
        <f>IF(Pins!M458=""," ",Pins!M458)</f>
        <v xml:space="preserve"> </v>
      </c>
      <c r="S91" s="65"/>
      <c r="T91" s="65"/>
      <c r="U91" s="65"/>
      <c r="V91" s="65"/>
      <c r="W91" s="65"/>
      <c r="X91" s="65"/>
      <c r="Y91" s="65"/>
      <c r="Z91" s="65"/>
      <c r="AA91" s="65"/>
    </row>
    <row r="92" spans="2:27">
      <c r="B92" s="63"/>
      <c r="C92" s="63"/>
      <c r="D92" s="88"/>
      <c r="E92" s="114"/>
      <c r="F92" s="81"/>
      <c r="G92" s="102"/>
      <c r="H92" s="154"/>
      <c r="I92" s="84"/>
      <c r="J92" s="80" t="s">
        <v>238</v>
      </c>
      <c r="K92" s="78">
        <v>2</v>
      </c>
      <c r="L92" s="123" t="s">
        <v>405</v>
      </c>
      <c r="M92" s="152" t="str">
        <f>IF(Pins!M279=""," ",Pins!M279)</f>
        <v xml:space="preserve"> </v>
      </c>
      <c r="N92" s="86"/>
      <c r="O92" s="80" t="s">
        <v>771</v>
      </c>
      <c r="P92" s="78">
        <v>2</v>
      </c>
      <c r="Q92" s="123" t="s">
        <v>687</v>
      </c>
      <c r="R92" s="152" t="str">
        <f>IF(Pins!M459=""," ",Pins!M459)</f>
        <v xml:space="preserve"> </v>
      </c>
      <c r="S92" s="65"/>
      <c r="T92" s="65"/>
      <c r="U92" s="65"/>
      <c r="V92" s="65"/>
      <c r="W92" s="65"/>
      <c r="X92" s="65"/>
      <c r="Y92" s="65"/>
      <c r="Z92" s="65"/>
      <c r="AA92" s="65"/>
    </row>
    <row r="93" spans="2:27">
      <c r="B93" s="63"/>
      <c r="C93" s="63"/>
      <c r="D93" s="88"/>
      <c r="E93" s="74" t="s">
        <v>208</v>
      </c>
      <c r="F93" s="73">
        <v>1</v>
      </c>
      <c r="G93" s="124" t="s">
        <v>93</v>
      </c>
      <c r="H93" s="152" t="str">
        <f>IF(Beltloops!M38=""," ",Beltloops!M38)</f>
        <v xml:space="preserve"> </v>
      </c>
      <c r="I93" s="84"/>
      <c r="J93" s="91" t="s">
        <v>244</v>
      </c>
      <c r="K93" s="78">
        <v>3</v>
      </c>
      <c r="L93" s="123" t="s">
        <v>406</v>
      </c>
      <c r="M93" s="152" t="str">
        <f>IF(Pins!M280=""," ",Pins!M280)</f>
        <v xml:space="preserve"> </v>
      </c>
      <c r="N93" s="86"/>
      <c r="O93" s="91" t="s">
        <v>273</v>
      </c>
      <c r="P93" s="78">
        <v>3</v>
      </c>
      <c r="Q93" s="123" t="s">
        <v>777</v>
      </c>
      <c r="R93" s="152" t="str">
        <f>IF(Pins!M460=""," ",Pins!M460)</f>
        <v xml:space="preserve"> </v>
      </c>
      <c r="S93" s="65"/>
      <c r="T93" s="65"/>
      <c r="U93" s="65"/>
      <c r="V93" s="65"/>
      <c r="W93" s="65"/>
      <c r="X93" s="65"/>
      <c r="Y93" s="65"/>
      <c r="Z93" s="65"/>
      <c r="AA93" s="65"/>
    </row>
    <row r="94" spans="2:27">
      <c r="B94" s="63"/>
      <c r="C94" s="63"/>
      <c r="D94" s="88"/>
      <c r="E94" s="80" t="s">
        <v>201</v>
      </c>
      <c r="F94" s="78">
        <v>2</v>
      </c>
      <c r="G94" s="123" t="s">
        <v>94</v>
      </c>
      <c r="H94" s="152" t="str">
        <f>IF(Beltloops!M39=""," ",Beltloops!M39)</f>
        <v xml:space="preserve"> </v>
      </c>
      <c r="I94" s="84"/>
      <c r="J94" s="91" t="s">
        <v>201</v>
      </c>
      <c r="K94" s="78">
        <v>4</v>
      </c>
      <c r="L94" s="123" t="s">
        <v>407</v>
      </c>
      <c r="M94" s="152" t="str">
        <f>IF(Pins!M281=""," ",Pins!M281)</f>
        <v xml:space="preserve"> </v>
      </c>
      <c r="N94" s="86"/>
      <c r="O94" s="91" t="s">
        <v>201</v>
      </c>
      <c r="P94" s="78">
        <v>4</v>
      </c>
      <c r="Q94" s="123" t="s">
        <v>776</v>
      </c>
      <c r="R94" s="152" t="str">
        <f>IF(Pins!M461=""," ",Pins!M461)</f>
        <v xml:space="preserve"> </v>
      </c>
      <c r="S94" s="65"/>
      <c r="T94" s="65"/>
      <c r="U94" s="65"/>
      <c r="V94" s="65"/>
      <c r="W94" s="65"/>
      <c r="X94" s="65"/>
      <c r="Y94" s="65"/>
      <c r="Z94" s="65"/>
      <c r="AA94" s="65"/>
    </row>
    <row r="95" spans="2:27">
      <c r="B95" s="63"/>
      <c r="C95" s="63"/>
      <c r="D95" s="88"/>
      <c r="E95" s="85" t="s">
        <v>188</v>
      </c>
      <c r="F95" s="73">
        <v>3</v>
      </c>
      <c r="G95" s="125" t="s">
        <v>95</v>
      </c>
      <c r="H95" s="152" t="str">
        <f>IF(Beltloops!M40=""," ",Beltloops!M40)</f>
        <v xml:space="preserve"> </v>
      </c>
      <c r="I95" s="84"/>
      <c r="J95" s="91" t="s">
        <v>202</v>
      </c>
      <c r="K95" s="78">
        <v>5</v>
      </c>
      <c r="L95" s="123" t="s">
        <v>408</v>
      </c>
      <c r="M95" s="152" t="str">
        <f>IF(Pins!M282=""," ",Pins!M282)</f>
        <v xml:space="preserve"> </v>
      </c>
      <c r="N95" s="86"/>
      <c r="O95" s="91" t="s">
        <v>202</v>
      </c>
      <c r="P95" s="78">
        <v>5</v>
      </c>
      <c r="Q95" s="123" t="s">
        <v>294</v>
      </c>
      <c r="R95" s="152" t="str">
        <f>IF(Pins!M462=""," ",Pins!M462)</f>
        <v xml:space="preserve"> </v>
      </c>
      <c r="S95" s="65"/>
      <c r="T95" s="65"/>
      <c r="U95" s="65"/>
      <c r="V95" s="65"/>
      <c r="W95" s="65"/>
      <c r="X95" s="65"/>
      <c r="Y95" s="65"/>
      <c r="Z95" s="65"/>
      <c r="AA95" s="65"/>
    </row>
    <row r="96" spans="2:27">
      <c r="B96" s="63"/>
      <c r="C96" s="63"/>
      <c r="D96" s="88"/>
      <c r="E96" s="74" t="s">
        <v>205</v>
      </c>
      <c r="F96" s="78">
        <v>1</v>
      </c>
      <c r="G96" s="124" t="s">
        <v>564</v>
      </c>
      <c r="H96" s="152" t="str">
        <f>IF(Pins!M97=""," ",Pins!M97)</f>
        <v xml:space="preserve"> </v>
      </c>
      <c r="I96" s="84"/>
      <c r="J96" s="77"/>
      <c r="K96" s="78">
        <v>6</v>
      </c>
      <c r="L96" s="123" t="s">
        <v>409</v>
      </c>
      <c r="M96" s="152" t="str">
        <f>IF(Pins!M283=""," ",Pins!M283)</f>
        <v xml:space="preserve"> </v>
      </c>
      <c r="N96" s="86"/>
      <c r="O96" s="85"/>
      <c r="P96" s="78">
        <v>6</v>
      </c>
      <c r="Q96" s="123" t="s">
        <v>339</v>
      </c>
      <c r="R96" s="152" t="str">
        <f>IF(Pins!M463=""," ",Pins!M463)</f>
        <v xml:space="preserve"> </v>
      </c>
      <c r="S96" s="65"/>
      <c r="T96" s="63"/>
      <c r="U96" s="63"/>
      <c r="V96" s="63"/>
      <c r="W96" s="63"/>
      <c r="X96" s="65"/>
      <c r="Y96" s="65"/>
      <c r="Z96" s="65"/>
      <c r="AA96" s="65"/>
    </row>
    <row r="97" spans="1:27">
      <c r="B97" s="63"/>
      <c r="C97" s="63"/>
      <c r="D97" s="88"/>
      <c r="E97" s="91" t="s">
        <v>206</v>
      </c>
      <c r="F97" s="78">
        <v>2</v>
      </c>
      <c r="G97" s="123" t="s">
        <v>565</v>
      </c>
      <c r="H97" s="152" t="str">
        <f>IF(Pins!M98=""," ",Pins!M98)</f>
        <v xml:space="preserve"> </v>
      </c>
      <c r="I97" s="84"/>
      <c r="J97" s="85"/>
      <c r="K97" s="78">
        <v>7</v>
      </c>
      <c r="L97" s="123" t="s">
        <v>410</v>
      </c>
      <c r="M97" s="152" t="str">
        <f>IF(Pins!M284=""," ",Pins!M284)</f>
        <v xml:space="preserve"> </v>
      </c>
      <c r="N97" s="86"/>
      <c r="O97" s="95"/>
      <c r="P97" s="78">
        <v>7</v>
      </c>
      <c r="Q97" s="123" t="s">
        <v>775</v>
      </c>
      <c r="R97" s="152" t="str">
        <f>IF(Pins!M464=""," ",Pins!M464)</f>
        <v xml:space="preserve"> </v>
      </c>
      <c r="S97" s="65"/>
      <c r="T97" s="63"/>
      <c r="U97" s="63"/>
      <c r="V97" s="63"/>
      <c r="W97" s="63"/>
      <c r="X97" s="65"/>
      <c r="Y97" s="65"/>
      <c r="Z97" s="65"/>
      <c r="AA97" s="65"/>
    </row>
    <row r="98" spans="1:27">
      <c r="B98" s="63"/>
      <c r="C98" s="63"/>
      <c r="D98" s="88"/>
      <c r="E98" s="91" t="s">
        <v>201</v>
      </c>
      <c r="F98" s="78">
        <v>3</v>
      </c>
      <c r="G98" s="123" t="s">
        <v>566</v>
      </c>
      <c r="H98" s="152" t="str">
        <f>IF(Pins!M99=""," ",Pins!M99)</f>
        <v xml:space="preserve"> </v>
      </c>
      <c r="I98" s="84"/>
      <c r="J98" s="85"/>
      <c r="K98" s="78">
        <v>8</v>
      </c>
      <c r="L98" s="123" t="s">
        <v>411</v>
      </c>
      <c r="M98" s="152" t="str">
        <f>IF(Pins!M285=""," ",Pins!M285)</f>
        <v xml:space="preserve"> </v>
      </c>
      <c r="N98" s="84"/>
      <c r="O98" s="95"/>
      <c r="P98" s="78">
        <v>8</v>
      </c>
      <c r="Q98" s="123" t="s">
        <v>774</v>
      </c>
      <c r="R98" s="152" t="str">
        <f>IF(Pins!M465=""," ",Pins!M465)</f>
        <v xml:space="preserve"> </v>
      </c>
      <c r="S98" s="63"/>
      <c r="T98" s="63"/>
      <c r="U98" s="63"/>
      <c r="V98" s="63"/>
      <c r="W98" s="63"/>
    </row>
    <row r="99" spans="1:27">
      <c r="B99" s="63"/>
      <c r="C99" s="63"/>
      <c r="D99" s="88"/>
      <c r="E99" s="91" t="s">
        <v>202</v>
      </c>
      <c r="F99" s="78">
        <v>4</v>
      </c>
      <c r="G99" s="123" t="s">
        <v>567</v>
      </c>
      <c r="H99" s="152" t="str">
        <f>IF(Pins!M100=""," ",Pins!M100)</f>
        <v xml:space="preserve"> </v>
      </c>
      <c r="I99" s="84"/>
      <c r="J99" s="97"/>
      <c r="K99" s="73">
        <v>9</v>
      </c>
      <c r="L99" s="125" t="s">
        <v>412</v>
      </c>
      <c r="M99" s="152" t="str">
        <f>IF(Pins!M286=""," ",Pins!M286)</f>
        <v xml:space="preserve"> </v>
      </c>
      <c r="N99" s="84"/>
      <c r="O99" s="85"/>
      <c r="P99" s="73">
        <v>9</v>
      </c>
      <c r="Q99" s="123" t="s">
        <v>773</v>
      </c>
      <c r="R99" s="152" t="str">
        <f>IF(Pins!M466=""," ",Pins!M466)</f>
        <v xml:space="preserve"> </v>
      </c>
      <c r="S99" s="63"/>
      <c r="T99" s="63"/>
      <c r="U99" s="63"/>
      <c r="V99" s="63"/>
      <c r="W99" s="63"/>
    </row>
    <row r="100" spans="1:27">
      <c r="B100" s="63"/>
      <c r="C100" s="63"/>
      <c r="D100" s="88"/>
      <c r="E100" s="85"/>
      <c r="F100" s="78">
        <v>5</v>
      </c>
      <c r="G100" s="123" t="s">
        <v>568</v>
      </c>
      <c r="H100" s="152" t="str">
        <f>IF(Pins!M101=""," ",Pins!M101)</f>
        <v xml:space="preserve"> </v>
      </c>
      <c r="I100" s="84"/>
      <c r="N100" s="84"/>
      <c r="O100" s="85"/>
      <c r="P100" s="73">
        <v>10</v>
      </c>
      <c r="Q100" s="123" t="s">
        <v>689</v>
      </c>
      <c r="R100" s="152" t="str">
        <f>IF(Pins!M467=""," ",Pins!M467)</f>
        <v xml:space="preserve"> </v>
      </c>
      <c r="S100" s="63"/>
      <c r="T100" s="63"/>
      <c r="U100" s="63"/>
      <c r="V100" s="63"/>
      <c r="W100" s="63"/>
    </row>
    <row r="101" spans="1:27">
      <c r="B101" s="63"/>
      <c r="C101" s="63"/>
      <c r="D101" s="88"/>
      <c r="E101" s="72"/>
      <c r="F101" s="78">
        <v>6</v>
      </c>
      <c r="G101" s="123" t="s">
        <v>570</v>
      </c>
      <c r="H101" s="152" t="str">
        <f>IF(Pins!M102=""," ",Pins!M102)</f>
        <v xml:space="preserve"> </v>
      </c>
      <c r="I101" s="84"/>
      <c r="J101" s="86"/>
      <c r="K101" s="86"/>
      <c r="L101" s="86"/>
      <c r="M101" s="86"/>
      <c r="N101" s="84"/>
      <c r="O101" s="97"/>
      <c r="P101" s="73">
        <v>11</v>
      </c>
      <c r="Q101" s="125" t="s">
        <v>335</v>
      </c>
      <c r="R101" s="152" t="str">
        <f>IF(Pins!M468=""," ",Pins!M468)</f>
        <v xml:space="preserve"> </v>
      </c>
      <c r="S101" s="63"/>
      <c r="T101" s="63"/>
      <c r="U101" s="63"/>
      <c r="V101" s="63"/>
      <c r="W101" s="63"/>
    </row>
    <row r="102" spans="1:27">
      <c r="B102" s="63"/>
      <c r="C102" s="63"/>
      <c r="D102" s="88"/>
      <c r="E102" s="95"/>
      <c r="F102" s="78">
        <v>7</v>
      </c>
      <c r="G102" s="123" t="s">
        <v>569</v>
      </c>
      <c r="H102" s="152" t="str">
        <f>IF(Pins!M103=""," ",Pins!M103)</f>
        <v xml:space="preserve"> </v>
      </c>
      <c r="I102" s="84"/>
      <c r="J102" s="79"/>
      <c r="K102" s="79"/>
      <c r="L102" s="79"/>
      <c r="M102" s="79"/>
      <c r="N102" s="84"/>
      <c r="S102" s="63"/>
      <c r="T102" s="63"/>
      <c r="U102" s="63"/>
      <c r="V102" s="63"/>
      <c r="W102" s="63"/>
    </row>
    <row r="103" spans="1:27">
      <c r="B103" s="63"/>
      <c r="C103" s="63"/>
      <c r="D103" s="88"/>
      <c r="E103" s="95"/>
      <c r="F103" s="78">
        <v>8</v>
      </c>
      <c r="G103" s="123" t="s">
        <v>571</v>
      </c>
      <c r="H103" s="152" t="str">
        <f>IF(Pins!M104=""," ",Pins!M104)</f>
        <v xml:space="preserve"> </v>
      </c>
      <c r="I103" s="84"/>
      <c r="J103" s="79"/>
      <c r="K103" s="79"/>
      <c r="L103" s="79"/>
      <c r="M103" s="79"/>
      <c r="N103" s="84"/>
      <c r="S103" s="63"/>
      <c r="T103" s="63"/>
      <c r="U103" s="63"/>
      <c r="V103" s="63"/>
      <c r="W103" s="63"/>
    </row>
    <row r="104" spans="1:27">
      <c r="B104" s="63"/>
      <c r="C104" s="63"/>
      <c r="D104" s="88"/>
      <c r="E104" s="85"/>
      <c r="F104" s="73">
        <v>9</v>
      </c>
      <c r="G104" s="123" t="s">
        <v>572</v>
      </c>
      <c r="H104" s="152" t="str">
        <f>IF(Pins!M105=""," ",Pins!M105)</f>
        <v xml:space="preserve"> </v>
      </c>
      <c r="I104" s="84"/>
      <c r="J104" s="79"/>
      <c r="K104" s="79"/>
      <c r="L104" s="79"/>
      <c r="M104" s="79"/>
      <c r="N104" s="84"/>
      <c r="S104" s="63"/>
      <c r="T104" s="63"/>
      <c r="U104" s="63"/>
      <c r="V104" s="63"/>
      <c r="W104" s="63"/>
    </row>
    <row r="105" spans="1:27">
      <c r="B105" s="63"/>
      <c r="C105" s="63"/>
      <c r="D105" s="88"/>
      <c r="E105" s="85"/>
      <c r="F105" s="73">
        <v>10</v>
      </c>
      <c r="G105" s="123" t="s">
        <v>573</v>
      </c>
      <c r="H105" s="152" t="str">
        <f>IF(Pins!M106=""," ",Pins!M106)</f>
        <v xml:space="preserve"> </v>
      </c>
      <c r="I105" s="84"/>
      <c r="J105" s="79"/>
      <c r="K105" s="79"/>
      <c r="L105" s="79"/>
      <c r="M105" s="79"/>
      <c r="N105" s="84"/>
      <c r="S105" s="63"/>
      <c r="T105" s="63"/>
      <c r="U105" s="63"/>
      <c r="V105" s="63"/>
      <c r="W105" s="63"/>
    </row>
    <row r="106" spans="1:27">
      <c r="B106" s="63"/>
      <c r="C106" s="63"/>
      <c r="D106" s="88"/>
      <c r="E106" s="97"/>
      <c r="F106" s="73">
        <v>11</v>
      </c>
      <c r="G106" s="125" t="s">
        <v>574</v>
      </c>
      <c r="H106" s="152" t="str">
        <f>IF(Pins!M107=""," ",Pins!M107)</f>
        <v xml:space="preserve"> </v>
      </c>
      <c r="I106" s="84"/>
      <c r="J106" s="79"/>
      <c r="K106" s="79"/>
      <c r="L106" s="79"/>
      <c r="M106" s="79"/>
      <c r="N106" s="84"/>
      <c r="S106" s="63"/>
      <c r="T106" s="63"/>
      <c r="U106" s="63"/>
      <c r="V106" s="63"/>
      <c r="W106" s="63"/>
    </row>
    <row r="107" spans="1:27">
      <c r="B107" s="63"/>
      <c r="C107" s="63"/>
      <c r="D107" s="88"/>
      <c r="I107" s="84"/>
      <c r="J107" s="79"/>
      <c r="K107" s="79"/>
      <c r="L107" s="79"/>
      <c r="M107" s="79"/>
      <c r="N107" s="84"/>
      <c r="S107" s="63"/>
      <c r="T107" s="63"/>
      <c r="U107" s="63"/>
      <c r="V107" s="63"/>
      <c r="W107" s="63"/>
    </row>
    <row r="108" spans="1:27" ht="23.25">
      <c r="A108" s="241" t="str">
        <f ca="1">RIGHT(CELL("filename",A108),SUM(LEN(CELL("filename",A108))-SEARCH("]",CELL("filename",A108),1)))</f>
        <v>Scout 9</v>
      </c>
      <c r="B108" s="241"/>
      <c r="C108" s="63"/>
      <c r="D108" s="88"/>
      <c r="E108" s="235" t="s">
        <v>348</v>
      </c>
      <c r="F108" s="236"/>
      <c r="G108" s="236"/>
      <c r="H108" s="237"/>
      <c r="I108" s="79"/>
      <c r="J108" s="235" t="s">
        <v>348</v>
      </c>
      <c r="K108" s="236"/>
      <c r="L108" s="236"/>
      <c r="M108" s="237"/>
      <c r="N108" s="79"/>
      <c r="O108" s="235" t="s">
        <v>348</v>
      </c>
      <c r="P108" s="236"/>
      <c r="Q108" s="236"/>
      <c r="R108" s="237"/>
      <c r="S108" s="63"/>
      <c r="T108" s="63"/>
      <c r="U108" s="63"/>
      <c r="V108" s="63"/>
      <c r="W108" s="63"/>
    </row>
    <row r="109" spans="1:27">
      <c r="A109" s="104" t="s">
        <v>448</v>
      </c>
      <c r="B109" s="63"/>
      <c r="C109" s="63"/>
      <c r="D109" s="88"/>
      <c r="E109" s="238"/>
      <c r="F109" s="239"/>
      <c r="G109" s="239"/>
      <c r="H109" s="240"/>
      <c r="I109" s="79"/>
      <c r="J109" s="238"/>
      <c r="K109" s="239"/>
      <c r="L109" s="239"/>
      <c r="M109" s="240"/>
      <c r="N109" s="79"/>
      <c r="O109" s="238"/>
      <c r="P109" s="239"/>
      <c r="Q109" s="239"/>
      <c r="R109" s="240"/>
      <c r="S109" s="63"/>
      <c r="T109" s="63"/>
      <c r="U109" s="63"/>
      <c r="V109" s="63"/>
      <c r="W109" s="63"/>
    </row>
    <row r="110" spans="1:27" ht="12.75" customHeight="1">
      <c r="B110" s="63"/>
      <c r="C110" s="63"/>
      <c r="D110" s="88"/>
      <c r="E110" s="233" t="s">
        <v>207</v>
      </c>
      <c r="F110" s="73">
        <v>1</v>
      </c>
      <c r="G110" s="124" t="s">
        <v>90</v>
      </c>
      <c r="H110" s="152" t="str">
        <f>IF(Beltloops!M43=""," ",Beltloops!M43)</f>
        <v xml:space="preserve"> </v>
      </c>
      <c r="I110" s="84"/>
      <c r="J110" s="74" t="s">
        <v>170</v>
      </c>
      <c r="K110" s="73">
        <v>1</v>
      </c>
      <c r="L110" s="124" t="s">
        <v>72</v>
      </c>
      <c r="M110" s="152" t="str">
        <f>IF(Beltloops!M110=""," ",Beltloops!M110)</f>
        <v xml:space="preserve"> </v>
      </c>
      <c r="N110" s="84"/>
      <c r="O110" s="74" t="s">
        <v>179</v>
      </c>
      <c r="P110" s="73">
        <v>1</v>
      </c>
      <c r="Q110" s="124" t="s">
        <v>122</v>
      </c>
      <c r="R110" s="152" t="str">
        <f>IF(Beltloops!M179=""," ",Beltloops!M179)</f>
        <v xml:space="preserve"> </v>
      </c>
      <c r="S110" s="63"/>
      <c r="T110" s="63"/>
      <c r="U110" s="63"/>
      <c r="V110" s="63"/>
      <c r="W110" s="63"/>
    </row>
    <row r="111" spans="1:27">
      <c r="A111" s="70"/>
      <c r="B111" s="242" t="s">
        <v>155</v>
      </c>
      <c r="C111" s="71"/>
      <c r="D111" s="88"/>
      <c r="E111" s="234"/>
      <c r="F111" s="78">
        <v>2</v>
      </c>
      <c r="G111" s="123" t="s">
        <v>91</v>
      </c>
      <c r="H111" s="152" t="str">
        <f>IF(Beltloops!M44=""," ",Beltloops!M44)</f>
        <v xml:space="preserve"> </v>
      </c>
      <c r="I111" s="84"/>
      <c r="J111" s="80" t="s">
        <v>201</v>
      </c>
      <c r="K111" s="78">
        <v>2</v>
      </c>
      <c r="L111" s="123" t="s">
        <v>71</v>
      </c>
      <c r="M111" s="152" t="str">
        <f>IF(Beltloops!M111=""," ",Beltloops!M111)</f>
        <v xml:space="preserve"> </v>
      </c>
      <c r="N111" s="84"/>
      <c r="O111" s="80" t="s">
        <v>201</v>
      </c>
      <c r="P111" s="78">
        <v>2</v>
      </c>
      <c r="Q111" s="123" t="s">
        <v>123</v>
      </c>
      <c r="R111" s="152" t="str">
        <f>IF(Beltloops!M180=""," ",Beltloops!M180)</f>
        <v xml:space="preserve"> </v>
      </c>
      <c r="S111" s="63"/>
      <c r="T111" s="63"/>
      <c r="U111" s="63"/>
      <c r="V111" s="63"/>
      <c r="W111" s="63"/>
    </row>
    <row r="112" spans="1:27">
      <c r="A112" s="76" t="s">
        <v>157</v>
      </c>
      <c r="B112" s="242"/>
      <c r="C112" s="71" t="s">
        <v>156</v>
      </c>
      <c r="D112" s="88"/>
      <c r="E112" s="85" t="s">
        <v>188</v>
      </c>
      <c r="F112" s="73">
        <v>3</v>
      </c>
      <c r="G112" s="125" t="s">
        <v>92</v>
      </c>
      <c r="H112" s="152" t="str">
        <f>IF(Beltloops!M45=""," ",Beltloops!M45)</f>
        <v xml:space="preserve"> </v>
      </c>
      <c r="I112" s="84"/>
      <c r="J112" s="85" t="s">
        <v>188</v>
      </c>
      <c r="K112" s="73">
        <v>3</v>
      </c>
      <c r="L112" s="125" t="s">
        <v>70</v>
      </c>
      <c r="M112" s="152" t="str">
        <f>IF(Beltloops!M112=""," ",Beltloops!M112)</f>
        <v xml:space="preserve"> </v>
      </c>
      <c r="N112" s="84"/>
      <c r="O112" s="85" t="s">
        <v>188</v>
      </c>
      <c r="P112" s="73">
        <v>3</v>
      </c>
      <c r="Q112" s="125" t="s">
        <v>124</v>
      </c>
      <c r="R112" s="152" t="str">
        <f>IF(Beltloops!M181=""," ",Beltloops!M181)</f>
        <v xml:space="preserve"> </v>
      </c>
      <c r="S112" s="63"/>
      <c r="T112" s="63"/>
      <c r="U112" s="63"/>
      <c r="V112" s="63"/>
      <c r="W112" s="63"/>
    </row>
    <row r="113" spans="1:23">
      <c r="A113" s="120" t="s">
        <v>141</v>
      </c>
      <c r="B113" s="93" t="str">
        <f>Beltloops!M11</f>
        <v xml:space="preserve"> </v>
      </c>
      <c r="C113" s="122" t="str">
        <f>Pins!M20</f>
        <v xml:space="preserve"> </v>
      </c>
      <c r="D113" s="88"/>
      <c r="E113" s="74" t="s">
        <v>210</v>
      </c>
      <c r="F113" s="78">
        <v>1</v>
      </c>
      <c r="G113" s="94" t="s">
        <v>553</v>
      </c>
      <c r="H113" s="152" t="str">
        <f>IF(Pins!M111=""," ",Pins!M111)</f>
        <v xml:space="preserve"> </v>
      </c>
      <c r="I113" s="84"/>
      <c r="J113" s="74" t="s">
        <v>242</v>
      </c>
      <c r="K113" s="78">
        <v>1</v>
      </c>
      <c r="L113" s="124" t="s">
        <v>395</v>
      </c>
      <c r="M113" s="152" t="str">
        <f>IF(Pins!M290=""," ",Pins!M290)</f>
        <v xml:space="preserve"> </v>
      </c>
      <c r="N113" s="84"/>
      <c r="O113" s="74" t="s">
        <v>274</v>
      </c>
      <c r="P113" s="78">
        <v>1</v>
      </c>
      <c r="Q113" s="124" t="s">
        <v>685</v>
      </c>
      <c r="R113" s="152" t="str">
        <f>IF(Pins!M474=""," ",Pins!M474)</f>
        <v xml:space="preserve"> </v>
      </c>
      <c r="S113" s="63"/>
      <c r="T113" s="63"/>
      <c r="U113" s="63"/>
      <c r="V113" s="63"/>
      <c r="W113" s="63"/>
    </row>
    <row r="114" spans="1:23">
      <c r="A114" s="120" t="s">
        <v>725</v>
      </c>
      <c r="B114" s="93" t="str">
        <f>Beltloops!M16</f>
        <v xml:space="preserve"> </v>
      </c>
      <c r="C114" s="96" t="str">
        <f>Pins!M35</f>
        <v xml:space="preserve"> </v>
      </c>
      <c r="D114" s="88"/>
      <c r="E114" s="91" t="s">
        <v>211</v>
      </c>
      <c r="F114" s="78">
        <v>2</v>
      </c>
      <c r="G114" s="94" t="s">
        <v>554</v>
      </c>
      <c r="H114" s="152" t="str">
        <f>IF(Pins!M112=""," ",Pins!M112)</f>
        <v xml:space="preserve"> </v>
      </c>
      <c r="I114" s="84"/>
      <c r="J114" s="91" t="s">
        <v>243</v>
      </c>
      <c r="K114" s="78">
        <v>2</v>
      </c>
      <c r="L114" s="123" t="s">
        <v>396</v>
      </c>
      <c r="M114" s="152" t="str">
        <f>IF(Pins!M291=""," ",Pins!M291)</f>
        <v xml:space="preserve"> </v>
      </c>
      <c r="N114" s="84"/>
      <c r="O114" s="91" t="s">
        <v>275</v>
      </c>
      <c r="P114" s="78">
        <v>2</v>
      </c>
      <c r="Q114" s="123" t="s">
        <v>686</v>
      </c>
      <c r="R114" s="152" t="str">
        <f>IF(Pins!M475=""," ",Pins!M475)</f>
        <v xml:space="preserve"> </v>
      </c>
      <c r="S114" s="63"/>
      <c r="T114" s="63"/>
      <c r="U114" s="63"/>
      <c r="V114" s="63"/>
      <c r="W114" s="63"/>
    </row>
    <row r="115" spans="1:23">
      <c r="A115" s="120" t="s">
        <v>158</v>
      </c>
      <c r="B115" s="93" t="str">
        <f>Beltloops!M21</f>
        <v xml:space="preserve"> </v>
      </c>
      <c r="C115" s="122" t="str">
        <f>Pins!M48</f>
        <v xml:space="preserve"> </v>
      </c>
      <c r="D115" s="88"/>
      <c r="E115" s="91" t="s">
        <v>201</v>
      </c>
      <c r="F115" s="78">
        <v>3</v>
      </c>
      <c r="G115" s="94" t="s">
        <v>555</v>
      </c>
      <c r="H115" s="152" t="str">
        <f>IF(Pins!M113=""," ",Pins!M113)</f>
        <v xml:space="preserve"> </v>
      </c>
      <c r="I115" s="84"/>
      <c r="J115" s="91" t="s">
        <v>201</v>
      </c>
      <c r="K115" s="78">
        <v>3</v>
      </c>
      <c r="L115" s="123" t="s">
        <v>397</v>
      </c>
      <c r="M115" s="152" t="str">
        <f>IF(Pins!M292=""," ",Pins!M292)</f>
        <v xml:space="preserve"> </v>
      </c>
      <c r="N115" s="84"/>
      <c r="O115" s="91" t="s">
        <v>201</v>
      </c>
      <c r="P115" s="78">
        <v>3</v>
      </c>
      <c r="Q115" s="123" t="s">
        <v>684</v>
      </c>
      <c r="R115" s="152" t="str">
        <f>IF(Pins!M476=""," ",Pins!M476)</f>
        <v xml:space="preserve"> </v>
      </c>
      <c r="S115" s="63"/>
      <c r="T115" s="63"/>
      <c r="U115" s="63"/>
      <c r="V115" s="63"/>
      <c r="W115" s="63"/>
    </row>
    <row r="116" spans="1:23">
      <c r="A116" s="120" t="s">
        <v>159</v>
      </c>
      <c r="B116" s="93" t="str">
        <f>Beltloops!M26</f>
        <v xml:space="preserve"> </v>
      </c>
      <c r="C116" s="122" t="str">
        <f>Pins!M63</f>
        <v xml:space="preserve"> </v>
      </c>
      <c r="D116" s="88"/>
      <c r="E116" s="91" t="s">
        <v>202</v>
      </c>
      <c r="F116" s="78">
        <v>4</v>
      </c>
      <c r="G116" s="94" t="s">
        <v>556</v>
      </c>
      <c r="H116" s="152" t="str">
        <f>IF(Pins!M114=""," ",Pins!M114)</f>
        <v xml:space="preserve"> </v>
      </c>
      <c r="I116" s="84"/>
      <c r="J116" s="91" t="s">
        <v>202</v>
      </c>
      <c r="K116" s="78">
        <v>4</v>
      </c>
      <c r="L116" s="123" t="s">
        <v>398</v>
      </c>
      <c r="M116" s="152" t="str">
        <f>IF(Pins!M293=""," ",Pins!M293)</f>
        <v xml:space="preserve"> </v>
      </c>
      <c r="N116" s="84"/>
      <c r="O116" s="91" t="s">
        <v>202</v>
      </c>
      <c r="P116" s="78">
        <v>4</v>
      </c>
      <c r="Q116" s="123" t="s">
        <v>683</v>
      </c>
      <c r="R116" s="152" t="str">
        <f>IF(Pins!M477=""," ",Pins!M477)</f>
        <v xml:space="preserve"> </v>
      </c>
      <c r="S116" s="63"/>
      <c r="T116" s="63"/>
      <c r="U116" s="63"/>
      <c r="V116" s="63"/>
      <c r="W116" s="63"/>
    </row>
    <row r="117" spans="1:23">
      <c r="A117" s="121" t="s">
        <v>739</v>
      </c>
      <c r="B117" s="93" t="str">
        <f>Beltloops!M31</f>
        <v xml:space="preserve"> </v>
      </c>
      <c r="C117" s="96" t="str">
        <f>Pins!M77</f>
        <v xml:space="preserve"> </v>
      </c>
      <c r="D117" s="88"/>
      <c r="E117" s="91"/>
      <c r="F117" s="78">
        <v>5</v>
      </c>
      <c r="G117" s="94" t="s">
        <v>561</v>
      </c>
      <c r="H117" s="152" t="str">
        <f>IF(Pins!M115=""," ",Pins!M115)</f>
        <v xml:space="preserve"> </v>
      </c>
      <c r="I117" s="84"/>
      <c r="J117" s="85"/>
      <c r="K117" s="78">
        <v>5</v>
      </c>
      <c r="L117" s="123" t="s">
        <v>399</v>
      </c>
      <c r="M117" s="152" t="str">
        <f>IF(Pins!M294=""," ",Pins!M294)</f>
        <v xml:space="preserve"> </v>
      </c>
      <c r="N117" s="84"/>
      <c r="O117" s="91"/>
      <c r="P117" s="78">
        <v>5</v>
      </c>
      <c r="Q117" s="123" t="s">
        <v>682</v>
      </c>
      <c r="R117" s="152" t="str">
        <f>IF(Pins!M478=""," ",Pins!M478)</f>
        <v xml:space="preserve"> </v>
      </c>
      <c r="S117" s="63"/>
      <c r="T117" s="63"/>
      <c r="U117" s="63"/>
      <c r="V117" s="63"/>
      <c r="W117" s="63"/>
    </row>
    <row r="118" spans="1:23">
      <c r="A118" s="120" t="s">
        <v>160</v>
      </c>
      <c r="B118" s="93" t="str">
        <f>Beltloops!M36</f>
        <v xml:space="preserve"> </v>
      </c>
      <c r="C118" s="122" t="str">
        <f>Pins!M92</f>
        <v xml:space="preserve"> </v>
      </c>
      <c r="D118" s="88"/>
      <c r="E118" s="72"/>
      <c r="F118" s="78">
        <v>6</v>
      </c>
      <c r="G118" s="94" t="s">
        <v>562</v>
      </c>
      <c r="H118" s="152" t="str">
        <f>IF(Pins!M116=""," ",Pins!M116)</f>
        <v xml:space="preserve"> </v>
      </c>
      <c r="I118" s="84"/>
      <c r="J118" s="72"/>
      <c r="K118" s="78">
        <v>6</v>
      </c>
      <c r="L118" s="123" t="s">
        <v>400</v>
      </c>
      <c r="M118" s="152" t="str">
        <f>IF(Pins!M295=""," ",Pins!M295)</f>
        <v xml:space="preserve"> </v>
      </c>
      <c r="N118" s="84"/>
      <c r="O118" s="77"/>
      <c r="P118" s="78">
        <v>6</v>
      </c>
      <c r="Q118" s="123" t="s">
        <v>681</v>
      </c>
      <c r="R118" s="152" t="str">
        <f>IF(Pins!M479=""," ",Pins!M479)</f>
        <v xml:space="preserve"> </v>
      </c>
      <c r="S118" s="63"/>
      <c r="T118" s="63"/>
      <c r="U118" s="63"/>
      <c r="V118" s="63"/>
      <c r="W118" s="63"/>
    </row>
    <row r="119" spans="1:23">
      <c r="A119" s="120" t="s">
        <v>161</v>
      </c>
      <c r="B119" s="93" t="str">
        <f>Beltloops!M41</f>
        <v xml:space="preserve"> </v>
      </c>
      <c r="C119" s="122" t="str">
        <f>Pins!M108</f>
        <v xml:space="preserve"> </v>
      </c>
      <c r="D119" s="88"/>
      <c r="E119" s="95"/>
      <c r="F119" s="78">
        <v>7</v>
      </c>
      <c r="G119" s="123" t="s">
        <v>563</v>
      </c>
      <c r="H119" s="152" t="str">
        <f>IF(Pins!M117=""," ",Pins!M117)</f>
        <v xml:space="preserve"> </v>
      </c>
      <c r="I119" s="84"/>
      <c r="J119" s="95"/>
      <c r="K119" s="78">
        <v>7</v>
      </c>
      <c r="L119" s="123" t="s">
        <v>401</v>
      </c>
      <c r="M119" s="152" t="str">
        <f>IF(Pins!M296=""," ",Pins!M296)</f>
        <v xml:space="preserve"> </v>
      </c>
      <c r="N119" s="84"/>
      <c r="O119" s="85"/>
      <c r="P119" s="78">
        <v>7</v>
      </c>
      <c r="Q119" s="123" t="s">
        <v>680</v>
      </c>
      <c r="R119" s="152" t="str">
        <f>IF(Pins!M480=""," ",Pins!M480)</f>
        <v xml:space="preserve"> </v>
      </c>
      <c r="S119" s="63"/>
      <c r="T119" s="63"/>
      <c r="U119" s="63"/>
      <c r="V119" s="63"/>
      <c r="W119" s="63"/>
    </row>
    <row r="120" spans="1:23">
      <c r="A120" s="120" t="s">
        <v>162</v>
      </c>
      <c r="B120" s="93" t="str">
        <f>Beltloops!M46</f>
        <v xml:space="preserve"> </v>
      </c>
      <c r="C120" s="122" t="str">
        <f>Pins!M122</f>
        <v xml:space="preserve"> </v>
      </c>
      <c r="D120" s="63"/>
      <c r="E120" s="95"/>
      <c r="F120" s="78">
        <v>8</v>
      </c>
      <c r="G120" s="123" t="s">
        <v>557</v>
      </c>
      <c r="H120" s="152" t="str">
        <f>IF(Pins!M118=""," ",Pins!M118)</f>
        <v xml:space="preserve"> </v>
      </c>
      <c r="I120" s="84"/>
      <c r="J120" s="95"/>
      <c r="K120" s="78">
        <v>8</v>
      </c>
      <c r="L120" s="123" t="s">
        <v>402</v>
      </c>
      <c r="M120" s="152" t="str">
        <f>IF(Pins!M297=""," ",Pins!M297)</f>
        <v xml:space="preserve"> </v>
      </c>
      <c r="N120" s="84"/>
      <c r="O120" s="85"/>
      <c r="P120" s="78">
        <v>8</v>
      </c>
      <c r="Q120" s="123" t="s">
        <v>679</v>
      </c>
      <c r="R120" s="152" t="str">
        <f>IF(Pins!M481=""," ",Pins!M481)</f>
        <v xml:space="preserve"> </v>
      </c>
      <c r="S120" s="63"/>
      <c r="T120" s="63"/>
      <c r="U120" s="63"/>
      <c r="V120" s="63"/>
      <c r="W120" s="63"/>
    </row>
    <row r="121" spans="1:23">
      <c r="A121" s="121" t="s">
        <v>742</v>
      </c>
      <c r="B121" s="96" t="str">
        <f>Beltloops!M53</f>
        <v xml:space="preserve"> </v>
      </c>
      <c r="C121" s="96" t="str">
        <f>Pins!M138</f>
        <v xml:space="preserve"> </v>
      </c>
      <c r="D121" s="63"/>
      <c r="E121" s="85"/>
      <c r="F121" s="73">
        <v>9</v>
      </c>
      <c r="G121" s="123" t="s">
        <v>558</v>
      </c>
      <c r="H121" s="152" t="str">
        <f>IF(Pins!M119=""," ",Pins!M119)</f>
        <v xml:space="preserve"> </v>
      </c>
      <c r="I121" s="84"/>
      <c r="J121" s="85"/>
      <c r="K121" s="73">
        <v>9</v>
      </c>
      <c r="L121" s="123" t="s">
        <v>403</v>
      </c>
      <c r="M121" s="152" t="str">
        <f>IF(Pins!M298=""," ",Pins!M298)</f>
        <v xml:space="preserve"> </v>
      </c>
      <c r="N121" s="84"/>
      <c r="O121" s="85"/>
      <c r="P121" s="73">
        <v>9</v>
      </c>
      <c r="Q121" s="123" t="s">
        <v>677</v>
      </c>
      <c r="R121" s="152" t="str">
        <f>IF(Pins!M482=""," ",Pins!M482)</f>
        <v xml:space="preserve"> </v>
      </c>
      <c r="S121" s="63"/>
      <c r="T121" s="63"/>
      <c r="U121" s="63"/>
      <c r="V121" s="63"/>
      <c r="W121" s="63"/>
    </row>
    <row r="122" spans="1:23">
      <c r="A122" s="120" t="s">
        <v>163</v>
      </c>
      <c r="B122" s="93" t="str">
        <f>Beltloops!M58</f>
        <v xml:space="preserve"> </v>
      </c>
      <c r="C122" s="122" t="str">
        <f>Pins!M153</f>
        <v xml:space="preserve"> </v>
      </c>
      <c r="D122" s="63"/>
      <c r="E122" s="85"/>
      <c r="F122" s="73">
        <v>10</v>
      </c>
      <c r="G122" s="123" t="s">
        <v>560</v>
      </c>
      <c r="H122" s="152" t="str">
        <f>IF(Pins!M120=""," ",Pins!M120)</f>
        <v xml:space="preserve"> </v>
      </c>
      <c r="I122" s="84"/>
      <c r="J122" s="85"/>
      <c r="K122" s="73">
        <v>10</v>
      </c>
      <c r="L122" s="123" t="s">
        <v>392</v>
      </c>
      <c r="M122" s="152" t="str">
        <f>IF(Pins!M299=""," ",Pins!M299)</f>
        <v xml:space="preserve"> </v>
      </c>
      <c r="N122" s="84"/>
      <c r="O122" s="85"/>
      <c r="P122" s="73">
        <v>10</v>
      </c>
      <c r="Q122" s="123" t="s">
        <v>676</v>
      </c>
      <c r="R122" s="152" t="str">
        <f>IF(Pins!M483=""," ",Pins!M483)</f>
        <v xml:space="preserve"> </v>
      </c>
      <c r="S122" s="63"/>
      <c r="T122" s="63"/>
      <c r="U122" s="63"/>
      <c r="V122" s="63"/>
      <c r="W122" s="63"/>
    </row>
    <row r="123" spans="1:23">
      <c r="A123" s="121" t="s">
        <v>745</v>
      </c>
      <c r="B123" s="96" t="str">
        <f>Beltloops!M63</f>
        <v xml:space="preserve"> </v>
      </c>
      <c r="C123" s="96" t="str">
        <f>Pins!M168</f>
        <v xml:space="preserve"> </v>
      </c>
      <c r="D123" s="63"/>
      <c r="E123" s="97"/>
      <c r="F123" s="73">
        <v>11</v>
      </c>
      <c r="G123" s="125" t="s">
        <v>559</v>
      </c>
      <c r="H123" s="152" t="str">
        <f>IF(Pins!M121=""," ",Pins!M121)</f>
        <v xml:space="preserve"> </v>
      </c>
      <c r="I123" s="84"/>
      <c r="J123" s="97"/>
      <c r="K123" s="73">
        <v>11</v>
      </c>
      <c r="L123" s="125" t="s">
        <v>394</v>
      </c>
      <c r="M123" s="152" t="str">
        <f>IF(Pins!M300=""," ",Pins!M300)</f>
        <v xml:space="preserve"> </v>
      </c>
      <c r="N123" s="84"/>
      <c r="O123" s="85"/>
      <c r="P123" s="73">
        <v>11</v>
      </c>
      <c r="Q123" s="123" t="s">
        <v>678</v>
      </c>
      <c r="R123" s="152" t="str">
        <f>IF(Pins!M484=""," ",Pins!M484)</f>
        <v xml:space="preserve"> </v>
      </c>
      <c r="S123" s="63"/>
    </row>
    <row r="124" spans="1:23">
      <c r="A124" s="121" t="s">
        <v>746</v>
      </c>
      <c r="B124" s="96" t="str">
        <f>Beltloops!M68</f>
        <v xml:space="preserve"> </v>
      </c>
      <c r="C124" s="96" t="str">
        <f>Pins!M183</f>
        <v xml:space="preserve"> </v>
      </c>
      <c r="D124" s="63"/>
      <c r="E124" s="114"/>
      <c r="F124" s="81" t="s">
        <v>925</v>
      </c>
      <c r="G124" s="102" t="s">
        <v>925</v>
      </c>
      <c r="H124" s="154" t="s">
        <v>925</v>
      </c>
      <c r="I124" s="84"/>
      <c r="J124" s="86"/>
      <c r="K124" s="86"/>
      <c r="L124" s="86"/>
      <c r="M124" s="65"/>
      <c r="N124" s="84"/>
      <c r="O124" s="97"/>
      <c r="P124" s="73">
        <v>12</v>
      </c>
      <c r="Q124" s="125" t="s">
        <v>675</v>
      </c>
      <c r="R124" s="152" t="str">
        <f>IF(Pins!M485=""," ",Pins!M485)</f>
        <v xml:space="preserve"> </v>
      </c>
      <c r="S124" s="63"/>
    </row>
    <row r="125" spans="1:23">
      <c r="A125" s="120" t="s">
        <v>164</v>
      </c>
      <c r="B125" s="93" t="str">
        <f>Beltloops!M73</f>
        <v xml:space="preserve"> </v>
      </c>
      <c r="C125" s="122" t="str">
        <f>Pins!M210</f>
        <v xml:space="preserve"> </v>
      </c>
      <c r="D125" s="63"/>
      <c r="E125" s="101" t="s">
        <v>742</v>
      </c>
      <c r="F125" s="92">
        <v>1</v>
      </c>
      <c r="G125" s="124" t="s">
        <v>897</v>
      </c>
      <c r="H125" s="130" t="str">
        <f>IF(Beltloops!M50=""," ",Beltloops!M50)</f>
        <v xml:space="preserve"> </v>
      </c>
      <c r="I125" s="84"/>
      <c r="J125" s="74" t="s">
        <v>171</v>
      </c>
      <c r="K125" s="73">
        <v>1</v>
      </c>
      <c r="L125" s="124" t="s">
        <v>67</v>
      </c>
      <c r="M125" s="152" t="str">
        <f>IF(Beltloops!M115=""," ",Beltloops!M115)</f>
        <v xml:space="preserve"> </v>
      </c>
      <c r="N125" s="84"/>
      <c r="S125" s="63"/>
    </row>
    <row r="126" spans="1:23">
      <c r="A126" s="120" t="s">
        <v>134</v>
      </c>
      <c r="B126" s="93" t="str">
        <f>Beltloops!M78</f>
        <v xml:space="preserve"> </v>
      </c>
      <c r="C126" s="122" t="str">
        <f>Pins!M223</f>
        <v xml:space="preserve"> </v>
      </c>
      <c r="D126" s="63"/>
      <c r="E126" s="95" t="s">
        <v>201</v>
      </c>
      <c r="F126" s="92">
        <v>2</v>
      </c>
      <c r="G126" s="123" t="s">
        <v>898</v>
      </c>
      <c r="H126" s="130" t="str">
        <f>IF(Beltloops!M51=""," ",Beltloops!M51)</f>
        <v xml:space="preserve"> </v>
      </c>
      <c r="I126" s="84"/>
      <c r="J126" s="80" t="s">
        <v>201</v>
      </c>
      <c r="K126" s="78">
        <v>2</v>
      </c>
      <c r="L126" s="123" t="s">
        <v>68</v>
      </c>
      <c r="M126" s="152" t="str">
        <f>IF(Beltloops!M116=""," ",Beltloops!M116)</f>
        <v xml:space="preserve"> </v>
      </c>
      <c r="N126" s="84"/>
      <c r="O126" s="74" t="s">
        <v>180</v>
      </c>
      <c r="P126" s="73">
        <v>1</v>
      </c>
      <c r="Q126" s="124" t="s">
        <v>60</v>
      </c>
      <c r="R126" s="152" t="str">
        <f>IF(Beltloops!M184=""," ",Beltloops!M184)</f>
        <v xml:space="preserve"> </v>
      </c>
      <c r="S126" s="63"/>
    </row>
    <row r="127" spans="1:23">
      <c r="A127" s="120" t="s">
        <v>165</v>
      </c>
      <c r="B127" s="93" t="str">
        <f>Beltloops!M83</f>
        <v xml:space="preserve"> </v>
      </c>
      <c r="C127" s="122" t="str">
        <f>Pins!M240</f>
        <v xml:space="preserve"> </v>
      </c>
      <c r="D127" s="63"/>
      <c r="E127" s="97" t="s">
        <v>188</v>
      </c>
      <c r="F127" s="92">
        <v>3</v>
      </c>
      <c r="G127" s="125" t="s">
        <v>915</v>
      </c>
      <c r="H127" s="130" t="str">
        <f>IF(Beltloops!M52=""," ",Beltloops!M52)</f>
        <v xml:space="preserve"> </v>
      </c>
      <c r="I127" s="84"/>
      <c r="J127" s="85" t="s">
        <v>188</v>
      </c>
      <c r="K127" s="73">
        <v>3</v>
      </c>
      <c r="L127" s="125" t="s">
        <v>69</v>
      </c>
      <c r="M127" s="152" t="str">
        <f>IF(Beltloops!M117=""," ",Beltloops!M117)</f>
        <v xml:space="preserve"> </v>
      </c>
      <c r="N127" s="84"/>
      <c r="O127" s="80" t="s">
        <v>201</v>
      </c>
      <c r="P127" s="78">
        <v>2</v>
      </c>
      <c r="Q127" s="123" t="s">
        <v>61</v>
      </c>
      <c r="R127" s="152" t="str">
        <f>IF(Beltloops!M185=""," ",Beltloops!M185)</f>
        <v xml:space="preserve"> </v>
      </c>
      <c r="S127" s="63"/>
    </row>
    <row r="128" spans="1:23">
      <c r="A128" s="120" t="s">
        <v>166</v>
      </c>
      <c r="B128" s="93" t="str">
        <f>Beltloops!M88</f>
        <v xml:space="preserve"> </v>
      </c>
      <c r="C128" s="122" t="str">
        <f>Pins!M255</f>
        <v xml:space="preserve"> </v>
      </c>
      <c r="D128" s="63"/>
      <c r="E128" s="95" t="s">
        <v>743</v>
      </c>
      <c r="F128" s="97">
        <v>1</v>
      </c>
      <c r="G128" s="124" t="s">
        <v>810</v>
      </c>
      <c r="H128" s="155" t="str">
        <f>IF(Pins!M125=""," ",Pins!M125)</f>
        <v xml:space="preserve"> </v>
      </c>
      <c r="I128" s="84"/>
      <c r="J128" s="74" t="s">
        <v>245</v>
      </c>
      <c r="K128" s="78">
        <v>1</v>
      </c>
      <c r="L128" s="124" t="s">
        <v>365</v>
      </c>
      <c r="M128" s="152" t="str">
        <f>IF(Pins!M306=""," ",Pins!M306)</f>
        <v xml:space="preserve"> </v>
      </c>
      <c r="N128" s="84"/>
      <c r="O128" s="85" t="s">
        <v>188</v>
      </c>
      <c r="P128" s="73">
        <v>3</v>
      </c>
      <c r="Q128" s="125" t="s">
        <v>62</v>
      </c>
      <c r="R128" s="152" t="str">
        <f>IF(Beltloops!M186=""," ",Beltloops!M186)</f>
        <v xml:space="preserve"> </v>
      </c>
      <c r="S128" s="63"/>
    </row>
    <row r="129" spans="1:19">
      <c r="A129" s="120" t="s">
        <v>167</v>
      </c>
      <c r="B129" s="93" t="str">
        <f>Beltloops!M95</f>
        <v xml:space="preserve"> </v>
      </c>
      <c r="C129" s="122" t="str">
        <f>Pins!M267</f>
        <v xml:space="preserve"> </v>
      </c>
      <c r="D129" s="63"/>
      <c r="E129" s="85" t="s">
        <v>744</v>
      </c>
      <c r="F129" s="92">
        <v>2</v>
      </c>
      <c r="G129" s="123" t="s">
        <v>811</v>
      </c>
      <c r="H129" s="155" t="str">
        <f>IF(Pins!M126=""," ",Pins!M126)</f>
        <v xml:space="preserve"> </v>
      </c>
      <c r="I129" s="84"/>
      <c r="J129" s="91" t="s">
        <v>246</v>
      </c>
      <c r="K129" s="78">
        <v>2</v>
      </c>
      <c r="L129" s="123" t="s">
        <v>384</v>
      </c>
      <c r="M129" s="152" t="str">
        <f>IF(Pins!M307=""," ",Pins!M307)</f>
        <v xml:space="preserve"> </v>
      </c>
      <c r="N129" s="84"/>
      <c r="O129" s="74" t="s">
        <v>276</v>
      </c>
      <c r="P129" s="78">
        <v>1</v>
      </c>
      <c r="Q129" s="124" t="s">
        <v>278</v>
      </c>
      <c r="R129" s="152" t="str">
        <f>IF(Pins!M489=""," ",Pins!M489)</f>
        <v xml:space="preserve"> </v>
      </c>
      <c r="S129" s="63"/>
    </row>
    <row r="130" spans="1:19">
      <c r="C130" s="64"/>
      <c r="D130" s="63"/>
      <c r="E130" s="85" t="s">
        <v>201</v>
      </c>
      <c r="F130" s="92">
        <v>3</v>
      </c>
      <c r="G130" s="123" t="s">
        <v>812</v>
      </c>
      <c r="H130" s="155" t="str">
        <f>IF(Pins!M127=""," ",Pins!M127)</f>
        <v xml:space="preserve"> </v>
      </c>
      <c r="I130" s="84"/>
      <c r="J130" s="91" t="s">
        <v>201</v>
      </c>
      <c r="K130" s="78">
        <v>3</v>
      </c>
      <c r="L130" s="123" t="s">
        <v>385</v>
      </c>
      <c r="M130" s="152" t="str">
        <f>IF(Pins!M308=""," ",Pins!M308)</f>
        <v xml:space="preserve"> </v>
      </c>
      <c r="N130" s="84"/>
      <c r="O130" s="91" t="s">
        <v>277</v>
      </c>
      <c r="P130" s="78">
        <v>2</v>
      </c>
      <c r="Q130" s="123" t="s">
        <v>279</v>
      </c>
      <c r="R130" s="152" t="str">
        <f>IF(Pins!M490=""," ",Pins!M490)</f>
        <v xml:space="preserve"> </v>
      </c>
      <c r="S130" s="63"/>
    </row>
    <row r="131" spans="1:19">
      <c r="B131" s="242" t="s">
        <v>155</v>
      </c>
      <c r="C131" s="71"/>
      <c r="D131" s="63"/>
      <c r="E131" s="85" t="s">
        <v>202</v>
      </c>
      <c r="F131" s="92">
        <v>4</v>
      </c>
      <c r="G131" s="123" t="s">
        <v>813</v>
      </c>
      <c r="H131" s="155" t="str">
        <f>IF(Pins!M128=""," ",Pins!M128)</f>
        <v xml:space="preserve"> </v>
      </c>
      <c r="I131" s="84"/>
      <c r="J131" s="91" t="s">
        <v>202</v>
      </c>
      <c r="K131" s="78">
        <v>4</v>
      </c>
      <c r="L131" s="123" t="s">
        <v>386</v>
      </c>
      <c r="M131" s="152" t="str">
        <f>IF(Pins!M309=""," ",Pins!M309)</f>
        <v xml:space="preserve"> </v>
      </c>
      <c r="N131" s="84"/>
      <c r="O131" s="91" t="s">
        <v>201</v>
      </c>
      <c r="P131" s="78">
        <v>3</v>
      </c>
      <c r="Q131" s="123" t="s">
        <v>280</v>
      </c>
      <c r="R131" s="152" t="str">
        <f>IF(Pins!M491=""," ",Pins!M491)</f>
        <v xml:space="preserve"> </v>
      </c>
      <c r="S131" s="63"/>
    </row>
    <row r="132" spans="1:19">
      <c r="A132" s="104" t="s">
        <v>168</v>
      </c>
      <c r="B132" s="242"/>
      <c r="C132" s="71" t="s">
        <v>156</v>
      </c>
      <c r="D132" s="63"/>
      <c r="E132" s="85"/>
      <c r="F132" s="92">
        <v>5</v>
      </c>
      <c r="G132" s="123" t="s">
        <v>802</v>
      </c>
      <c r="H132" s="155" t="str">
        <f>IF(Pins!M129=""," ",Pins!M129)</f>
        <v xml:space="preserve"> </v>
      </c>
      <c r="I132" s="84"/>
      <c r="J132" s="91"/>
      <c r="K132" s="78">
        <v>5</v>
      </c>
      <c r="L132" s="123" t="s">
        <v>387</v>
      </c>
      <c r="M132" s="152" t="str">
        <f>IF(Pins!M310=""," ",Pins!M310)</f>
        <v xml:space="preserve"> </v>
      </c>
      <c r="N132" s="84"/>
      <c r="O132" s="91" t="s">
        <v>202</v>
      </c>
      <c r="P132" s="78">
        <v>4</v>
      </c>
      <c r="Q132" s="123" t="s">
        <v>281</v>
      </c>
      <c r="R132" s="152" t="str">
        <f>IF(Pins!M492=""," ",Pins!M492)</f>
        <v xml:space="preserve"> </v>
      </c>
      <c r="S132" s="63"/>
    </row>
    <row r="133" spans="1:19">
      <c r="A133" s="128" t="s">
        <v>862</v>
      </c>
      <c r="B133" s="129" t="str">
        <f>Beltloops!M100</f>
        <v xml:space="preserve"> </v>
      </c>
      <c r="C133" s="130" t="str">
        <f>Pins!M272</f>
        <v xml:space="preserve"> </v>
      </c>
      <c r="D133" s="63"/>
      <c r="E133" s="85"/>
      <c r="F133" s="92">
        <v>6</v>
      </c>
      <c r="G133" s="123" t="s">
        <v>803</v>
      </c>
      <c r="H133" s="155" t="str">
        <f>IF(Pins!M130=""," ",Pins!M130)</f>
        <v xml:space="preserve"> </v>
      </c>
      <c r="I133" s="84"/>
      <c r="J133" s="77"/>
      <c r="K133" s="78">
        <v>6</v>
      </c>
      <c r="L133" s="123" t="s">
        <v>388</v>
      </c>
      <c r="M133" s="152" t="str">
        <f>IF(Pins!M311=""," ",Pins!M311)</f>
        <v xml:space="preserve"> </v>
      </c>
      <c r="N133" s="84"/>
      <c r="O133" s="91"/>
      <c r="P133" s="78">
        <v>5</v>
      </c>
      <c r="Q133" s="123" t="s">
        <v>282</v>
      </c>
      <c r="R133" s="152" t="str">
        <f>IF(Pins!M493=""," ",Pins!M493)</f>
        <v xml:space="preserve"> </v>
      </c>
      <c r="S133" s="63"/>
    </row>
    <row r="134" spans="1:19">
      <c r="A134" s="128" t="s">
        <v>863</v>
      </c>
      <c r="B134" s="129" t="str">
        <f>Beltloops!M103</f>
        <v xml:space="preserve"> </v>
      </c>
      <c r="C134" s="130" t="str">
        <f>Pins!M275</f>
        <v xml:space="preserve"> </v>
      </c>
      <c r="D134" s="63"/>
      <c r="E134" s="85"/>
      <c r="F134" s="92">
        <v>7</v>
      </c>
      <c r="G134" s="123" t="s">
        <v>804</v>
      </c>
      <c r="H134" s="155" t="str">
        <f>IF(Pins!M131=""," ",Pins!M131)</f>
        <v xml:space="preserve"> </v>
      </c>
      <c r="I134" s="84"/>
      <c r="J134" s="85"/>
      <c r="K134" s="78">
        <v>7</v>
      </c>
      <c r="L134" s="123" t="s">
        <v>389</v>
      </c>
      <c r="M134" s="152" t="str">
        <f>IF(Pins!M312=""," ",Pins!M312)</f>
        <v xml:space="preserve"> </v>
      </c>
      <c r="N134" s="84"/>
      <c r="O134" s="77"/>
      <c r="P134" s="78">
        <v>6</v>
      </c>
      <c r="Q134" s="123" t="s">
        <v>283</v>
      </c>
      <c r="R134" s="152" t="str">
        <f>IF(Pins!M494=""," ",Pins!M494)</f>
        <v xml:space="preserve"> </v>
      </c>
      <c r="S134" s="63"/>
    </row>
    <row r="135" spans="1:19">
      <c r="A135" s="120" t="s">
        <v>169</v>
      </c>
      <c r="B135" s="93" t="str">
        <f>Beltloops!M108</f>
        <v xml:space="preserve"> </v>
      </c>
      <c r="C135" s="122" t="str">
        <f>Pins!M287</f>
        <v xml:space="preserve"> </v>
      </c>
      <c r="D135" s="63"/>
      <c r="E135" s="85"/>
      <c r="F135" s="92">
        <v>8</v>
      </c>
      <c r="G135" s="123" t="s">
        <v>805</v>
      </c>
      <c r="H135" s="155" t="str">
        <f>IF(Pins!M132=""," ",Pins!M132)</f>
        <v xml:space="preserve"> </v>
      </c>
      <c r="I135" s="84"/>
      <c r="J135" s="85"/>
      <c r="K135" s="78">
        <v>8</v>
      </c>
      <c r="L135" s="123" t="s">
        <v>390</v>
      </c>
      <c r="M135" s="152" t="str">
        <f>IF(Pins!M313=""," ",Pins!M313)</f>
        <v xml:space="preserve"> </v>
      </c>
      <c r="N135" s="84"/>
      <c r="O135" s="85"/>
      <c r="P135" s="78">
        <v>7</v>
      </c>
      <c r="Q135" s="123" t="s">
        <v>284</v>
      </c>
      <c r="R135" s="152" t="str">
        <f>IF(Pins!M495=""," ",Pins!M495)</f>
        <v xml:space="preserve"> </v>
      </c>
      <c r="S135" s="63"/>
    </row>
    <row r="136" spans="1:19">
      <c r="A136" s="120" t="s">
        <v>170</v>
      </c>
      <c r="B136" s="96" t="str">
        <f>Beltloops!M113</f>
        <v xml:space="preserve"> </v>
      </c>
      <c r="C136" s="122" t="str">
        <f>Pins!M301</f>
        <v xml:space="preserve"> </v>
      </c>
      <c r="D136" s="63"/>
      <c r="E136" s="85"/>
      <c r="F136" s="92">
        <v>9</v>
      </c>
      <c r="G136" s="123" t="s">
        <v>806</v>
      </c>
      <c r="H136" s="155" t="str">
        <f>IF(Pins!M133=""," ",Pins!M133)</f>
        <v xml:space="preserve"> </v>
      </c>
      <c r="I136" s="84"/>
      <c r="J136" s="85"/>
      <c r="K136" s="73">
        <v>9</v>
      </c>
      <c r="L136" s="123" t="s">
        <v>391</v>
      </c>
      <c r="M136" s="152" t="str">
        <f>IF(Pins!M314=""," ",Pins!M314)</f>
        <v xml:space="preserve"> </v>
      </c>
      <c r="N136" s="84"/>
      <c r="O136" s="85"/>
      <c r="P136" s="78">
        <v>8</v>
      </c>
      <c r="Q136" s="123" t="s">
        <v>285</v>
      </c>
      <c r="R136" s="152" t="str">
        <f>IF(Pins!M496=""," ",Pins!M496)</f>
        <v xml:space="preserve"> </v>
      </c>
      <c r="S136" s="63"/>
    </row>
    <row r="137" spans="1:19">
      <c r="A137" s="120" t="s">
        <v>171</v>
      </c>
      <c r="B137" s="96" t="str">
        <f>Beltloops!M118</f>
        <v xml:space="preserve"> </v>
      </c>
      <c r="C137" s="122" t="str">
        <f>Pins!M316</f>
        <v xml:space="preserve"> </v>
      </c>
      <c r="D137" s="63"/>
      <c r="E137" s="85"/>
      <c r="F137" s="92">
        <v>10</v>
      </c>
      <c r="G137" s="123" t="s">
        <v>807</v>
      </c>
      <c r="H137" s="155" t="str">
        <f>IF(Pins!M134=""," ",Pins!M134)</f>
        <v xml:space="preserve"> </v>
      </c>
      <c r="I137" s="84"/>
      <c r="J137" s="97"/>
      <c r="K137" s="73">
        <v>10</v>
      </c>
      <c r="L137" s="125" t="s">
        <v>393</v>
      </c>
      <c r="M137" s="152" t="str">
        <f>IF(Pins!M315=""," ",Pins!M315)</f>
        <v xml:space="preserve"> </v>
      </c>
      <c r="N137" s="84"/>
      <c r="O137" s="97"/>
      <c r="P137" s="73">
        <v>9</v>
      </c>
      <c r="Q137" s="125" t="s">
        <v>354</v>
      </c>
      <c r="R137" s="152" t="str">
        <f>IF(Pins!M497=""," ",Pins!M497)</f>
        <v xml:space="preserve"> </v>
      </c>
      <c r="S137" s="63"/>
    </row>
    <row r="138" spans="1:19">
      <c r="A138" s="120" t="s">
        <v>172</v>
      </c>
      <c r="B138" s="96" t="str">
        <f>Beltloops!M123</f>
        <v xml:space="preserve"> </v>
      </c>
      <c r="C138" s="122" t="str">
        <f>Pins!M329</f>
        <v xml:space="preserve"> </v>
      </c>
      <c r="D138" s="63"/>
      <c r="E138" s="85"/>
      <c r="F138" s="92">
        <v>11</v>
      </c>
      <c r="G138" s="123" t="s">
        <v>808</v>
      </c>
      <c r="H138" s="155" t="str">
        <f>IF(Pins!M135=""," ",Pins!M135)</f>
        <v xml:space="preserve"> </v>
      </c>
      <c r="I138" s="84"/>
      <c r="J138" s="84"/>
      <c r="K138" s="84"/>
      <c r="L138" s="84"/>
      <c r="M138" s="63"/>
      <c r="N138" s="84"/>
      <c r="O138" s="79"/>
      <c r="P138" s="79"/>
      <c r="Q138" s="79"/>
      <c r="S138" s="63"/>
    </row>
    <row r="139" spans="1:19">
      <c r="A139" s="120" t="s">
        <v>173</v>
      </c>
      <c r="B139" s="96" t="str">
        <f>Beltloops!M128</f>
        <v xml:space="preserve"> </v>
      </c>
      <c r="C139" s="122" t="str">
        <f>Pins!M342</f>
        <v xml:space="preserve"> </v>
      </c>
      <c r="D139" s="63"/>
      <c r="E139" s="85"/>
      <c r="F139" s="92">
        <v>12</v>
      </c>
      <c r="G139" s="123" t="s">
        <v>809</v>
      </c>
      <c r="H139" s="155" t="str">
        <f>IF(Pins!M136=""," ",Pins!M136)</f>
        <v xml:space="preserve"> </v>
      </c>
      <c r="I139" s="84"/>
      <c r="J139" s="74" t="s">
        <v>172</v>
      </c>
      <c r="K139" s="73">
        <v>1</v>
      </c>
      <c r="L139" s="124" t="s">
        <v>65</v>
      </c>
      <c r="M139" s="152" t="str">
        <f>IF(Beltloops!M120=""," ",Beltloops!M120)</f>
        <v xml:space="preserve"> </v>
      </c>
      <c r="N139" s="84"/>
      <c r="O139" s="74" t="s">
        <v>181</v>
      </c>
      <c r="P139" s="73">
        <v>1</v>
      </c>
      <c r="Q139" s="124" t="s">
        <v>909</v>
      </c>
      <c r="R139" s="152" t="str">
        <f>IF(Beltloops!M189=""," ",Beltloops!M189)</f>
        <v xml:space="preserve"> </v>
      </c>
      <c r="S139" s="63"/>
    </row>
    <row r="140" spans="1:19">
      <c r="A140" s="120" t="s">
        <v>174</v>
      </c>
      <c r="B140" s="96" t="str">
        <f>Beltloops!M135</f>
        <v xml:space="preserve"> </v>
      </c>
      <c r="C140" s="122" t="str">
        <f>Pins!M358</f>
        <v xml:space="preserve"> </v>
      </c>
      <c r="D140" s="63"/>
      <c r="E140" s="97"/>
      <c r="F140" s="92">
        <v>13</v>
      </c>
      <c r="G140" s="125" t="s">
        <v>866</v>
      </c>
      <c r="H140" s="155" t="str">
        <f>IF(Pins!M137=""," ",Pins!M137)</f>
        <v xml:space="preserve"> </v>
      </c>
      <c r="I140" s="84"/>
      <c r="J140" s="80" t="s">
        <v>201</v>
      </c>
      <c r="K140" s="78">
        <v>2</v>
      </c>
      <c r="L140" s="123" t="s">
        <v>908</v>
      </c>
      <c r="M140" s="152" t="str">
        <f>IF(Beltloops!M121=""," ",Beltloops!M121)</f>
        <v xml:space="preserve"> </v>
      </c>
      <c r="N140" s="84"/>
      <c r="O140" s="80" t="s">
        <v>201</v>
      </c>
      <c r="P140" s="78">
        <v>2</v>
      </c>
      <c r="Q140" s="123" t="s">
        <v>914</v>
      </c>
      <c r="R140" s="152" t="str">
        <f>IF(Beltloops!M190=""," ",Beltloops!M190)</f>
        <v xml:space="preserve"> </v>
      </c>
      <c r="S140" s="63"/>
    </row>
    <row r="141" spans="1:19">
      <c r="A141" s="121" t="s">
        <v>759</v>
      </c>
      <c r="B141" s="96" t="str">
        <f>Beltloops!M140</f>
        <v xml:space="preserve"> </v>
      </c>
      <c r="C141" s="96" t="str">
        <f>Pins!M372</f>
        <v xml:space="preserve"> </v>
      </c>
      <c r="D141" s="63"/>
      <c r="E141" s="79"/>
      <c r="F141" s="79"/>
      <c r="G141" s="79"/>
      <c r="I141" s="84"/>
      <c r="J141" s="85" t="s">
        <v>188</v>
      </c>
      <c r="K141" s="73">
        <v>3</v>
      </c>
      <c r="L141" s="125" t="s">
        <v>66</v>
      </c>
      <c r="M141" s="152" t="str">
        <f>IF(Beltloops!M122=""," ",Beltloops!M122)</f>
        <v xml:space="preserve"> </v>
      </c>
      <c r="N141" s="84"/>
      <c r="O141" s="85" t="s">
        <v>188</v>
      </c>
      <c r="P141" s="73">
        <v>3</v>
      </c>
      <c r="Q141" s="125" t="s">
        <v>910</v>
      </c>
      <c r="R141" s="152" t="str">
        <f>IF(Beltloops!M191=""," ",Beltloops!M191)</f>
        <v xml:space="preserve"> </v>
      </c>
      <c r="S141" s="63"/>
    </row>
    <row r="142" spans="1:19">
      <c r="A142" s="120" t="s">
        <v>175</v>
      </c>
      <c r="B142" s="96" t="str">
        <f>Beltloops!M145</f>
        <v xml:space="preserve"> </v>
      </c>
      <c r="C142" s="122" t="str">
        <f>Pins!M386</f>
        <v xml:space="preserve"> </v>
      </c>
      <c r="D142" s="63"/>
      <c r="E142" s="74" t="s">
        <v>163</v>
      </c>
      <c r="F142" s="73">
        <v>1</v>
      </c>
      <c r="G142" s="124" t="s">
        <v>102</v>
      </c>
      <c r="H142" s="152" t="str">
        <f>IF(Beltloops!M55=""," ",Beltloops!M55)</f>
        <v xml:space="preserve"> </v>
      </c>
      <c r="I142" s="84"/>
      <c r="J142" s="74" t="s">
        <v>247</v>
      </c>
      <c r="K142" s="78">
        <v>1</v>
      </c>
      <c r="L142" s="124" t="s">
        <v>851</v>
      </c>
      <c r="M142" s="152" t="str">
        <f>IF(Pins!M319=""," ",Pins!M319)</f>
        <v xml:space="preserve"> </v>
      </c>
      <c r="N142" s="84"/>
      <c r="O142" s="74" t="s">
        <v>355</v>
      </c>
      <c r="P142" s="78">
        <v>1</v>
      </c>
      <c r="Q142" s="124" t="s">
        <v>852</v>
      </c>
      <c r="R142" s="152" t="str">
        <f>IF(Pins!M501=""," ",Pins!M501)</f>
        <v xml:space="preserve"> </v>
      </c>
      <c r="S142" s="63"/>
    </row>
    <row r="143" spans="1:19">
      <c r="A143" s="120" t="s">
        <v>176</v>
      </c>
      <c r="B143" s="96" t="str">
        <f>Beltloops!M150</f>
        <v xml:space="preserve"> </v>
      </c>
      <c r="C143" s="122" t="str">
        <f>Pins!M402</f>
        <v xml:space="preserve"> </v>
      </c>
      <c r="D143" s="63"/>
      <c r="E143" s="80" t="s">
        <v>201</v>
      </c>
      <c r="F143" s="78">
        <v>2</v>
      </c>
      <c r="G143" s="123" t="s">
        <v>916</v>
      </c>
      <c r="H143" s="152" t="str">
        <f>IF(Beltloops!M56=""," ",Beltloops!M56)</f>
        <v xml:space="preserve"> </v>
      </c>
      <c r="I143" s="84"/>
      <c r="J143" s="91" t="s">
        <v>248</v>
      </c>
      <c r="K143" s="78">
        <v>2</v>
      </c>
      <c r="L143" s="123" t="s">
        <v>375</v>
      </c>
      <c r="M143" s="152" t="str">
        <f>IF(Pins!M320=""," ",Pins!M320)</f>
        <v xml:space="preserve"> </v>
      </c>
      <c r="N143" s="84"/>
      <c r="O143" s="91" t="s">
        <v>356</v>
      </c>
      <c r="P143" s="78">
        <v>2</v>
      </c>
      <c r="Q143" s="123" t="s">
        <v>667</v>
      </c>
      <c r="R143" s="152" t="str">
        <f>IF(Pins!M502=""," ",Pins!M502)</f>
        <v xml:space="preserve"> </v>
      </c>
      <c r="S143" s="63"/>
    </row>
    <row r="144" spans="1:19">
      <c r="A144" s="121" t="s">
        <v>760</v>
      </c>
      <c r="B144" s="96" t="str">
        <f>Beltloops!M155</f>
        <v xml:space="preserve"> </v>
      </c>
      <c r="C144" s="96" t="str">
        <f>Pins!M417</f>
        <v xml:space="preserve"> </v>
      </c>
      <c r="D144" s="63"/>
      <c r="E144" s="85" t="s">
        <v>188</v>
      </c>
      <c r="F144" s="73">
        <v>3</v>
      </c>
      <c r="G144" s="125" t="s">
        <v>103</v>
      </c>
      <c r="H144" s="152" t="str">
        <f>IF(Beltloops!M57=""," ",Beltloops!M57)</f>
        <v xml:space="preserve"> </v>
      </c>
      <c r="I144" s="84"/>
      <c r="J144" s="91" t="s">
        <v>249</v>
      </c>
      <c r="K144" s="78">
        <v>3</v>
      </c>
      <c r="L144" s="123" t="s">
        <v>376</v>
      </c>
      <c r="M144" s="152" t="str">
        <f>IF(Pins!M321=""," ",Pins!M321)</f>
        <v xml:space="preserve"> </v>
      </c>
      <c r="N144" s="84"/>
      <c r="O144" s="91" t="s">
        <v>201</v>
      </c>
      <c r="P144" s="78">
        <v>3</v>
      </c>
      <c r="Q144" s="123" t="s">
        <v>668</v>
      </c>
      <c r="R144" s="152" t="str">
        <f>IF(Pins!M503=""," ",Pins!M503)</f>
        <v xml:space="preserve"> </v>
      </c>
      <c r="S144" s="63"/>
    </row>
    <row r="145" spans="1:19">
      <c r="A145" s="120" t="s">
        <v>177</v>
      </c>
      <c r="B145" s="96" t="str">
        <f>Beltloops!M160</f>
        <v xml:space="preserve"> </v>
      </c>
      <c r="C145" s="122" t="str">
        <f>Pins!M428</f>
        <v xml:space="preserve"> </v>
      </c>
      <c r="D145" s="63"/>
      <c r="E145" s="74" t="s">
        <v>212</v>
      </c>
      <c r="F145" s="78">
        <v>1</v>
      </c>
      <c r="G145" s="124" t="s">
        <v>595</v>
      </c>
      <c r="H145" s="152" t="str">
        <f>IF(Pins!M143=""," ",Pins!M143)</f>
        <v xml:space="preserve"> </v>
      </c>
      <c r="I145" s="84"/>
      <c r="J145" s="91" t="s">
        <v>250</v>
      </c>
      <c r="K145" s="78">
        <v>4</v>
      </c>
      <c r="L145" s="123" t="s">
        <v>377</v>
      </c>
      <c r="M145" s="152" t="str">
        <f>IF(Pins!M322=""," ",Pins!M322)</f>
        <v xml:space="preserve"> </v>
      </c>
      <c r="N145" s="84"/>
      <c r="O145" s="91" t="s">
        <v>202</v>
      </c>
      <c r="P145" s="78">
        <v>4</v>
      </c>
      <c r="Q145" s="123" t="s">
        <v>669</v>
      </c>
      <c r="R145" s="152" t="str">
        <f>IF(Pins!M504=""," ",Pins!M504)</f>
        <v xml:space="preserve"> </v>
      </c>
      <c r="S145" s="63"/>
    </row>
    <row r="146" spans="1:19">
      <c r="A146" s="120" t="s">
        <v>178</v>
      </c>
      <c r="B146" s="96" t="str">
        <f>Beltloops!M165</f>
        <v xml:space="preserve"> </v>
      </c>
      <c r="C146" s="122" t="str">
        <f>Pins!M442</f>
        <v xml:space="preserve"> </v>
      </c>
      <c r="D146" s="63"/>
      <c r="E146" s="91" t="s">
        <v>213</v>
      </c>
      <c r="F146" s="78">
        <v>2</v>
      </c>
      <c r="G146" s="123" t="s">
        <v>596</v>
      </c>
      <c r="H146" s="152" t="str">
        <f>IF(Pins!M144=""," ",Pins!M144)</f>
        <v xml:space="preserve"> </v>
      </c>
      <c r="I146" s="84"/>
      <c r="J146" s="91" t="s">
        <v>251</v>
      </c>
      <c r="K146" s="78">
        <v>5</v>
      </c>
      <c r="L146" s="123" t="s">
        <v>382</v>
      </c>
      <c r="M146" s="152" t="str">
        <f>IF(Pins!M323=""," ",Pins!M323)</f>
        <v xml:space="preserve"> </v>
      </c>
      <c r="N146" s="84"/>
      <c r="O146" s="85"/>
      <c r="P146" s="78">
        <v>5</v>
      </c>
      <c r="Q146" s="123" t="s">
        <v>860</v>
      </c>
      <c r="R146" s="152" t="str">
        <f>IF(Pins!M505=""," ",Pins!M505)</f>
        <v xml:space="preserve"> </v>
      </c>
      <c r="S146" s="63"/>
    </row>
    <row r="147" spans="1:19">
      <c r="A147" s="120" t="s">
        <v>761</v>
      </c>
      <c r="B147" s="96" t="str">
        <f>Beltloops!M170</f>
        <v xml:space="preserve"> </v>
      </c>
      <c r="C147" s="122" t="str">
        <f>Pins!M455</f>
        <v xml:space="preserve"> </v>
      </c>
      <c r="D147" s="63"/>
      <c r="E147" s="91" t="s">
        <v>201</v>
      </c>
      <c r="F147" s="78">
        <v>3</v>
      </c>
      <c r="G147" s="123" t="s">
        <v>597</v>
      </c>
      <c r="H147" s="152" t="str">
        <f>IF(Pins!M145=""," ",Pins!M145)</f>
        <v xml:space="preserve"> </v>
      </c>
      <c r="I147" s="84"/>
      <c r="J147" s="77"/>
      <c r="K147" s="78">
        <v>6</v>
      </c>
      <c r="L147" s="123" t="s">
        <v>383</v>
      </c>
      <c r="M147" s="152" t="str">
        <f>IF(Pins!M324=""," ",Pins!M324)</f>
        <v xml:space="preserve"> </v>
      </c>
      <c r="N147" s="84"/>
      <c r="O147" s="72"/>
      <c r="P147" s="78">
        <v>6</v>
      </c>
      <c r="Q147" s="123" t="s">
        <v>670</v>
      </c>
      <c r="R147" s="152" t="str">
        <f>IF(Pins!M506=""," ",Pins!M506)</f>
        <v xml:space="preserve"> </v>
      </c>
      <c r="S147" s="63"/>
    </row>
    <row r="148" spans="1:19">
      <c r="A148" s="120" t="s">
        <v>772</v>
      </c>
      <c r="B148" s="96" t="str">
        <f>Beltloops!M177</f>
        <v xml:space="preserve"> </v>
      </c>
      <c r="C148" s="122" t="str">
        <f>Pins!M469</f>
        <v xml:space="preserve"> </v>
      </c>
      <c r="D148" s="63"/>
      <c r="E148" s="91" t="s">
        <v>202</v>
      </c>
      <c r="F148" s="78">
        <v>4</v>
      </c>
      <c r="G148" s="123" t="s">
        <v>598</v>
      </c>
      <c r="H148" s="152" t="str">
        <f>IF(Pins!M146=""," ",Pins!M146)</f>
        <v xml:space="preserve"> </v>
      </c>
      <c r="I148" s="84"/>
      <c r="J148" s="85"/>
      <c r="K148" s="78">
        <v>7</v>
      </c>
      <c r="L148" s="123" t="s">
        <v>381</v>
      </c>
      <c r="M148" s="152" t="str">
        <f>IF(Pins!M325=""," ",Pins!M325)</f>
        <v xml:space="preserve"> </v>
      </c>
      <c r="N148" s="84"/>
      <c r="O148" s="95"/>
      <c r="P148" s="78">
        <v>7</v>
      </c>
      <c r="Q148" s="123" t="s">
        <v>861</v>
      </c>
      <c r="R148" s="152" t="str">
        <f>IF(Pins!M507=""," ",Pins!M507)</f>
        <v xml:space="preserve"> </v>
      </c>
      <c r="S148" s="63"/>
    </row>
    <row r="149" spans="1:19">
      <c r="A149" s="120" t="s">
        <v>179</v>
      </c>
      <c r="B149" s="96" t="str">
        <f>Beltloops!M182</f>
        <v xml:space="preserve"> </v>
      </c>
      <c r="C149" s="122" t="str">
        <f>Pins!M486</f>
        <v xml:space="preserve"> </v>
      </c>
      <c r="D149" s="63"/>
      <c r="E149" s="91"/>
      <c r="F149" s="78">
        <v>5</v>
      </c>
      <c r="G149" s="123" t="s">
        <v>599</v>
      </c>
      <c r="H149" s="152" t="str">
        <f>IF(Pins!M147=""," ",Pins!M147)</f>
        <v xml:space="preserve"> </v>
      </c>
      <c r="I149" s="84"/>
      <c r="J149" s="85"/>
      <c r="K149" s="78">
        <v>8</v>
      </c>
      <c r="L149" s="123" t="s">
        <v>380</v>
      </c>
      <c r="M149" s="152" t="str">
        <f>IF(Pins!M326=""," ",Pins!M326)</f>
        <v xml:space="preserve"> </v>
      </c>
      <c r="N149" s="84"/>
      <c r="O149" s="95"/>
      <c r="P149" s="78">
        <v>8</v>
      </c>
      <c r="Q149" s="123" t="s">
        <v>671</v>
      </c>
      <c r="R149" s="152" t="str">
        <f>IF(Pins!M508=""," ",Pins!M508)</f>
        <v xml:space="preserve"> </v>
      </c>
      <c r="S149" s="63"/>
    </row>
    <row r="150" spans="1:19">
      <c r="A150" s="120" t="s">
        <v>180</v>
      </c>
      <c r="B150" s="96" t="str">
        <f>Beltloops!M187</f>
        <v xml:space="preserve"> </v>
      </c>
      <c r="C150" s="122" t="str">
        <f>Pins!M498</f>
        <v xml:space="preserve"> </v>
      </c>
      <c r="D150" s="63"/>
      <c r="E150" s="77"/>
      <c r="F150" s="78">
        <v>6</v>
      </c>
      <c r="G150" s="123" t="s">
        <v>724</v>
      </c>
      <c r="H150" s="152" t="str">
        <f>IF(Pins!M148=""," ",Pins!M148)</f>
        <v xml:space="preserve"> </v>
      </c>
      <c r="I150" s="84"/>
      <c r="J150" s="85"/>
      <c r="K150" s="73">
        <v>9</v>
      </c>
      <c r="L150" s="123" t="s">
        <v>379</v>
      </c>
      <c r="M150" s="152" t="str">
        <f>IF(Pins!M327=""," ",Pins!M327)</f>
        <v xml:space="preserve"> </v>
      </c>
      <c r="N150" s="84"/>
      <c r="O150" s="85"/>
      <c r="P150" s="73">
        <v>9</v>
      </c>
      <c r="Q150" s="123" t="s">
        <v>672</v>
      </c>
      <c r="R150" s="152" t="str">
        <f>IF(Pins!M509=""," ",Pins!M509)</f>
        <v xml:space="preserve"> </v>
      </c>
      <c r="S150" s="63"/>
    </row>
    <row r="151" spans="1:19">
      <c r="A151" s="120" t="s">
        <v>181</v>
      </c>
      <c r="B151" s="96" t="str">
        <f>Beltloops!M192</f>
        <v xml:space="preserve"> </v>
      </c>
      <c r="C151" s="122" t="str">
        <f>Pins!M513</f>
        <v xml:space="preserve"> </v>
      </c>
      <c r="D151" s="63"/>
      <c r="E151" s="85"/>
      <c r="F151" s="78">
        <v>7</v>
      </c>
      <c r="G151" s="123" t="s">
        <v>600</v>
      </c>
      <c r="H151" s="152" t="str">
        <f>IF(Pins!M149=""," ",Pins!M149)</f>
        <v xml:space="preserve"> </v>
      </c>
      <c r="I151" s="84"/>
      <c r="J151" s="97"/>
      <c r="K151" s="73">
        <v>10</v>
      </c>
      <c r="L151" s="125" t="s">
        <v>378</v>
      </c>
      <c r="M151" s="152" t="str">
        <f>IF(Pins!M328=""," ",Pins!M328)</f>
        <v xml:space="preserve"> </v>
      </c>
      <c r="N151" s="84"/>
      <c r="O151" s="85"/>
      <c r="P151" s="73">
        <v>10</v>
      </c>
      <c r="Q151" s="123" t="s">
        <v>673</v>
      </c>
      <c r="R151" s="152" t="str">
        <f>IF(Pins!M510=""," ",Pins!M510)</f>
        <v xml:space="preserve"> </v>
      </c>
      <c r="S151" s="63"/>
    </row>
    <row r="152" spans="1:19">
      <c r="A152" s="120" t="s">
        <v>182</v>
      </c>
      <c r="B152" s="96" t="str">
        <f>Beltloops!M197</f>
        <v xml:space="preserve"> </v>
      </c>
      <c r="C152" s="122" t="str">
        <f>Pins!M528</f>
        <v xml:space="preserve"> </v>
      </c>
      <c r="D152" s="63"/>
      <c r="E152" s="85"/>
      <c r="F152" s="78">
        <v>8</v>
      </c>
      <c r="G152" s="123" t="s">
        <v>601</v>
      </c>
      <c r="H152" s="152" t="str">
        <f>IF(Pins!M150=""," ",Pins!M150)</f>
        <v xml:space="preserve"> </v>
      </c>
      <c r="I152" s="84"/>
      <c r="J152" s="84"/>
      <c r="K152" s="84"/>
      <c r="L152" s="84"/>
      <c r="M152" s="63"/>
      <c r="N152" s="84"/>
      <c r="O152" s="85"/>
      <c r="P152" s="73">
        <v>11</v>
      </c>
      <c r="Q152" s="123" t="s">
        <v>674</v>
      </c>
      <c r="R152" s="152" t="str">
        <f>IF(Pins!M511=""," ",Pins!M511)</f>
        <v xml:space="preserve"> </v>
      </c>
      <c r="S152" s="63"/>
    </row>
    <row r="153" spans="1:19">
      <c r="A153" s="120" t="s">
        <v>183</v>
      </c>
      <c r="B153" s="96" t="str">
        <f>Beltloops!M202</f>
        <v xml:space="preserve"> </v>
      </c>
      <c r="C153" s="122" t="str">
        <f>Pins!M541</f>
        <v xml:space="preserve"> </v>
      </c>
      <c r="E153" s="85"/>
      <c r="F153" s="73">
        <v>9</v>
      </c>
      <c r="G153" s="123" t="s">
        <v>602</v>
      </c>
      <c r="H153" s="152" t="str">
        <f>IF(Pins!M151=""," ",Pins!M151)</f>
        <v xml:space="preserve"> </v>
      </c>
      <c r="I153" s="84"/>
      <c r="J153" s="74" t="s">
        <v>173</v>
      </c>
      <c r="K153" s="73">
        <v>1</v>
      </c>
      <c r="L153" s="124" t="s">
        <v>109</v>
      </c>
      <c r="M153" s="152" t="str">
        <f>IF(Beltloops!M125=""," ",Beltloops!M125)</f>
        <v xml:space="preserve"> </v>
      </c>
      <c r="N153" s="84"/>
      <c r="O153" s="97"/>
      <c r="P153" s="73">
        <v>12</v>
      </c>
      <c r="Q153" s="158" t="s">
        <v>853</v>
      </c>
      <c r="R153" s="152" t="str">
        <f>IF(Pins!M512=""," ",Pins!M512)</f>
        <v xml:space="preserve"> </v>
      </c>
    </row>
    <row r="154" spans="1:19">
      <c r="A154" s="120" t="s">
        <v>184</v>
      </c>
      <c r="B154" s="96" t="str">
        <f>Beltloops!M207</f>
        <v xml:space="preserve"> </v>
      </c>
      <c r="C154" s="122" t="str">
        <f>Pins!M554</f>
        <v xml:space="preserve"> </v>
      </c>
      <c r="E154" s="97"/>
      <c r="F154" s="73">
        <v>10</v>
      </c>
      <c r="G154" s="125" t="s">
        <v>603</v>
      </c>
      <c r="H154" s="152" t="str">
        <f>IF(Pins!M152=""," ",Pins!M152)</f>
        <v xml:space="preserve"> </v>
      </c>
      <c r="I154" s="84"/>
      <c r="J154" s="80" t="s">
        <v>201</v>
      </c>
      <c r="K154" s="78">
        <v>2</v>
      </c>
      <c r="L154" s="123" t="s">
        <v>110</v>
      </c>
      <c r="M154" s="152" t="str">
        <f>IF(Beltloops!M126=""," ",Beltloops!M126)</f>
        <v xml:space="preserve"> </v>
      </c>
      <c r="N154" s="84"/>
      <c r="O154" s="114"/>
      <c r="P154" s="81"/>
      <c r="Q154" s="102"/>
      <c r="R154" s="154"/>
    </row>
    <row r="155" spans="1:19">
      <c r="A155" s="120" t="s">
        <v>185</v>
      </c>
      <c r="B155" s="96" t="str">
        <f>Beltloops!M212</f>
        <v xml:space="preserve"> </v>
      </c>
      <c r="C155" s="96" t="str">
        <f>Pins!M569</f>
        <v xml:space="preserve"> </v>
      </c>
      <c r="E155" s="115"/>
      <c r="F155" s="116"/>
      <c r="G155" s="116"/>
      <c r="H155" s="156"/>
      <c r="I155" s="79"/>
      <c r="J155" s="85" t="s">
        <v>188</v>
      </c>
      <c r="K155" s="73">
        <v>3</v>
      </c>
      <c r="L155" s="125" t="s">
        <v>111</v>
      </c>
      <c r="M155" s="152" t="str">
        <f>IF(Beltloops!M127=""," ",Beltloops!M127)</f>
        <v xml:space="preserve"> </v>
      </c>
      <c r="N155" s="79"/>
      <c r="O155" s="74" t="s">
        <v>182</v>
      </c>
      <c r="P155" s="73">
        <v>1</v>
      </c>
      <c r="Q155" s="124" t="s">
        <v>119</v>
      </c>
      <c r="R155" s="152" t="str">
        <f>IF(Beltloops!M194=""," ",Beltloops!M194)</f>
        <v xml:space="preserve"> </v>
      </c>
    </row>
    <row r="156" spans="1:19">
      <c r="E156" s="101" t="s">
        <v>753</v>
      </c>
      <c r="F156" s="92">
        <v>1</v>
      </c>
      <c r="G156" s="124" t="s">
        <v>899</v>
      </c>
      <c r="H156" s="130" t="str">
        <f>IF(Beltloops!M60=""," ",Beltloops!M60)</f>
        <v xml:space="preserve"> </v>
      </c>
      <c r="I156" s="79"/>
      <c r="J156" s="74" t="s">
        <v>252</v>
      </c>
      <c r="K156" s="78">
        <v>1</v>
      </c>
      <c r="L156" s="124" t="s">
        <v>629</v>
      </c>
      <c r="M156" s="152" t="str">
        <f>IF(Pins!M332=""," ",Pins!M332)</f>
        <v xml:space="preserve"> </v>
      </c>
      <c r="N156" s="79"/>
      <c r="O156" s="80" t="s">
        <v>201</v>
      </c>
      <c r="P156" s="78">
        <v>2</v>
      </c>
      <c r="Q156" s="123" t="s">
        <v>120</v>
      </c>
      <c r="R156" s="152" t="str">
        <f>IF(Beltloops!M195=""," ",Beltloops!M195)</f>
        <v xml:space="preserve"> </v>
      </c>
    </row>
    <row r="157" spans="1:19">
      <c r="E157" s="95" t="s">
        <v>754</v>
      </c>
      <c r="F157" s="92">
        <v>2</v>
      </c>
      <c r="G157" s="123" t="s">
        <v>900</v>
      </c>
      <c r="H157" s="130" t="str">
        <f>IF(Beltloops!M61=""," ",Beltloops!M61)</f>
        <v xml:space="preserve"> </v>
      </c>
      <c r="I157" s="79"/>
      <c r="J157" s="91" t="s">
        <v>253</v>
      </c>
      <c r="K157" s="78">
        <v>2</v>
      </c>
      <c r="L157" s="123" t="s">
        <v>630</v>
      </c>
      <c r="M157" s="152" t="str">
        <f>IF(Pins!M333=""," ",Pins!M333)</f>
        <v xml:space="preserve"> </v>
      </c>
      <c r="N157" s="79"/>
      <c r="O157" s="85" t="s">
        <v>188</v>
      </c>
      <c r="P157" s="73">
        <v>3</v>
      </c>
      <c r="Q157" s="125" t="s">
        <v>121</v>
      </c>
      <c r="R157" s="152" t="str">
        <f>IF(Beltloops!M196=""," ",Beltloops!M196)</f>
        <v xml:space="preserve"> </v>
      </c>
    </row>
    <row r="158" spans="1:19">
      <c r="E158" s="97" t="s">
        <v>188</v>
      </c>
      <c r="F158" s="92">
        <v>3</v>
      </c>
      <c r="G158" s="125" t="s">
        <v>901</v>
      </c>
      <c r="H158" s="130" t="str">
        <f>IF(Beltloops!M62=""," ",Beltloops!M62)</f>
        <v xml:space="preserve"> </v>
      </c>
      <c r="I158" s="79"/>
      <c r="J158" s="91" t="s">
        <v>201</v>
      </c>
      <c r="K158" s="78">
        <v>3</v>
      </c>
      <c r="L158" s="123" t="s">
        <v>631</v>
      </c>
      <c r="M158" s="152" t="str">
        <f>IF(Pins!M334=""," ",Pins!M334)</f>
        <v xml:space="preserve"> </v>
      </c>
      <c r="N158" s="79"/>
      <c r="O158" s="74" t="s">
        <v>357</v>
      </c>
      <c r="P158" s="78">
        <v>1</v>
      </c>
      <c r="Q158" s="124" t="s">
        <v>658</v>
      </c>
      <c r="R158" s="152" t="str">
        <f>IF(Pins!M518=""," ",Pins!M518)</f>
        <v xml:space="preserve"> </v>
      </c>
    </row>
    <row r="159" spans="1:19">
      <c r="E159" s="95" t="s">
        <v>753</v>
      </c>
      <c r="F159" s="97">
        <v>1</v>
      </c>
      <c r="G159" s="124" t="s">
        <v>747</v>
      </c>
      <c r="H159" s="130" t="str">
        <f>IF(Pins!M156=""," ",Pins!M156)</f>
        <v xml:space="preserve"> </v>
      </c>
      <c r="I159" s="79"/>
      <c r="J159" s="91" t="s">
        <v>202</v>
      </c>
      <c r="K159" s="78">
        <v>4</v>
      </c>
      <c r="L159" s="123" t="s">
        <v>632</v>
      </c>
      <c r="M159" s="152" t="str">
        <f>IF(Pins!M335=""," ",Pins!M335)</f>
        <v xml:space="preserve"> </v>
      </c>
      <c r="N159" s="79"/>
      <c r="O159" s="91" t="s">
        <v>358</v>
      </c>
      <c r="P159" s="78">
        <v>2</v>
      </c>
      <c r="Q159" s="123" t="s">
        <v>659</v>
      </c>
      <c r="R159" s="152" t="str">
        <f>IF(Pins!M519=""," ",Pins!M519)</f>
        <v xml:space="preserve"> </v>
      </c>
    </row>
    <row r="160" spans="1:19">
      <c r="E160" s="95" t="s">
        <v>755</v>
      </c>
      <c r="F160" s="92">
        <v>2</v>
      </c>
      <c r="G160" s="123" t="s">
        <v>748</v>
      </c>
      <c r="H160" s="130" t="str">
        <f>IF(Pins!M157=""," ",Pins!M157)</f>
        <v xml:space="preserve"> </v>
      </c>
      <c r="I160" s="79"/>
      <c r="J160" s="91"/>
      <c r="K160" s="78">
        <v>5</v>
      </c>
      <c r="L160" s="123" t="s">
        <v>637</v>
      </c>
      <c r="M160" s="152" t="str">
        <f>IF(Pins!M336=""," ",Pins!M336)</f>
        <v xml:space="preserve"> </v>
      </c>
      <c r="N160" s="79"/>
      <c r="O160" s="91" t="s">
        <v>201</v>
      </c>
      <c r="P160" s="78">
        <v>3</v>
      </c>
      <c r="Q160" s="123" t="s">
        <v>651</v>
      </c>
      <c r="R160" s="152" t="str">
        <f>IF(Pins!M520=""," ",Pins!M520)</f>
        <v xml:space="preserve"> </v>
      </c>
    </row>
    <row r="161" spans="5:18">
      <c r="E161" s="85" t="s">
        <v>756</v>
      </c>
      <c r="F161" s="92">
        <v>3</v>
      </c>
      <c r="G161" s="123" t="s">
        <v>867</v>
      </c>
      <c r="H161" s="130" t="str">
        <f>IF(Pins!M158=""," ",Pins!M158)</f>
        <v xml:space="preserve"> </v>
      </c>
      <c r="I161" s="79"/>
      <c r="J161" s="77"/>
      <c r="K161" s="78">
        <v>6</v>
      </c>
      <c r="L161" s="123" t="s">
        <v>638</v>
      </c>
      <c r="M161" s="152" t="str">
        <f>IF(Pins!M337=""," ",Pins!M337)</f>
        <v xml:space="preserve"> </v>
      </c>
      <c r="N161" s="79"/>
      <c r="O161" s="91" t="s">
        <v>202</v>
      </c>
      <c r="P161" s="78">
        <v>4</v>
      </c>
      <c r="Q161" s="123" t="s">
        <v>660</v>
      </c>
      <c r="R161" s="152" t="str">
        <f>IF(Pins!M521=""," ",Pins!M521)</f>
        <v xml:space="preserve"> </v>
      </c>
    </row>
    <row r="162" spans="5:18">
      <c r="E162" s="85" t="s">
        <v>757</v>
      </c>
      <c r="F162" s="92">
        <v>4</v>
      </c>
      <c r="G162" s="123" t="s">
        <v>749</v>
      </c>
      <c r="H162" s="130" t="str">
        <f>IF(Pins!M159=""," ",Pins!M159)</f>
        <v xml:space="preserve"> </v>
      </c>
      <c r="I162" s="79"/>
      <c r="J162" s="85"/>
      <c r="K162" s="78">
        <v>7</v>
      </c>
      <c r="L162" s="123" t="s">
        <v>634</v>
      </c>
      <c r="M162" s="152" t="str">
        <f>IF(Pins!M338=""," ",Pins!M338)</f>
        <v xml:space="preserve"> </v>
      </c>
      <c r="N162" s="79"/>
      <c r="O162" s="85"/>
      <c r="P162" s="78">
        <v>5</v>
      </c>
      <c r="Q162" s="123" t="s">
        <v>661</v>
      </c>
      <c r="R162" s="152" t="str">
        <f>IF(Pins!M522=""," ",Pins!M522)</f>
        <v xml:space="preserve"> </v>
      </c>
    </row>
    <row r="163" spans="5:18">
      <c r="E163" s="85" t="s">
        <v>201</v>
      </c>
      <c r="F163" s="92">
        <v>5</v>
      </c>
      <c r="G163" s="123" t="s">
        <v>821</v>
      </c>
      <c r="H163" s="130" t="str">
        <f>IF(Pins!M160=""," ",Pins!M160)</f>
        <v xml:space="preserve"> </v>
      </c>
      <c r="I163" s="79"/>
      <c r="J163" s="85"/>
      <c r="K163" s="78">
        <v>8</v>
      </c>
      <c r="L163" s="123" t="s">
        <v>635</v>
      </c>
      <c r="M163" s="152" t="str">
        <f>IF(Pins!M339=""," ",Pins!M339)</f>
        <v xml:space="preserve"> </v>
      </c>
      <c r="N163" s="79"/>
      <c r="O163" s="72"/>
      <c r="P163" s="78">
        <v>6</v>
      </c>
      <c r="Q163" s="123" t="s">
        <v>662</v>
      </c>
      <c r="R163" s="152" t="str">
        <f>IF(Pins!M523=""," ",Pins!M523)</f>
        <v xml:space="preserve"> </v>
      </c>
    </row>
    <row r="164" spans="5:18">
      <c r="E164" s="85" t="s">
        <v>758</v>
      </c>
      <c r="F164" s="92">
        <v>6</v>
      </c>
      <c r="G164" s="123" t="s">
        <v>822</v>
      </c>
      <c r="H164" s="130" t="str">
        <f>IF(Pins!M161=""," ",Pins!M161)</f>
        <v xml:space="preserve"> </v>
      </c>
      <c r="I164" s="79"/>
      <c r="J164" s="85"/>
      <c r="K164" s="73">
        <v>9</v>
      </c>
      <c r="L164" s="123" t="s">
        <v>636</v>
      </c>
      <c r="M164" s="152" t="str">
        <f>IF(Pins!M340=""," ",Pins!M340)</f>
        <v xml:space="preserve"> </v>
      </c>
      <c r="N164" s="79"/>
      <c r="O164" s="95"/>
      <c r="P164" s="78">
        <v>7</v>
      </c>
      <c r="Q164" s="123" t="s">
        <v>663</v>
      </c>
      <c r="R164" s="152" t="str">
        <f>IF(Pins!M524=""," ",Pins!M524)</f>
        <v xml:space="preserve"> </v>
      </c>
    </row>
    <row r="165" spans="5:18">
      <c r="E165" s="85"/>
      <c r="F165" s="92">
        <v>7</v>
      </c>
      <c r="G165" s="123" t="s">
        <v>823</v>
      </c>
      <c r="H165" s="130" t="str">
        <f>IF(Pins!M162=""," ",Pins!M162)</f>
        <v xml:space="preserve"> </v>
      </c>
      <c r="I165" s="79"/>
      <c r="J165" s="97"/>
      <c r="K165" s="73">
        <v>10</v>
      </c>
      <c r="L165" s="125" t="s">
        <v>633</v>
      </c>
      <c r="M165" s="152" t="str">
        <f>IF(Pins!M341=""," ",Pins!M341)</f>
        <v xml:space="preserve"> </v>
      </c>
      <c r="N165" s="79"/>
      <c r="O165" s="95"/>
      <c r="P165" s="78">
        <v>8</v>
      </c>
      <c r="Q165" s="123" t="s">
        <v>664</v>
      </c>
      <c r="R165" s="152" t="str">
        <f>IF(Pins!M525=""," ",Pins!M525)</f>
        <v xml:space="preserve"> </v>
      </c>
    </row>
    <row r="166" spans="5:18">
      <c r="E166" s="85"/>
      <c r="F166" s="92">
        <v>8</v>
      </c>
      <c r="G166" s="123" t="s">
        <v>820</v>
      </c>
      <c r="H166" s="130" t="str">
        <f>IF(Pins!M163=""," ",Pins!M163)</f>
        <v xml:space="preserve"> </v>
      </c>
      <c r="I166" s="79"/>
      <c r="J166" s="81"/>
      <c r="K166" s="81"/>
      <c r="L166" s="102"/>
      <c r="M166" s="154"/>
      <c r="N166" s="79"/>
      <c r="O166" s="85"/>
      <c r="P166" s="73">
        <v>9</v>
      </c>
      <c r="Q166" s="123" t="s">
        <v>665</v>
      </c>
      <c r="R166" s="152" t="str">
        <f>IF(Pins!M526=""," ",Pins!M526)</f>
        <v xml:space="preserve"> </v>
      </c>
    </row>
    <row r="167" spans="5:18">
      <c r="E167" s="85"/>
      <c r="F167" s="92">
        <v>9</v>
      </c>
      <c r="G167" s="123" t="s">
        <v>819</v>
      </c>
      <c r="H167" s="130" t="str">
        <f>IF(Pins!M164=""," ",Pins!M164)</f>
        <v xml:space="preserve"> </v>
      </c>
      <c r="I167" s="79"/>
      <c r="J167" s="74" t="s">
        <v>174</v>
      </c>
      <c r="K167" s="73">
        <v>1</v>
      </c>
      <c r="L167" s="124" t="s">
        <v>89</v>
      </c>
      <c r="M167" s="152" t="str">
        <f>IF(Beltloops!M132=""," ",Beltloops!M132)</f>
        <v xml:space="preserve"> </v>
      </c>
      <c r="N167" s="79"/>
      <c r="O167" s="97"/>
      <c r="P167" s="73">
        <v>10</v>
      </c>
      <c r="Q167" s="125" t="s">
        <v>666</v>
      </c>
      <c r="R167" s="152" t="str">
        <f>IF(Pins!M527=""," ",Pins!M527)</f>
        <v xml:space="preserve"> </v>
      </c>
    </row>
    <row r="168" spans="5:18">
      <c r="E168" s="85"/>
      <c r="F168" s="92">
        <v>10</v>
      </c>
      <c r="G168" s="123" t="s">
        <v>752</v>
      </c>
      <c r="H168" s="130" t="str">
        <f>IF(Pins!M165=""," ",Pins!M165)</f>
        <v xml:space="preserve"> </v>
      </c>
      <c r="I168" s="79"/>
      <c r="J168" s="80" t="s">
        <v>201</v>
      </c>
      <c r="K168" s="78">
        <v>2</v>
      </c>
      <c r="L168" s="123" t="s">
        <v>88</v>
      </c>
      <c r="M168" s="152" t="str">
        <f>IF(Beltloops!M133=""," ",Beltloops!M133)</f>
        <v xml:space="preserve"> </v>
      </c>
      <c r="N168" s="79"/>
      <c r="O168" s="81"/>
      <c r="P168" s="81"/>
      <c r="Q168" s="102"/>
      <c r="R168" s="154"/>
    </row>
    <row r="169" spans="5:18">
      <c r="E169" s="85"/>
      <c r="F169" s="92">
        <v>11</v>
      </c>
      <c r="G169" s="123" t="s">
        <v>751</v>
      </c>
      <c r="H169" s="130" t="str">
        <f>IF(Pins!M166=""," ",Pins!M166)</f>
        <v xml:space="preserve"> </v>
      </c>
      <c r="I169" s="79"/>
      <c r="J169" s="85" t="s">
        <v>188</v>
      </c>
      <c r="K169" s="73">
        <v>3</v>
      </c>
      <c r="L169" s="125" t="s">
        <v>87</v>
      </c>
      <c r="M169" s="152" t="str">
        <f>IF(Beltloops!M134=""," ",Beltloops!M134)</f>
        <v xml:space="preserve"> </v>
      </c>
      <c r="N169" s="79"/>
      <c r="O169" s="74" t="s">
        <v>183</v>
      </c>
      <c r="P169" s="73">
        <v>1</v>
      </c>
      <c r="Q169" s="124" t="s">
        <v>116</v>
      </c>
      <c r="R169" s="152" t="str">
        <f>IF(Beltloops!M199=""," ",Beltloops!M199)</f>
        <v xml:space="preserve"> </v>
      </c>
    </row>
    <row r="170" spans="5:18">
      <c r="E170" s="97"/>
      <c r="F170" s="92">
        <v>12</v>
      </c>
      <c r="G170" s="125" t="s">
        <v>750</v>
      </c>
      <c r="H170" s="130" t="str">
        <f>IF(Pins!M167=""," ",Pins!M167)</f>
        <v xml:space="preserve"> </v>
      </c>
      <c r="I170" s="79"/>
      <c r="J170" s="74" t="s">
        <v>254</v>
      </c>
      <c r="K170" s="78">
        <v>1</v>
      </c>
      <c r="L170" s="124" t="s">
        <v>550</v>
      </c>
      <c r="M170" s="152" t="str">
        <f>IF(Pins!M347=""," ",Pins!M347)</f>
        <v xml:space="preserve"> </v>
      </c>
      <c r="N170" s="79"/>
      <c r="O170" s="80" t="s">
        <v>201</v>
      </c>
      <c r="P170" s="78">
        <v>2</v>
      </c>
      <c r="Q170" s="123" t="s">
        <v>117</v>
      </c>
      <c r="R170" s="152" t="str">
        <f>IF(Beltloops!M200=""," ",Beltloops!M200)</f>
        <v xml:space="preserve"> </v>
      </c>
    </row>
    <row r="171" spans="5:18">
      <c r="E171" s="79"/>
      <c r="F171" s="79"/>
      <c r="G171" s="79"/>
      <c r="I171" s="79"/>
      <c r="J171" s="91" t="s">
        <v>255</v>
      </c>
      <c r="K171" s="78">
        <v>2</v>
      </c>
      <c r="L171" s="123" t="s">
        <v>549</v>
      </c>
      <c r="M171" s="152" t="str">
        <f>IF(Pins!M348=""," ",Pins!M348)</f>
        <v xml:space="preserve"> </v>
      </c>
      <c r="N171" s="79"/>
      <c r="O171" s="85" t="s">
        <v>188</v>
      </c>
      <c r="P171" s="73">
        <v>3</v>
      </c>
      <c r="Q171" s="125" t="s">
        <v>118</v>
      </c>
      <c r="R171" s="152" t="str">
        <f>IF(Beltloops!M201=""," ",Beltloops!M201)</f>
        <v xml:space="preserve"> </v>
      </c>
    </row>
    <row r="172" spans="5:18">
      <c r="E172" s="101" t="s">
        <v>746</v>
      </c>
      <c r="F172" s="92">
        <v>1</v>
      </c>
      <c r="G172" s="124" t="s">
        <v>902</v>
      </c>
      <c r="H172" s="130" t="str">
        <f>IF(Beltloops!M65=""," ",Beltloops!M65)</f>
        <v xml:space="preserve"> </v>
      </c>
      <c r="I172" s="79"/>
      <c r="J172" s="91" t="s">
        <v>201</v>
      </c>
      <c r="K172" s="78">
        <v>3</v>
      </c>
      <c r="L172" s="123" t="s">
        <v>551</v>
      </c>
      <c r="M172" s="152" t="str">
        <f>IF(Pins!M349=""," ",Pins!M349)</f>
        <v xml:space="preserve"> </v>
      </c>
      <c r="N172" s="79"/>
      <c r="O172" s="74" t="s">
        <v>359</v>
      </c>
      <c r="P172" s="78">
        <v>1</v>
      </c>
      <c r="Q172" s="124" t="s">
        <v>648</v>
      </c>
      <c r="R172" s="152" t="str">
        <f>IF(Pins!M531=""," ",Pins!M531)</f>
        <v xml:space="preserve"> </v>
      </c>
    </row>
    <row r="173" spans="5:18">
      <c r="E173" s="95" t="s">
        <v>201</v>
      </c>
      <c r="F173" s="92">
        <v>2</v>
      </c>
      <c r="G173" s="123" t="s">
        <v>903</v>
      </c>
      <c r="H173" s="130" t="str">
        <f>IF(Beltloops!M66=""," ",Beltloops!M66)</f>
        <v xml:space="preserve"> </v>
      </c>
      <c r="I173" s="79"/>
      <c r="J173" s="91" t="s">
        <v>202</v>
      </c>
      <c r="K173" s="78">
        <v>4</v>
      </c>
      <c r="L173" s="123" t="s">
        <v>552</v>
      </c>
      <c r="M173" s="152" t="str">
        <f>IF(Pins!M350=""," ",Pins!M350)</f>
        <v xml:space="preserve"> </v>
      </c>
      <c r="N173" s="79"/>
      <c r="O173" s="91" t="s">
        <v>360</v>
      </c>
      <c r="P173" s="78">
        <v>2</v>
      </c>
      <c r="Q173" s="123" t="s">
        <v>649</v>
      </c>
      <c r="R173" s="152" t="str">
        <f>IF(Pins!M532=""," ",Pins!M532)</f>
        <v xml:space="preserve"> </v>
      </c>
    </row>
    <row r="174" spans="5:18">
      <c r="E174" s="97" t="s">
        <v>814</v>
      </c>
      <c r="F174" s="92">
        <v>3</v>
      </c>
      <c r="G174" s="125" t="s">
        <v>904</v>
      </c>
      <c r="H174" s="130" t="str">
        <f>IF(Beltloops!M67=""," ",Beltloops!M67)</f>
        <v xml:space="preserve"> </v>
      </c>
      <c r="I174" s="79"/>
      <c r="J174" s="85"/>
      <c r="K174" s="78">
        <v>5</v>
      </c>
      <c r="L174" s="123" t="s">
        <v>624</v>
      </c>
      <c r="M174" s="152" t="str">
        <f>IF(Pins!M351=""," ",Pins!M351)</f>
        <v xml:space="preserve"> </v>
      </c>
      <c r="N174" s="79"/>
      <c r="O174" s="91" t="s">
        <v>201</v>
      </c>
      <c r="P174" s="78">
        <v>3</v>
      </c>
      <c r="Q174" s="123" t="s">
        <v>650</v>
      </c>
      <c r="R174" s="152" t="str">
        <f>IF(Pins!M533=""," ",Pins!M533)</f>
        <v xml:space="preserve"> </v>
      </c>
    </row>
    <row r="175" spans="5:18">
      <c r="E175" s="95" t="s">
        <v>746</v>
      </c>
      <c r="F175" s="97">
        <v>1</v>
      </c>
      <c r="G175" s="124" t="s">
        <v>824</v>
      </c>
      <c r="H175" s="130" t="str">
        <f>IF(Pins!M171=""," ",Pins!M171)</f>
        <v xml:space="preserve"> </v>
      </c>
      <c r="I175" s="79"/>
      <c r="J175" s="72"/>
      <c r="K175" s="78">
        <v>6</v>
      </c>
      <c r="L175" s="123" t="s">
        <v>625</v>
      </c>
      <c r="M175" s="152" t="str">
        <f>IF(Pins!M352=""," ",Pins!M352)</f>
        <v xml:space="preserve"> </v>
      </c>
      <c r="N175" s="79"/>
      <c r="O175" s="91" t="s">
        <v>202</v>
      </c>
      <c r="P175" s="78">
        <v>4</v>
      </c>
      <c r="Q175" s="123" t="s">
        <v>651</v>
      </c>
      <c r="R175" s="152" t="str">
        <f>IF(Pins!M534=""," ",Pins!M534)</f>
        <v xml:space="preserve"> </v>
      </c>
    </row>
    <row r="176" spans="5:18">
      <c r="E176" s="95" t="s">
        <v>238</v>
      </c>
      <c r="F176" s="92">
        <v>2</v>
      </c>
      <c r="G176" s="123" t="s">
        <v>825</v>
      </c>
      <c r="H176" s="130" t="str">
        <f>IF(Pins!M172=""," ",Pins!M172)</f>
        <v xml:space="preserve"> </v>
      </c>
      <c r="I176" s="79"/>
      <c r="J176" s="95"/>
      <c r="K176" s="78">
        <v>7</v>
      </c>
      <c r="L176" s="123" t="s">
        <v>626</v>
      </c>
      <c r="M176" s="152" t="str">
        <f>IF(Pins!M353=""," ",Pins!M353)</f>
        <v xml:space="preserve"> </v>
      </c>
      <c r="N176" s="79"/>
      <c r="O176" s="85"/>
      <c r="P176" s="78">
        <v>5</v>
      </c>
      <c r="Q176" s="123" t="s">
        <v>652</v>
      </c>
      <c r="R176" s="152" t="str">
        <f>IF(Pins!M535=""," ",Pins!M535)</f>
        <v xml:space="preserve"> </v>
      </c>
    </row>
    <row r="177" spans="5:18">
      <c r="E177" s="85" t="s">
        <v>817</v>
      </c>
      <c r="F177" s="92">
        <v>3</v>
      </c>
      <c r="G177" s="123" t="s">
        <v>826</v>
      </c>
      <c r="H177" s="130" t="str">
        <f>IF(Pins!M173=""," ",Pins!M173)</f>
        <v xml:space="preserve"> </v>
      </c>
      <c r="I177" s="79"/>
      <c r="J177" s="95"/>
      <c r="K177" s="78">
        <v>8</v>
      </c>
      <c r="L177" s="123" t="s">
        <v>627</v>
      </c>
      <c r="M177" s="152" t="str">
        <f>IF(Pins!M354=""," ",Pins!M354)</f>
        <v xml:space="preserve"> </v>
      </c>
      <c r="N177" s="79"/>
      <c r="O177" s="72"/>
      <c r="P177" s="78">
        <v>6</v>
      </c>
      <c r="Q177" s="123" t="s">
        <v>654</v>
      </c>
      <c r="R177" s="152" t="str">
        <f>IF(Pins!M536=""," ",Pins!M536)</f>
        <v xml:space="preserve"> </v>
      </c>
    </row>
    <row r="178" spans="5:18">
      <c r="E178" s="85" t="s">
        <v>818</v>
      </c>
      <c r="F178" s="92">
        <v>4</v>
      </c>
      <c r="G178" s="123" t="s">
        <v>827</v>
      </c>
      <c r="H178" s="130" t="str">
        <f>IF(Pins!M174=""," ",Pins!M174)</f>
        <v xml:space="preserve"> </v>
      </c>
      <c r="I178" s="79"/>
      <c r="J178" s="85"/>
      <c r="K178" s="73">
        <v>9</v>
      </c>
      <c r="L178" s="123" t="s">
        <v>628</v>
      </c>
      <c r="M178" s="152" t="str">
        <f>IF(Pins!M355=""," ",Pins!M355)</f>
        <v xml:space="preserve"> </v>
      </c>
      <c r="N178" s="79"/>
      <c r="O178" s="95"/>
      <c r="P178" s="78">
        <v>7</v>
      </c>
      <c r="Q178" s="123" t="s">
        <v>653</v>
      </c>
      <c r="R178" s="152" t="str">
        <f>IF(Pins!M537=""," ",Pins!M537)</f>
        <v xml:space="preserve"> </v>
      </c>
    </row>
    <row r="179" spans="5:18">
      <c r="E179" s="85" t="s">
        <v>201</v>
      </c>
      <c r="F179" s="92">
        <v>5</v>
      </c>
      <c r="G179" s="123" t="s">
        <v>828</v>
      </c>
      <c r="H179" s="130" t="str">
        <f>IF(Pins!M175=""," ",Pins!M175)</f>
        <v xml:space="preserve"> </v>
      </c>
      <c r="I179" s="79"/>
      <c r="J179" s="85"/>
      <c r="K179" s="73">
        <v>10</v>
      </c>
      <c r="L179" s="123" t="s">
        <v>548</v>
      </c>
      <c r="M179" s="152" t="str">
        <f>IF(Pins!M356=""," ",Pins!M356)</f>
        <v xml:space="preserve"> </v>
      </c>
      <c r="N179" s="79"/>
      <c r="O179" s="95"/>
      <c r="P179" s="78">
        <v>8</v>
      </c>
      <c r="Q179" s="123" t="s">
        <v>655</v>
      </c>
      <c r="R179" s="152" t="str">
        <f>IF(Pins!M538=""," ",Pins!M538)</f>
        <v xml:space="preserve"> </v>
      </c>
    </row>
    <row r="180" spans="5:18">
      <c r="E180" s="85" t="s">
        <v>202</v>
      </c>
      <c r="F180" s="92">
        <v>6</v>
      </c>
      <c r="G180" s="123" t="s">
        <v>829</v>
      </c>
      <c r="H180" s="130" t="str">
        <f>IF(Pins!M176=""," ",Pins!M176)</f>
        <v xml:space="preserve"> </v>
      </c>
      <c r="I180" s="79"/>
      <c r="J180" s="97"/>
      <c r="K180" s="73">
        <v>11</v>
      </c>
      <c r="L180" s="125" t="s">
        <v>870</v>
      </c>
      <c r="M180" s="152" t="str">
        <f>IF(Pins!M357=""," ",Pins!M357)</f>
        <v xml:space="preserve"> </v>
      </c>
      <c r="N180" s="79"/>
      <c r="O180" s="85"/>
      <c r="P180" s="73">
        <v>9</v>
      </c>
      <c r="Q180" s="123" t="s">
        <v>656</v>
      </c>
      <c r="R180" s="152" t="str">
        <f>IF(Pins!M539=""," ",Pins!M539)</f>
        <v xml:space="preserve"> </v>
      </c>
    </row>
    <row r="181" spans="5:18">
      <c r="E181" s="85"/>
      <c r="F181" s="92">
        <v>7</v>
      </c>
      <c r="G181" s="123" t="s">
        <v>830</v>
      </c>
      <c r="H181" s="130" t="str">
        <f>IF(Pins!M177=""," ",Pins!M177)</f>
        <v xml:space="preserve"> </v>
      </c>
      <c r="I181" s="79"/>
      <c r="J181" s="81"/>
      <c r="K181" s="81"/>
      <c r="L181" s="102"/>
      <c r="M181" s="154"/>
      <c r="N181" s="79"/>
      <c r="O181" s="97"/>
      <c r="P181" s="73">
        <v>10</v>
      </c>
      <c r="Q181" s="125" t="s">
        <v>657</v>
      </c>
      <c r="R181" s="152" t="str">
        <f>IF(Pins!M540=""," ",Pins!M540)</f>
        <v xml:space="preserve"> </v>
      </c>
    </row>
    <row r="182" spans="5:18">
      <c r="E182" s="85"/>
      <c r="F182" s="92">
        <v>8</v>
      </c>
      <c r="G182" s="123" t="s">
        <v>831</v>
      </c>
      <c r="H182" s="130" t="str">
        <f>IF(Pins!M178=""," ",Pins!M178)</f>
        <v xml:space="preserve"> </v>
      </c>
      <c r="I182" s="79"/>
      <c r="J182" s="101" t="s">
        <v>759</v>
      </c>
      <c r="K182" s="92">
        <v>1</v>
      </c>
      <c r="L182" s="124" t="s">
        <v>905</v>
      </c>
      <c r="M182" s="130" t="str">
        <f>IF(Beltloops!M137=""," ",Beltloops!M137)</f>
        <v xml:space="preserve"> </v>
      </c>
      <c r="N182" s="79"/>
      <c r="O182" s="86"/>
      <c r="P182" s="86"/>
      <c r="Q182" s="86"/>
      <c r="R182" s="65"/>
    </row>
    <row r="183" spans="5:18">
      <c r="E183" s="85"/>
      <c r="F183" s="92">
        <v>9</v>
      </c>
      <c r="G183" s="123" t="s">
        <v>832</v>
      </c>
      <c r="H183" s="130" t="str">
        <f>IF(Pins!M179=""," ",Pins!M179)</f>
        <v xml:space="preserve"> </v>
      </c>
      <c r="I183" s="79"/>
      <c r="J183" s="95" t="s">
        <v>201</v>
      </c>
      <c r="K183" s="92">
        <v>2</v>
      </c>
      <c r="L183" s="159" t="s">
        <v>907</v>
      </c>
      <c r="M183" s="130" t="str">
        <f>IF(Beltloops!M138=""," ",Beltloops!M138)</f>
        <v xml:space="preserve"> </v>
      </c>
      <c r="N183" s="79"/>
      <c r="O183" s="74" t="s">
        <v>184</v>
      </c>
      <c r="P183" s="73">
        <v>1</v>
      </c>
      <c r="Q183" s="124" t="s">
        <v>113</v>
      </c>
      <c r="R183" s="152" t="str">
        <f>IF(Beltloops!M204=""," ",Beltloops!M204)</f>
        <v xml:space="preserve"> </v>
      </c>
    </row>
    <row r="184" spans="5:18">
      <c r="E184" s="85"/>
      <c r="F184" s="92">
        <v>10</v>
      </c>
      <c r="G184" s="123" t="s">
        <v>833</v>
      </c>
      <c r="H184" s="130" t="str">
        <f>IF(Pins!M180=""," ",Pins!M180)</f>
        <v xml:space="preserve"> </v>
      </c>
      <c r="I184" s="79"/>
      <c r="J184" s="97" t="s">
        <v>814</v>
      </c>
      <c r="K184" s="92">
        <v>3</v>
      </c>
      <c r="L184" s="125" t="s">
        <v>906</v>
      </c>
      <c r="M184" s="130" t="str">
        <f>IF(Beltloops!M139=""," ",Beltloops!M139)</f>
        <v xml:space="preserve"> </v>
      </c>
      <c r="N184" s="79"/>
      <c r="O184" s="80" t="s">
        <v>201</v>
      </c>
      <c r="P184" s="78">
        <v>2</v>
      </c>
      <c r="Q184" s="123" t="s">
        <v>112</v>
      </c>
      <c r="R184" s="152" t="str">
        <f>IF(Beltloops!M205=""," ",Beltloops!M205)</f>
        <v xml:space="preserve"> </v>
      </c>
    </row>
    <row r="185" spans="5:18">
      <c r="E185" s="85"/>
      <c r="F185" s="92">
        <v>11</v>
      </c>
      <c r="G185" s="123" t="s">
        <v>834</v>
      </c>
      <c r="H185" s="130" t="str">
        <f>IF(Pins!M181=""," ",Pins!M181)</f>
        <v xml:space="preserve"> </v>
      </c>
      <c r="I185" s="79"/>
      <c r="J185" s="95" t="s">
        <v>815</v>
      </c>
      <c r="K185" s="97">
        <v>1</v>
      </c>
      <c r="L185" s="124" t="s">
        <v>842</v>
      </c>
      <c r="M185" s="155" t="str">
        <f>IF(Pins!M361=""," ",Pins!M361)</f>
        <v xml:space="preserve"> </v>
      </c>
      <c r="N185" s="79"/>
      <c r="O185" s="85" t="s">
        <v>188</v>
      </c>
      <c r="P185" s="73">
        <v>3</v>
      </c>
      <c r="Q185" s="125" t="s">
        <v>114</v>
      </c>
      <c r="R185" s="152" t="str">
        <f>IF(Beltloops!M206=""," ",Beltloops!M206)</f>
        <v xml:space="preserve"> </v>
      </c>
    </row>
    <row r="186" spans="5:18">
      <c r="E186" s="97"/>
      <c r="F186" s="92">
        <v>12</v>
      </c>
      <c r="G186" s="125" t="s">
        <v>835</v>
      </c>
      <c r="H186" s="130" t="str">
        <f>IF(Pins!M182=""," ",Pins!M182)</f>
        <v xml:space="preserve"> </v>
      </c>
      <c r="I186" s="79"/>
      <c r="J186" s="85" t="s">
        <v>816</v>
      </c>
      <c r="K186" s="92">
        <v>2</v>
      </c>
      <c r="L186" s="123" t="s">
        <v>841</v>
      </c>
      <c r="M186" s="155" t="str">
        <f>IF(Pins!M362=""," ",Pins!M362)</f>
        <v xml:space="preserve"> </v>
      </c>
      <c r="N186" s="79"/>
      <c r="O186" s="74" t="s">
        <v>361</v>
      </c>
      <c r="P186" s="78">
        <v>1</v>
      </c>
      <c r="Q186" s="124" t="s">
        <v>647</v>
      </c>
      <c r="R186" s="152" t="str">
        <f>IF(Pins!M544=""," ",Pins!M544)</f>
        <v xml:space="preserve"> </v>
      </c>
    </row>
    <row r="187" spans="5:18">
      <c r="I187" s="79"/>
      <c r="J187" s="85" t="s">
        <v>201</v>
      </c>
      <c r="K187" s="92">
        <v>3</v>
      </c>
      <c r="L187" s="123" t="s">
        <v>846</v>
      </c>
      <c r="M187" s="155" t="str">
        <f>IF(Pins!M363=""," ",Pins!M363)</f>
        <v xml:space="preserve"> </v>
      </c>
      <c r="N187" s="79"/>
      <c r="O187" s="91" t="s">
        <v>362</v>
      </c>
      <c r="P187" s="78">
        <v>2</v>
      </c>
      <c r="Q187" s="123" t="s">
        <v>646</v>
      </c>
      <c r="R187" s="152" t="str">
        <f>IF(Pins!M545=""," ",Pins!M545)</f>
        <v xml:space="preserve"> </v>
      </c>
    </row>
    <row r="188" spans="5:18">
      <c r="I188" s="79"/>
      <c r="J188" s="85" t="s">
        <v>202</v>
      </c>
      <c r="K188" s="92">
        <v>4</v>
      </c>
      <c r="L188" s="123" t="s">
        <v>839</v>
      </c>
      <c r="M188" s="155" t="str">
        <f>IF(Pins!M364=""," ",Pins!M364)</f>
        <v xml:space="preserve"> </v>
      </c>
      <c r="N188" s="79"/>
      <c r="O188" s="91" t="s">
        <v>201</v>
      </c>
      <c r="P188" s="78">
        <v>3</v>
      </c>
      <c r="Q188" s="123" t="s">
        <v>644</v>
      </c>
      <c r="R188" s="152" t="str">
        <f>IF(Pins!M546=""," ",Pins!M546)</f>
        <v xml:space="preserve"> </v>
      </c>
    </row>
    <row r="189" spans="5:18">
      <c r="E189" s="79"/>
      <c r="F189" s="79"/>
      <c r="G189" s="79"/>
      <c r="H189" s="79"/>
      <c r="I189" s="79"/>
      <c r="J189" s="85"/>
      <c r="K189" s="92">
        <v>5</v>
      </c>
      <c r="L189" s="123" t="s">
        <v>840</v>
      </c>
      <c r="M189" s="155" t="str">
        <f>IF(Pins!M365=""," ",Pins!M365)</f>
        <v xml:space="preserve"> </v>
      </c>
      <c r="N189" s="79"/>
      <c r="O189" s="91" t="s">
        <v>202</v>
      </c>
      <c r="P189" s="78">
        <v>4</v>
      </c>
      <c r="Q189" s="123" t="s">
        <v>645</v>
      </c>
      <c r="R189" s="152" t="str">
        <f>IF(Pins!M547=""," ",Pins!M547)</f>
        <v xml:space="preserve"> </v>
      </c>
    </row>
    <row r="190" spans="5:18">
      <c r="E190" s="79"/>
      <c r="F190" s="79"/>
      <c r="G190" s="79"/>
      <c r="H190" s="79"/>
      <c r="I190" s="79"/>
      <c r="J190" s="85"/>
      <c r="K190" s="92">
        <v>6</v>
      </c>
      <c r="L190" s="123" t="s">
        <v>845</v>
      </c>
      <c r="M190" s="155" t="str">
        <f>IF(Pins!M366=""," ",Pins!M366)</f>
        <v xml:space="preserve"> </v>
      </c>
      <c r="N190" s="79"/>
      <c r="O190" s="85"/>
      <c r="P190" s="78">
        <v>5</v>
      </c>
      <c r="Q190" s="123" t="s">
        <v>643</v>
      </c>
      <c r="R190" s="152" t="str">
        <f>IF(Pins!M548=""," ",Pins!M548)</f>
        <v xml:space="preserve"> </v>
      </c>
    </row>
    <row r="191" spans="5:18">
      <c r="E191" s="79"/>
      <c r="F191" s="79"/>
      <c r="G191" s="79"/>
      <c r="H191" s="79"/>
      <c r="I191" s="79"/>
      <c r="J191" s="85"/>
      <c r="K191" s="92">
        <v>7</v>
      </c>
      <c r="L191" s="123" t="s">
        <v>838</v>
      </c>
      <c r="M191" s="155" t="str">
        <f>IF(Pins!M367=""," ",Pins!M367)</f>
        <v xml:space="preserve"> </v>
      </c>
      <c r="N191" s="79"/>
      <c r="O191" s="72"/>
      <c r="P191" s="78">
        <v>6</v>
      </c>
      <c r="Q191" s="123" t="s">
        <v>642</v>
      </c>
      <c r="R191" s="152" t="str">
        <f>IF(Pins!M549=""," ",Pins!M549)</f>
        <v xml:space="preserve"> </v>
      </c>
    </row>
    <row r="192" spans="5:18">
      <c r="E192" s="79"/>
      <c r="F192" s="79"/>
      <c r="G192" s="79"/>
      <c r="H192" s="79"/>
      <c r="I192" s="79"/>
      <c r="J192" s="85"/>
      <c r="K192" s="92">
        <v>8</v>
      </c>
      <c r="L192" s="123" t="s">
        <v>844</v>
      </c>
      <c r="M192" s="155" t="str">
        <f>IF(Pins!M368=""," ",Pins!M368)</f>
        <v xml:space="preserve"> </v>
      </c>
      <c r="N192" s="79"/>
      <c r="O192" s="95"/>
      <c r="P192" s="78">
        <v>7</v>
      </c>
      <c r="Q192" s="123" t="s">
        <v>640</v>
      </c>
      <c r="R192" s="152" t="str">
        <f>IF(Pins!M550=""," ",Pins!M550)</f>
        <v xml:space="preserve"> </v>
      </c>
    </row>
    <row r="193" spans="5:18">
      <c r="E193" s="79"/>
      <c r="F193" s="79"/>
      <c r="G193" s="79"/>
      <c r="H193" s="79"/>
      <c r="I193" s="79"/>
      <c r="J193" s="85"/>
      <c r="K193" s="92">
        <v>9</v>
      </c>
      <c r="L193" s="123" t="s">
        <v>837</v>
      </c>
      <c r="M193" s="155" t="str">
        <f>IF(Pins!M369=""," ",Pins!M369)</f>
        <v xml:space="preserve"> </v>
      </c>
      <c r="N193" s="79"/>
      <c r="O193" s="95"/>
      <c r="P193" s="78">
        <v>8</v>
      </c>
      <c r="Q193" s="123" t="s">
        <v>641</v>
      </c>
      <c r="R193" s="152" t="str">
        <f>IF(Pins!M551=""," ",Pins!M551)</f>
        <v xml:space="preserve"> </v>
      </c>
    </row>
    <row r="194" spans="5:18">
      <c r="E194" s="79"/>
      <c r="F194" s="79"/>
      <c r="G194" s="79"/>
      <c r="H194" s="79"/>
      <c r="I194" s="79"/>
      <c r="J194" s="85"/>
      <c r="K194" s="92">
        <v>10</v>
      </c>
      <c r="L194" s="123" t="s">
        <v>836</v>
      </c>
      <c r="M194" s="155" t="str">
        <f>IF(Pins!M370=""," ",Pins!M370)</f>
        <v xml:space="preserve"> </v>
      </c>
      <c r="N194" s="79"/>
      <c r="O194" s="97"/>
      <c r="P194" s="73">
        <v>9</v>
      </c>
      <c r="Q194" s="125" t="s">
        <v>639</v>
      </c>
      <c r="R194" s="152" t="str">
        <f>IF(Pins!M552=""," ",Pins!M552)</f>
        <v xml:space="preserve"> </v>
      </c>
    </row>
    <row r="195" spans="5:18">
      <c r="E195" s="79"/>
      <c r="F195" s="79"/>
      <c r="G195" s="79"/>
      <c r="H195" s="79"/>
      <c r="I195" s="79"/>
      <c r="J195" s="97"/>
      <c r="K195" s="92">
        <v>11</v>
      </c>
      <c r="L195" s="125" t="s">
        <v>843</v>
      </c>
      <c r="M195" s="155" t="str">
        <f>IF(Pins!M371=""," ",Pins!M371)</f>
        <v xml:space="preserve"> </v>
      </c>
      <c r="N195" s="79"/>
      <c r="O195" s="97"/>
      <c r="P195" s="73">
        <v>10</v>
      </c>
      <c r="Q195" s="125" t="s">
        <v>639</v>
      </c>
      <c r="R195" s="152" t="str">
        <f>IF(Pins!M553=""," ",Pins!M553)</f>
        <v xml:space="preserve"> </v>
      </c>
    </row>
    <row r="196" spans="5:18">
      <c r="E196" s="79"/>
      <c r="F196" s="79"/>
      <c r="G196" s="79"/>
      <c r="H196" s="79"/>
      <c r="I196" s="79"/>
      <c r="N196" s="79"/>
    </row>
    <row r="197" spans="5:18">
      <c r="E197" s="79"/>
      <c r="F197" s="79"/>
      <c r="G197" s="79"/>
      <c r="H197" s="79"/>
      <c r="I197" s="79"/>
      <c r="N197" s="79"/>
      <c r="O197" s="74" t="s">
        <v>185</v>
      </c>
      <c r="P197" s="73">
        <v>1</v>
      </c>
      <c r="Q197" s="124" t="s">
        <v>63</v>
      </c>
      <c r="R197" s="152" t="str">
        <f>IF(Beltloops!M209=""," ",Beltloops!M209)</f>
        <v xml:space="preserve"> </v>
      </c>
    </row>
    <row r="198" spans="5:18">
      <c r="O198" s="80" t="s">
        <v>201</v>
      </c>
      <c r="P198" s="78">
        <v>2</v>
      </c>
      <c r="Q198" s="123" t="s">
        <v>115</v>
      </c>
      <c r="R198" s="152" t="str">
        <f>IF(Beltloops!M210=""," ",Beltloops!M210)</f>
        <v xml:space="preserve"> </v>
      </c>
    </row>
    <row r="199" spans="5:18">
      <c r="O199" s="85" t="s">
        <v>188</v>
      </c>
      <c r="P199" s="73">
        <v>3</v>
      </c>
      <c r="Q199" s="125" t="s">
        <v>64</v>
      </c>
      <c r="R199" s="152" t="str">
        <f>IF(Beltloops!M211=""," ",Beltloops!M211)</f>
        <v xml:space="preserve"> </v>
      </c>
    </row>
    <row r="200" spans="5:18">
      <c r="O200" s="74" t="s">
        <v>363</v>
      </c>
      <c r="P200" s="78">
        <v>1</v>
      </c>
      <c r="Q200" s="124" t="s">
        <v>365</v>
      </c>
      <c r="R200" s="152" t="str">
        <f>IF(Pins!M559=""," ",Pins!M559)</f>
        <v xml:space="preserve"> </v>
      </c>
    </row>
    <row r="201" spans="5:18">
      <c r="O201" s="91" t="s">
        <v>364</v>
      </c>
      <c r="P201" s="78">
        <v>2</v>
      </c>
      <c r="Q201" s="123" t="s">
        <v>366</v>
      </c>
      <c r="R201" s="152" t="str">
        <f>IF(Pins!M560=""," ",Pins!M560)</f>
        <v xml:space="preserve"> </v>
      </c>
    </row>
    <row r="202" spans="5:18">
      <c r="O202" s="91" t="s">
        <v>201</v>
      </c>
      <c r="P202" s="78">
        <v>3</v>
      </c>
      <c r="Q202" s="123" t="s">
        <v>367</v>
      </c>
      <c r="R202" s="152" t="str">
        <f>IF(Pins!M561=""," ",Pins!M561)</f>
        <v xml:space="preserve"> </v>
      </c>
    </row>
    <row r="203" spans="5:18">
      <c r="O203" s="91" t="s">
        <v>202</v>
      </c>
      <c r="P203" s="78">
        <v>4</v>
      </c>
      <c r="Q203" s="123" t="s">
        <v>368</v>
      </c>
      <c r="R203" s="152" t="str">
        <f>IF(Pins!M562=""," ",Pins!M562)</f>
        <v xml:space="preserve"> </v>
      </c>
    </row>
    <row r="204" spans="5:18">
      <c r="O204" s="85"/>
      <c r="P204" s="78">
        <v>5</v>
      </c>
      <c r="Q204" s="123" t="s">
        <v>369</v>
      </c>
      <c r="R204" s="152" t="str">
        <f>IF(Pins!M563=""," ",Pins!M563)</f>
        <v xml:space="preserve"> </v>
      </c>
    </row>
    <row r="205" spans="5:18">
      <c r="O205" s="72"/>
      <c r="P205" s="78">
        <v>6</v>
      </c>
      <c r="Q205" s="123" t="s">
        <v>370</v>
      </c>
      <c r="R205" s="152" t="str">
        <f>IF(Pins!M564=""," ",Pins!M564)</f>
        <v xml:space="preserve"> </v>
      </c>
    </row>
    <row r="206" spans="5:18">
      <c r="O206" s="95"/>
      <c r="P206" s="78">
        <v>7</v>
      </c>
      <c r="Q206" s="123" t="s">
        <v>371</v>
      </c>
      <c r="R206" s="152" t="str">
        <f>IF(Pins!M565=""," ",Pins!M565)</f>
        <v xml:space="preserve"> </v>
      </c>
    </row>
    <row r="207" spans="5:18">
      <c r="O207" s="95"/>
      <c r="P207" s="78">
        <v>8</v>
      </c>
      <c r="Q207" s="123" t="s">
        <v>372</v>
      </c>
      <c r="R207" s="152" t="str">
        <f>IF(Pins!M566=""," ",Pins!M566)</f>
        <v xml:space="preserve"> </v>
      </c>
    </row>
    <row r="208" spans="5:18">
      <c r="O208" s="85"/>
      <c r="P208" s="73">
        <v>9</v>
      </c>
      <c r="Q208" s="123" t="s">
        <v>373</v>
      </c>
      <c r="R208" s="152" t="str">
        <f>IF(Pins!M567=""," ",Pins!M567)</f>
        <v xml:space="preserve"> </v>
      </c>
    </row>
    <row r="209" spans="5:18">
      <c r="O209" s="97"/>
      <c r="P209" s="73">
        <v>10</v>
      </c>
      <c r="Q209" s="125" t="s">
        <v>374</v>
      </c>
      <c r="R209" s="152" t="str">
        <f>IF(Pins!M568=""," ",Pins!M568)</f>
        <v xml:space="preserve"> </v>
      </c>
    </row>
    <row r="210" spans="5:18">
      <c r="J210" s="114"/>
      <c r="K210" s="114"/>
      <c r="L210" s="117"/>
      <c r="M210" s="105"/>
    </row>
    <row r="215" spans="5:18">
      <c r="E215" s="114"/>
      <c r="F215" s="114" t="s">
        <v>925</v>
      </c>
      <c r="G215" s="117" t="s">
        <v>925</v>
      </c>
      <c r="H215" s="105" t="s">
        <v>925</v>
      </c>
    </row>
  </sheetData>
  <sheetProtection password="9AF3" sheet="1" objects="1" scenarios="1"/>
  <mergeCells count="13">
    <mergeCell ref="A1:B1"/>
    <mergeCell ref="A108:B108"/>
    <mergeCell ref="B111:B112"/>
    <mergeCell ref="B131:B132"/>
    <mergeCell ref="B4:B5"/>
    <mergeCell ref="B24:B25"/>
    <mergeCell ref="E110:E111"/>
    <mergeCell ref="O1:R2"/>
    <mergeCell ref="J1:M2"/>
    <mergeCell ref="E1:H2"/>
    <mergeCell ref="E108:H109"/>
    <mergeCell ref="J108:M109"/>
    <mergeCell ref="O108:R109"/>
  </mergeCells>
  <phoneticPr fontId="5" type="noConversion"/>
  <printOptions horizontalCentered="1"/>
  <pageMargins left="0.25" right="0.25" top="1" bottom="0.25" header="0.5" footer="0.5"/>
  <pageSetup scale="50" fitToHeight="2" orientation="portrait" horizontalDpi="4294967292" verticalDpi="4294967292" r:id="rId1"/>
  <headerFooter alignWithMargins="0">
    <oddHeader>&amp;C&amp;"Arial,Bold"&amp;14Beltloop and PinTrax&amp;12
&amp;D</oddHeader>
  </headerFooter>
  <rowBreaks count="1" manualBreakCount="1">
    <brk id="107"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5"/>
  <sheetViews>
    <sheetView showGridLines="0" zoomScaleNormal="100" workbookViewId="0">
      <pane xSplit="3" topLeftCell="D1" activePane="topRight" state="frozen"/>
      <selection pane="topRight" sqref="A1:B1"/>
    </sheetView>
  </sheetViews>
  <sheetFormatPr defaultColWidth="11.42578125" defaultRowHeight="12.75"/>
  <cols>
    <col min="1" max="1" width="22.140625" style="63" customWidth="1"/>
    <col min="2" max="2" width="5.7109375" style="103" customWidth="1"/>
    <col min="3" max="3" width="5.5703125" style="62" customWidth="1"/>
    <col min="4" max="4" width="3.140625" style="62" customWidth="1"/>
    <col min="5" max="5" width="16.140625" style="62" customWidth="1"/>
    <col min="6" max="6" width="3.28515625" style="62" customWidth="1"/>
    <col min="7" max="7" width="29.5703125" style="62" customWidth="1"/>
    <col min="8" max="8" width="3.140625" style="62" customWidth="1"/>
    <col min="9" max="9" width="3.42578125" style="62" customWidth="1"/>
    <col min="10" max="10" width="15.85546875" style="62" customWidth="1"/>
    <col min="11" max="11" width="3.28515625" style="62" customWidth="1"/>
    <col min="12" max="12" width="30.7109375" style="62" customWidth="1"/>
    <col min="13" max="13" width="3.140625" style="62" customWidth="1"/>
    <col min="14" max="14" width="3.42578125" style="62" customWidth="1"/>
    <col min="15" max="15" width="15.85546875" style="62" customWidth="1"/>
    <col min="16" max="16" width="3.28515625" style="62" customWidth="1"/>
    <col min="17" max="17" width="32.42578125" style="62" customWidth="1"/>
    <col min="18" max="18" width="3.140625" style="62" customWidth="1"/>
    <col min="19" max="23" width="11.42578125" style="62" customWidth="1"/>
    <col min="24" max="16384" width="11.42578125" style="63"/>
  </cols>
  <sheetData>
    <row r="1" spans="1:27" ht="23.25">
      <c r="A1" s="241" t="str">
        <f ca="1">RIGHT(CELL("filename",A1),SUM(LEN(CELL("filename",A1))-SEARCH("]",CELL("filename",A1),1)))</f>
        <v>Scout 10</v>
      </c>
      <c r="B1" s="241"/>
      <c r="D1" s="63"/>
      <c r="E1" s="235" t="s">
        <v>348</v>
      </c>
      <c r="F1" s="236"/>
      <c r="G1" s="236"/>
      <c r="H1" s="237"/>
      <c r="J1" s="235" t="s">
        <v>348</v>
      </c>
      <c r="K1" s="236"/>
      <c r="L1" s="236"/>
      <c r="M1" s="237"/>
      <c r="O1" s="235" t="s">
        <v>348</v>
      </c>
      <c r="P1" s="236"/>
      <c r="Q1" s="236"/>
      <c r="R1" s="237"/>
      <c r="T1" s="64"/>
      <c r="U1" s="64"/>
      <c r="V1" s="64"/>
      <c r="W1" s="64"/>
      <c r="X1" s="65"/>
    </row>
    <row r="2" spans="1:27" ht="14.1" customHeight="1">
      <c r="A2" s="119" t="s">
        <v>349</v>
      </c>
      <c r="B2" s="66"/>
      <c r="C2" s="67"/>
      <c r="D2" s="63"/>
      <c r="E2" s="238"/>
      <c r="F2" s="239"/>
      <c r="G2" s="239"/>
      <c r="H2" s="240"/>
      <c r="J2" s="238"/>
      <c r="K2" s="239"/>
      <c r="L2" s="239"/>
      <c r="M2" s="240"/>
      <c r="O2" s="238"/>
      <c r="P2" s="239"/>
      <c r="Q2" s="239"/>
      <c r="R2" s="240"/>
      <c r="T2" s="68"/>
      <c r="U2" s="69"/>
      <c r="V2" s="69"/>
      <c r="W2" s="69"/>
      <c r="X2" s="65"/>
    </row>
    <row r="3" spans="1:27" ht="14.1" customHeight="1">
      <c r="D3" s="63"/>
      <c r="E3" s="72" t="s">
        <v>149</v>
      </c>
      <c r="F3" s="73">
        <v>1</v>
      </c>
      <c r="G3" s="124" t="s">
        <v>50</v>
      </c>
      <c r="H3" s="57" t="str">
        <f>IF(Beltloops!N8=""," ",Beltloops!N8)</f>
        <v xml:space="preserve"> </v>
      </c>
      <c r="J3" s="74" t="s">
        <v>164</v>
      </c>
      <c r="K3" s="73">
        <v>1</v>
      </c>
      <c r="L3" s="124" t="s">
        <v>83</v>
      </c>
      <c r="M3" s="152" t="str">
        <f>IF(Beltloops!N70=""," ",Beltloops!N70)</f>
        <v xml:space="preserve"> </v>
      </c>
      <c r="O3" s="74" t="s">
        <v>175</v>
      </c>
      <c r="P3" s="73">
        <v>1</v>
      </c>
      <c r="Q3" s="124" t="s">
        <v>84</v>
      </c>
      <c r="R3" s="152" t="str">
        <f>IF(Beltloops!N142=""," ",Beltloops!N142)</f>
        <v xml:space="preserve"> </v>
      </c>
      <c r="T3" s="68"/>
      <c r="U3" s="69"/>
      <c r="V3" s="69"/>
      <c r="W3" s="69"/>
      <c r="X3" s="65"/>
      <c r="Y3" s="75"/>
      <c r="Z3" s="75"/>
      <c r="AA3" s="75"/>
    </row>
    <row r="4" spans="1:27" ht="14.1" customHeight="1">
      <c r="A4" s="70"/>
      <c r="B4" s="242" t="s">
        <v>155</v>
      </c>
      <c r="C4" s="71"/>
      <c r="D4" s="63"/>
      <c r="E4" s="77" t="s">
        <v>188</v>
      </c>
      <c r="F4" s="78">
        <v>2</v>
      </c>
      <c r="G4" s="123" t="s">
        <v>49</v>
      </c>
      <c r="H4" s="57" t="str">
        <f>IF(Beltloops!N9=""," ",Beltloops!N9)</f>
        <v xml:space="preserve"> </v>
      </c>
      <c r="I4" s="79"/>
      <c r="J4" s="80" t="s">
        <v>201</v>
      </c>
      <c r="K4" s="78">
        <v>2</v>
      </c>
      <c r="L4" s="123" t="s">
        <v>81</v>
      </c>
      <c r="M4" s="152" t="str">
        <f>IF(Beltloops!N71=""," ",Beltloops!N71)</f>
        <v xml:space="preserve"> </v>
      </c>
      <c r="N4" s="81"/>
      <c r="O4" s="80" t="s">
        <v>201</v>
      </c>
      <c r="P4" s="78">
        <v>2</v>
      </c>
      <c r="Q4" s="123" t="s">
        <v>85</v>
      </c>
      <c r="R4" s="152" t="str">
        <f>IF(Beltloops!N143=""," ",Beltloops!N143)</f>
        <v xml:space="preserve"> </v>
      </c>
      <c r="S4" s="64"/>
      <c r="T4" s="64"/>
      <c r="U4" s="64"/>
      <c r="V4" s="64"/>
      <c r="W4" s="64"/>
      <c r="X4" s="65"/>
      <c r="Y4" s="82"/>
      <c r="Z4" s="67"/>
      <c r="AA4" s="83"/>
    </row>
    <row r="5" spans="1:27" ht="14.1" customHeight="1">
      <c r="A5" s="76" t="s">
        <v>157</v>
      </c>
      <c r="B5" s="242"/>
      <c r="C5" s="71" t="s">
        <v>156</v>
      </c>
      <c r="D5" s="63"/>
      <c r="E5" s="78"/>
      <c r="F5" s="78">
        <v>3</v>
      </c>
      <c r="G5" s="125" t="s">
        <v>48</v>
      </c>
      <c r="H5" s="57" t="str">
        <f>IF(Beltloops!N10=""," ",Beltloops!N10)</f>
        <v xml:space="preserve"> </v>
      </c>
      <c r="I5" s="84"/>
      <c r="J5" s="85" t="s">
        <v>188</v>
      </c>
      <c r="K5" s="73">
        <v>3</v>
      </c>
      <c r="L5" s="125" t="s">
        <v>82</v>
      </c>
      <c r="M5" s="152" t="str">
        <f>IF(Beltloops!N72=""," ",Beltloops!N72)</f>
        <v xml:space="preserve"> </v>
      </c>
      <c r="N5" s="86"/>
      <c r="O5" s="85" t="s">
        <v>188</v>
      </c>
      <c r="P5" s="73">
        <v>3</v>
      </c>
      <c r="Q5" s="125" t="s">
        <v>86</v>
      </c>
      <c r="R5" s="152" t="str">
        <f>IF(Beltloops!N144=""," ",Beltloops!N144)</f>
        <v xml:space="preserve"> </v>
      </c>
      <c r="S5" s="65"/>
      <c r="T5" s="64"/>
      <c r="U5" s="64"/>
      <c r="V5" s="64"/>
      <c r="W5" s="64"/>
      <c r="X5" s="65"/>
      <c r="Y5" s="87"/>
      <c r="Z5" s="67"/>
      <c r="AA5" s="83"/>
    </row>
    <row r="6" spans="1:27" ht="14.1" customHeight="1">
      <c r="A6" s="120" t="s">
        <v>141</v>
      </c>
      <c r="B6" s="93" t="str">
        <f>Beltloops!N11</f>
        <v xml:space="preserve"> </v>
      </c>
      <c r="C6" s="122" t="str">
        <f>Pins!N20</f>
        <v xml:space="preserve"> </v>
      </c>
      <c r="D6" s="88"/>
      <c r="E6" s="72" t="s">
        <v>186</v>
      </c>
      <c r="F6" s="78">
        <v>1</v>
      </c>
      <c r="G6" s="124" t="s">
        <v>143</v>
      </c>
      <c r="H6" s="150" t="str">
        <f>IF(Pins!N9=""," ",Pins!N9)</f>
        <v xml:space="preserve"> </v>
      </c>
      <c r="I6" s="84"/>
      <c r="J6" s="74" t="s">
        <v>214</v>
      </c>
      <c r="K6" s="89"/>
      <c r="L6" s="90" t="s">
        <v>219</v>
      </c>
      <c r="M6" s="157"/>
      <c r="N6" s="86"/>
      <c r="O6" s="74" t="s">
        <v>256</v>
      </c>
      <c r="P6" s="78">
        <v>1</v>
      </c>
      <c r="Q6" s="124" t="s">
        <v>449</v>
      </c>
      <c r="R6" s="152" t="str">
        <f>IF(Pins!N375=""," ",Pins!N375)</f>
        <v xml:space="preserve"> </v>
      </c>
      <c r="S6" s="65"/>
      <c r="T6" s="64"/>
      <c r="U6" s="64"/>
      <c r="V6" s="64"/>
      <c r="W6" s="64"/>
      <c r="X6" s="65"/>
      <c r="Y6" s="87"/>
      <c r="Z6" s="67"/>
      <c r="AA6" s="83"/>
    </row>
    <row r="7" spans="1:27" ht="14.1" customHeight="1">
      <c r="A7" s="120" t="s">
        <v>725</v>
      </c>
      <c r="B7" s="93" t="str">
        <f>Beltloops!N16</f>
        <v xml:space="preserve"> </v>
      </c>
      <c r="C7" s="96" t="str">
        <f>Pins!N35</f>
        <v xml:space="preserve"> </v>
      </c>
      <c r="D7" s="88"/>
      <c r="E7" s="77" t="s">
        <v>200</v>
      </c>
      <c r="F7" s="78">
        <v>2</v>
      </c>
      <c r="G7" s="123" t="s">
        <v>144</v>
      </c>
      <c r="H7" s="150" t="str">
        <f>IF(Pins!N10=""," ",Pins!N10)</f>
        <v xml:space="preserve"> </v>
      </c>
      <c r="I7" s="84"/>
      <c r="J7" s="91" t="s">
        <v>215</v>
      </c>
      <c r="K7" s="92">
        <v>1</v>
      </c>
      <c r="L7" s="124" t="s">
        <v>224</v>
      </c>
      <c r="M7" s="152" t="str">
        <f>IF(Pins!N189=""," ",Pins!N189)</f>
        <v xml:space="preserve"> </v>
      </c>
      <c r="N7" s="86"/>
      <c r="O7" s="91" t="s">
        <v>257</v>
      </c>
      <c r="P7" s="78">
        <v>2</v>
      </c>
      <c r="Q7" s="123" t="s">
        <v>450</v>
      </c>
      <c r="R7" s="152" t="str">
        <f>IF(Pins!N376=""," ",Pins!N376)</f>
        <v xml:space="preserve"> </v>
      </c>
      <c r="S7" s="65"/>
      <c r="T7" s="64"/>
      <c r="U7" s="64"/>
      <c r="V7" s="64"/>
      <c r="W7" s="64"/>
      <c r="X7" s="83"/>
      <c r="Y7" s="87"/>
      <c r="Z7" s="67"/>
      <c r="AA7" s="83"/>
    </row>
    <row r="8" spans="1:27" ht="14.1" customHeight="1">
      <c r="A8" s="120" t="s">
        <v>158</v>
      </c>
      <c r="B8" s="93" t="str">
        <f>Beltloops!N21</f>
        <v xml:space="preserve"> </v>
      </c>
      <c r="C8" s="122" t="str">
        <f>Pins!N48</f>
        <v xml:space="preserve"> </v>
      </c>
      <c r="D8" s="88"/>
      <c r="E8" s="77" t="s">
        <v>142</v>
      </c>
      <c r="F8" s="78">
        <v>3</v>
      </c>
      <c r="G8" s="123" t="s">
        <v>145</v>
      </c>
      <c r="H8" s="150" t="str">
        <f>IF(Pins!N11=""," ",Pins!N11)</f>
        <v xml:space="preserve"> </v>
      </c>
      <c r="I8" s="84"/>
      <c r="J8" s="91" t="s">
        <v>201</v>
      </c>
      <c r="K8" s="78">
        <v>2</v>
      </c>
      <c r="L8" s="123" t="s">
        <v>225</v>
      </c>
      <c r="M8" s="152" t="str">
        <f>IF(Pins!N190=""," ",Pins!N190)</f>
        <v xml:space="preserve"> </v>
      </c>
      <c r="N8" s="86"/>
      <c r="O8" s="91" t="s">
        <v>201</v>
      </c>
      <c r="P8" s="78">
        <v>3</v>
      </c>
      <c r="Q8" s="123" t="s">
        <v>451</v>
      </c>
      <c r="R8" s="152" t="str">
        <f>IF(Pins!N377=""," ",Pins!N377)</f>
        <v xml:space="preserve"> </v>
      </c>
      <c r="S8" s="65"/>
      <c r="X8" s="83"/>
      <c r="Y8" s="87"/>
      <c r="Z8" s="67"/>
      <c r="AA8" s="83"/>
    </row>
    <row r="9" spans="1:27" ht="14.1" customHeight="1">
      <c r="A9" s="120" t="s">
        <v>159</v>
      </c>
      <c r="B9" s="93" t="str">
        <f>Beltloops!N26</f>
        <v xml:space="preserve"> </v>
      </c>
      <c r="C9" s="122" t="str">
        <f>Pins!N63</f>
        <v xml:space="preserve"> </v>
      </c>
      <c r="D9" s="88"/>
      <c r="E9" s="72"/>
      <c r="F9" s="78">
        <v>4</v>
      </c>
      <c r="G9" s="123" t="s">
        <v>146</v>
      </c>
      <c r="H9" s="150" t="str">
        <f>IF(Pins!N12=""," ",Pins!N12)</f>
        <v xml:space="preserve"> </v>
      </c>
      <c r="I9" s="84"/>
      <c r="J9" s="91" t="s">
        <v>216</v>
      </c>
      <c r="K9" s="78">
        <v>3</v>
      </c>
      <c r="L9" s="125" t="s">
        <v>226</v>
      </c>
      <c r="M9" s="152" t="str">
        <f>IF(Pins!N191=""," ",Pins!N191)</f>
        <v xml:space="preserve"> </v>
      </c>
      <c r="N9" s="86"/>
      <c r="O9" s="91" t="s">
        <v>202</v>
      </c>
      <c r="P9" s="78">
        <v>4</v>
      </c>
      <c r="Q9" s="123" t="s">
        <v>457</v>
      </c>
      <c r="R9" s="152" t="str">
        <f>IF(Pins!N378=""," ",Pins!N378)</f>
        <v xml:space="preserve"> </v>
      </c>
      <c r="S9" s="65"/>
      <c r="X9" s="83"/>
      <c r="Y9" s="87"/>
      <c r="Z9" s="67"/>
      <c r="AA9" s="83"/>
    </row>
    <row r="10" spans="1:27" ht="14.1" customHeight="1">
      <c r="A10" s="121" t="s">
        <v>739</v>
      </c>
      <c r="B10" s="93" t="str">
        <f>Beltloops!N31</f>
        <v xml:space="preserve"> </v>
      </c>
      <c r="C10" s="96" t="str">
        <f>Pins!N77</f>
        <v xml:space="preserve"> </v>
      </c>
      <c r="D10" s="88"/>
      <c r="E10" s="72"/>
      <c r="F10" s="78">
        <v>5</v>
      </c>
      <c r="G10" s="123" t="s">
        <v>147</v>
      </c>
      <c r="H10" s="150" t="str">
        <f>IF(Pins!N13=""," ",Pins!N13)</f>
        <v xml:space="preserve"> </v>
      </c>
      <c r="I10" s="84"/>
      <c r="J10" s="91" t="s">
        <v>217</v>
      </c>
      <c r="K10" s="94"/>
      <c r="L10" s="90" t="s">
        <v>220</v>
      </c>
      <c r="M10" s="160"/>
      <c r="N10" s="86"/>
      <c r="O10" s="85"/>
      <c r="P10" s="78">
        <v>5</v>
      </c>
      <c r="Q10" s="123" t="s">
        <v>456</v>
      </c>
      <c r="R10" s="152" t="str">
        <f>IF(Pins!N379=""," ",Pins!N379)</f>
        <v xml:space="preserve"> </v>
      </c>
      <c r="S10" s="65"/>
      <c r="X10" s="83"/>
      <c r="Y10" s="83"/>
      <c r="Z10" s="83"/>
      <c r="AA10" s="83"/>
    </row>
    <row r="11" spans="1:27" ht="14.1" customHeight="1">
      <c r="A11" s="120" t="s">
        <v>160</v>
      </c>
      <c r="B11" s="93" t="str">
        <f>Beltloops!N36</f>
        <v xml:space="preserve"> </v>
      </c>
      <c r="C11" s="122" t="str">
        <f>Pins!N92</f>
        <v xml:space="preserve"> </v>
      </c>
      <c r="D11" s="88"/>
      <c r="E11" s="95"/>
      <c r="F11" s="78">
        <v>6</v>
      </c>
      <c r="G11" s="123" t="s">
        <v>148</v>
      </c>
      <c r="H11" s="150" t="str">
        <f>IF(Pins!N14=""," ",Pins!N14)</f>
        <v xml:space="preserve"> </v>
      </c>
      <c r="I11" s="84"/>
      <c r="J11" s="77" t="s">
        <v>218</v>
      </c>
      <c r="K11" s="92">
        <v>1</v>
      </c>
      <c r="L11" s="124" t="s">
        <v>227</v>
      </c>
      <c r="M11" s="152" t="str">
        <f>IF(Pins!N193=""," ",Pins!N193)</f>
        <v xml:space="preserve"> </v>
      </c>
      <c r="N11" s="86"/>
      <c r="O11" s="72"/>
      <c r="P11" s="78">
        <v>6</v>
      </c>
      <c r="Q11" s="123" t="s">
        <v>458</v>
      </c>
      <c r="R11" s="152" t="str">
        <f>IF(Pins!N380=""," ",Pins!N380)</f>
        <v xml:space="preserve"> </v>
      </c>
      <c r="S11" s="65"/>
      <c r="X11" s="83"/>
      <c r="Y11" s="83"/>
      <c r="Z11" s="65"/>
      <c r="AA11" s="65"/>
    </row>
    <row r="12" spans="1:27" ht="14.1" customHeight="1">
      <c r="A12" s="120" t="s">
        <v>161</v>
      </c>
      <c r="B12" s="93" t="str">
        <f>Beltloops!N41</f>
        <v xml:space="preserve"> </v>
      </c>
      <c r="C12" s="122" t="str">
        <f>Pins!N108</f>
        <v xml:space="preserve"> </v>
      </c>
      <c r="D12" s="88"/>
      <c r="E12" s="72"/>
      <c r="F12" s="78">
        <v>7</v>
      </c>
      <c r="G12" s="123" t="s">
        <v>150</v>
      </c>
      <c r="H12" s="150" t="str">
        <f>IF(Pins!N15=""," ",Pins!N15)</f>
        <v xml:space="preserve"> </v>
      </c>
      <c r="I12" s="84"/>
      <c r="J12" s="85"/>
      <c r="K12" s="78">
        <v>2</v>
      </c>
      <c r="L12" s="123" t="s">
        <v>868</v>
      </c>
      <c r="M12" s="152" t="str">
        <f>IF(Pins!N194=""," ",Pins!N194)</f>
        <v xml:space="preserve"> </v>
      </c>
      <c r="N12" s="86"/>
      <c r="O12" s="95"/>
      <c r="P12" s="78">
        <v>7</v>
      </c>
      <c r="Q12" s="123" t="s">
        <v>459</v>
      </c>
      <c r="R12" s="152" t="str">
        <f>IF(Pins!N381=""," ",Pins!N381)</f>
        <v xml:space="preserve"> </v>
      </c>
      <c r="S12" s="65"/>
      <c r="X12" s="83"/>
      <c r="Y12" s="83"/>
      <c r="Z12" s="65"/>
      <c r="AA12" s="65"/>
    </row>
    <row r="13" spans="1:27" ht="14.1" customHeight="1">
      <c r="A13" s="120" t="s">
        <v>162</v>
      </c>
      <c r="B13" s="93" t="str">
        <f>Beltloops!N46</f>
        <v xml:space="preserve"> </v>
      </c>
      <c r="C13" s="122" t="str">
        <f>Pins!N122</f>
        <v xml:space="preserve"> </v>
      </c>
      <c r="D13" s="88"/>
      <c r="E13" s="77"/>
      <c r="F13" s="78">
        <v>8</v>
      </c>
      <c r="G13" s="123" t="s">
        <v>151</v>
      </c>
      <c r="H13" s="150" t="str">
        <f>IF(Pins!N16=""," ",Pins!N16)</f>
        <v xml:space="preserve"> </v>
      </c>
      <c r="I13" s="84"/>
      <c r="J13" s="85"/>
      <c r="K13" s="78">
        <v>3</v>
      </c>
      <c r="L13" s="125" t="s">
        <v>228</v>
      </c>
      <c r="M13" s="152" t="str">
        <f>IF(Pins!N195=""," ",Pins!N195)</f>
        <v xml:space="preserve"> </v>
      </c>
      <c r="N13" s="86"/>
      <c r="O13" s="95"/>
      <c r="P13" s="78">
        <v>8</v>
      </c>
      <c r="Q13" s="123" t="s">
        <v>455</v>
      </c>
      <c r="R13" s="152" t="str">
        <f>IF(Pins!N382=""," ",Pins!N382)</f>
        <v xml:space="preserve"> </v>
      </c>
      <c r="S13" s="65"/>
      <c r="X13" s="83"/>
      <c r="Y13" s="83"/>
      <c r="Z13" s="65"/>
      <c r="AA13" s="65"/>
    </row>
    <row r="14" spans="1:27">
      <c r="A14" s="121" t="s">
        <v>742</v>
      </c>
      <c r="B14" s="96" t="str">
        <f>Beltloops!N53</f>
        <v xml:space="preserve"> </v>
      </c>
      <c r="C14" s="96" t="str">
        <f>Pins!N138</f>
        <v xml:space="preserve"> </v>
      </c>
      <c r="D14" s="88"/>
      <c r="E14" s="72"/>
      <c r="F14" s="78">
        <v>9</v>
      </c>
      <c r="G14" s="123" t="s">
        <v>154</v>
      </c>
      <c r="H14" s="150" t="str">
        <f>IF(Pins!N17=""," ",Pins!N17)</f>
        <v xml:space="preserve"> </v>
      </c>
      <c r="I14" s="84"/>
      <c r="J14" s="85"/>
      <c r="K14" s="73"/>
      <c r="L14" s="90" t="s">
        <v>221</v>
      </c>
      <c r="M14" s="160"/>
      <c r="N14" s="86"/>
      <c r="O14" s="85"/>
      <c r="P14" s="73">
        <v>9</v>
      </c>
      <c r="Q14" s="123" t="s">
        <v>454</v>
      </c>
      <c r="R14" s="152" t="str">
        <f>IF(Pins!N383=""," ",Pins!N383)</f>
        <v xml:space="preserve"> </v>
      </c>
      <c r="S14" s="65"/>
      <c r="X14" s="83"/>
      <c r="Y14" s="83"/>
      <c r="Z14" s="65"/>
      <c r="AA14" s="65"/>
    </row>
    <row r="15" spans="1:27">
      <c r="A15" s="120" t="s">
        <v>163</v>
      </c>
      <c r="B15" s="93" t="str">
        <f>Beltloops!N58</f>
        <v xml:space="preserve"> </v>
      </c>
      <c r="C15" s="122" t="str">
        <f>Pins!N153</f>
        <v xml:space="preserve"> </v>
      </c>
      <c r="D15" s="88"/>
      <c r="E15" s="72"/>
      <c r="F15" s="78">
        <v>10</v>
      </c>
      <c r="G15" s="123" t="s">
        <v>153</v>
      </c>
      <c r="H15" s="150" t="str">
        <f>IF(Pins!N18=""," ",Pins!N18)</f>
        <v xml:space="preserve"> </v>
      </c>
      <c r="I15" s="84"/>
      <c r="J15" s="85"/>
      <c r="K15" s="73">
        <v>1</v>
      </c>
      <c r="L15" s="124" t="s">
        <v>444</v>
      </c>
      <c r="M15" s="152" t="str">
        <f>IF(Pins!N197=""," ",Pins!N197)</f>
        <v xml:space="preserve"> </v>
      </c>
      <c r="N15" s="86"/>
      <c r="O15" s="85"/>
      <c r="P15" s="73">
        <v>10</v>
      </c>
      <c r="Q15" s="123" t="s">
        <v>453</v>
      </c>
      <c r="R15" s="152" t="str">
        <f>IF(Pins!N384=""," ",Pins!N384)</f>
        <v xml:space="preserve"> </v>
      </c>
      <c r="S15" s="65"/>
      <c r="X15" s="83"/>
      <c r="Y15" s="83"/>
      <c r="Z15" s="65"/>
      <c r="AA15" s="65"/>
    </row>
    <row r="16" spans="1:27">
      <c r="A16" s="121" t="s">
        <v>745</v>
      </c>
      <c r="B16" s="96" t="str">
        <f>Beltloops!N63</f>
        <v xml:space="preserve"> </v>
      </c>
      <c r="C16" s="96" t="str">
        <f>Pins!N168</f>
        <v xml:space="preserve"> </v>
      </c>
      <c r="D16" s="88"/>
      <c r="E16" s="72"/>
      <c r="F16" s="77">
        <v>11</v>
      </c>
      <c r="G16" s="125" t="s">
        <v>152</v>
      </c>
      <c r="H16" s="150" t="str">
        <f>IF(Pins!N19=""," ",Pins!N19)</f>
        <v xml:space="preserve"> </v>
      </c>
      <c r="I16" s="84"/>
      <c r="J16" s="85"/>
      <c r="K16" s="73">
        <v>2</v>
      </c>
      <c r="L16" s="123" t="s">
        <v>445</v>
      </c>
      <c r="M16" s="152" t="str">
        <f>IF(Pins!N198=""," ",Pins!N198)</f>
        <v xml:space="preserve"> </v>
      </c>
      <c r="N16" s="86"/>
      <c r="O16" s="97"/>
      <c r="P16" s="73">
        <v>11</v>
      </c>
      <c r="Q16" s="125" t="s">
        <v>452</v>
      </c>
      <c r="R16" s="152" t="str">
        <f>IF(Pins!N385=""," ",Pins!N385)</f>
        <v xml:space="preserve"> </v>
      </c>
      <c r="S16" s="65"/>
      <c r="X16" s="83"/>
      <c r="Y16" s="83"/>
      <c r="Z16" s="65"/>
      <c r="AA16" s="65"/>
    </row>
    <row r="17" spans="1:27">
      <c r="A17" s="121" t="s">
        <v>746</v>
      </c>
      <c r="B17" s="96" t="str">
        <f>Beltloops!N68</f>
        <v xml:space="preserve"> </v>
      </c>
      <c r="C17" s="96" t="str">
        <f>Pins!N183</f>
        <v xml:space="preserve"> </v>
      </c>
      <c r="D17" s="69"/>
      <c r="E17" s="98"/>
      <c r="F17" s="99"/>
      <c r="G17" s="100"/>
      <c r="H17" s="151"/>
      <c r="I17" s="84"/>
      <c r="J17" s="85"/>
      <c r="K17" s="73">
        <v>3</v>
      </c>
      <c r="L17" s="123" t="s">
        <v>446</v>
      </c>
      <c r="M17" s="152" t="str">
        <f>IF(Pins!N199=""," ",Pins!N199)</f>
        <v xml:space="preserve"> </v>
      </c>
      <c r="N17" s="86"/>
      <c r="S17" s="65"/>
      <c r="X17" s="65"/>
      <c r="Y17" s="65"/>
      <c r="Z17" s="65"/>
      <c r="AA17" s="65"/>
    </row>
    <row r="18" spans="1:27" ht="12.75" customHeight="1">
      <c r="A18" s="120" t="s">
        <v>164</v>
      </c>
      <c r="B18" s="93" t="str">
        <f>Beltloops!N73</f>
        <v xml:space="preserve"> </v>
      </c>
      <c r="C18" s="122" t="str">
        <f>Pins!N210</f>
        <v xml:space="preserve"> </v>
      </c>
      <c r="D18" s="69"/>
      <c r="E18" s="101" t="s">
        <v>725</v>
      </c>
      <c r="F18" s="92">
        <v>1</v>
      </c>
      <c r="G18" s="124" t="s">
        <v>894</v>
      </c>
      <c r="H18" s="130" t="str">
        <f>IF(Beltloops!N13=""," ",Beltloops!N13)</f>
        <v xml:space="preserve"> </v>
      </c>
      <c r="I18" s="86"/>
      <c r="J18" s="85"/>
      <c r="K18" s="81">
        <v>4</v>
      </c>
      <c r="L18" s="125" t="s">
        <v>447</v>
      </c>
      <c r="M18" s="152" t="str">
        <f>IF(Pins!N200=""," ",Pins!N200)</f>
        <v xml:space="preserve"> </v>
      </c>
      <c r="N18" s="86"/>
      <c r="O18" s="74" t="s">
        <v>176</v>
      </c>
      <c r="P18" s="73">
        <v>1</v>
      </c>
      <c r="Q18" s="124" t="s">
        <v>57</v>
      </c>
      <c r="R18" s="152" t="str">
        <f>IF(Beltloops!N147=""," ",Beltloops!N147)</f>
        <v xml:space="preserve"> </v>
      </c>
      <c r="S18" s="65"/>
      <c r="X18" s="65"/>
      <c r="Y18" s="65"/>
      <c r="Z18" s="65"/>
      <c r="AA18" s="65"/>
    </row>
    <row r="19" spans="1:27" ht="12.75" customHeight="1">
      <c r="A19" s="120" t="s">
        <v>134</v>
      </c>
      <c r="B19" s="93" t="str">
        <f>Beltloops!N78</f>
        <v xml:space="preserve"> </v>
      </c>
      <c r="C19" s="122" t="str">
        <f>Pins!N223</f>
        <v xml:space="preserve"> </v>
      </c>
      <c r="D19" s="69"/>
      <c r="E19" s="95" t="s">
        <v>201</v>
      </c>
      <c r="F19" s="92">
        <v>2</v>
      </c>
      <c r="G19" s="123" t="s">
        <v>132</v>
      </c>
      <c r="H19" s="130" t="str">
        <f>IF(Beltloops!N14=""," ",Beltloops!N14)</f>
        <v xml:space="preserve"> </v>
      </c>
      <c r="I19" s="84"/>
      <c r="J19" s="85"/>
      <c r="K19" s="73" t="s">
        <v>925</v>
      </c>
      <c r="L19" s="90" t="s">
        <v>222</v>
      </c>
      <c r="M19" s="160"/>
      <c r="N19" s="86"/>
      <c r="O19" s="80" t="s">
        <v>201</v>
      </c>
      <c r="P19" s="78">
        <v>2</v>
      </c>
      <c r="Q19" s="123" t="s">
        <v>58</v>
      </c>
      <c r="R19" s="152" t="str">
        <f>IF(Beltloops!N148=""," ",Beltloops!N148)</f>
        <v xml:space="preserve"> </v>
      </c>
      <c r="S19" s="65"/>
      <c r="X19" s="65"/>
      <c r="Y19" s="65"/>
      <c r="Z19" s="65"/>
      <c r="AA19" s="65"/>
    </row>
    <row r="20" spans="1:27" ht="12.75" customHeight="1">
      <c r="A20" s="120" t="s">
        <v>165</v>
      </c>
      <c r="B20" s="93" t="str">
        <f>Beltloops!N83</f>
        <v xml:space="preserve"> </v>
      </c>
      <c r="C20" s="122" t="str">
        <f>Pins!N240</f>
        <v xml:space="preserve"> </v>
      </c>
      <c r="D20" s="88"/>
      <c r="E20" s="97" t="s">
        <v>188</v>
      </c>
      <c r="F20" s="92">
        <v>3</v>
      </c>
      <c r="G20" s="125" t="s">
        <v>133</v>
      </c>
      <c r="H20" s="130" t="str">
        <f>IF(Beltloops!N15=""," ",Beltloops!N15)</f>
        <v xml:space="preserve"> </v>
      </c>
      <c r="I20" s="84"/>
      <c r="J20" s="85"/>
      <c r="K20" s="92">
        <v>1</v>
      </c>
      <c r="L20" s="124" t="s">
        <v>441</v>
      </c>
      <c r="M20" s="152" t="str">
        <f>IF(Pins!N202=""," ",Pins!N202)</f>
        <v xml:space="preserve"> </v>
      </c>
      <c r="N20" s="86"/>
      <c r="O20" s="85" t="s">
        <v>188</v>
      </c>
      <c r="P20" s="73">
        <v>3</v>
      </c>
      <c r="Q20" s="125" t="s">
        <v>59</v>
      </c>
      <c r="R20" s="152" t="str">
        <f>IF(Beltloops!N149=""," ",Beltloops!N149)</f>
        <v xml:space="preserve"> </v>
      </c>
      <c r="S20" s="65"/>
      <c r="X20" s="65"/>
      <c r="Y20" s="65"/>
      <c r="Z20" s="65"/>
      <c r="AA20" s="65"/>
    </row>
    <row r="21" spans="1:27" ht="12.75" customHeight="1">
      <c r="A21" s="120" t="s">
        <v>166</v>
      </c>
      <c r="B21" s="93" t="str">
        <f>Beltloops!N88</f>
        <v xml:space="preserve"> </v>
      </c>
      <c r="C21" s="122" t="str">
        <f>Pins!N255</f>
        <v xml:space="preserve"> </v>
      </c>
      <c r="D21" s="88"/>
      <c r="E21" s="95" t="s">
        <v>725</v>
      </c>
      <c r="F21" s="97">
        <v>1</v>
      </c>
      <c r="G21" s="124" t="s">
        <v>727</v>
      </c>
      <c r="H21" s="130" t="str">
        <f>IF(Pins!N23=""," ",Pins!N23)</f>
        <v xml:space="preserve"> </v>
      </c>
      <c r="I21" s="84"/>
      <c r="J21" s="85"/>
      <c r="K21" s="92">
        <v>2</v>
      </c>
      <c r="L21" s="123" t="s">
        <v>442</v>
      </c>
      <c r="M21" s="152" t="str">
        <f>IF(Pins!N203=""," ",Pins!N203)</f>
        <v xml:space="preserve"> </v>
      </c>
      <c r="N21" s="86"/>
      <c r="O21" s="74" t="s">
        <v>258</v>
      </c>
      <c r="P21" s="78">
        <v>1</v>
      </c>
      <c r="Q21" s="124" t="s">
        <v>269</v>
      </c>
      <c r="R21" s="152" t="str">
        <f>IF(Pins!N391=""," ",Pins!N391)</f>
        <v xml:space="preserve"> </v>
      </c>
      <c r="S21" s="65"/>
      <c r="X21" s="65"/>
      <c r="Y21" s="65"/>
      <c r="Z21" s="65"/>
      <c r="AA21" s="65"/>
    </row>
    <row r="22" spans="1:27">
      <c r="A22" s="120" t="s">
        <v>167</v>
      </c>
      <c r="B22" s="93" t="str">
        <f>Beltloops!N95</f>
        <v xml:space="preserve"> </v>
      </c>
      <c r="C22" s="122" t="str">
        <f>Pins!N267</f>
        <v xml:space="preserve"> </v>
      </c>
      <c r="D22" s="88"/>
      <c r="E22" s="95" t="s">
        <v>238</v>
      </c>
      <c r="F22" s="92">
        <v>2</v>
      </c>
      <c r="G22" s="123" t="s">
        <v>728</v>
      </c>
      <c r="H22" s="130" t="str">
        <f>IF(Pins!N24=""," ",Pins!N24)</f>
        <v xml:space="preserve"> </v>
      </c>
      <c r="I22" s="84"/>
      <c r="J22" s="85"/>
      <c r="K22" s="92">
        <v>3</v>
      </c>
      <c r="L22" s="125" t="s">
        <v>443</v>
      </c>
      <c r="M22" s="152" t="str">
        <f>IF(Pins!N204=""," ",Pins!N204)</f>
        <v xml:space="preserve"> </v>
      </c>
      <c r="N22" s="86"/>
      <c r="O22" s="91" t="s">
        <v>259</v>
      </c>
      <c r="P22" s="78">
        <v>2</v>
      </c>
      <c r="Q22" s="123" t="s">
        <v>266</v>
      </c>
      <c r="R22" s="152" t="str">
        <f>IF(Pins!N392=""," ",Pins!N392)</f>
        <v xml:space="preserve"> </v>
      </c>
      <c r="S22" s="65"/>
      <c r="X22" s="65"/>
      <c r="Y22" s="65"/>
      <c r="Z22" s="65"/>
      <c r="AA22" s="65"/>
    </row>
    <row r="23" spans="1:27" ht="12.75" customHeight="1">
      <c r="C23" s="64"/>
      <c r="D23" s="88"/>
      <c r="E23" s="85" t="s">
        <v>726</v>
      </c>
      <c r="F23" s="92">
        <v>3</v>
      </c>
      <c r="G23" s="123" t="s">
        <v>729</v>
      </c>
      <c r="H23" s="130" t="str">
        <f>IF(Pins!N25=""," ",Pins!N25)</f>
        <v xml:space="preserve"> </v>
      </c>
      <c r="I23" s="84"/>
      <c r="J23" s="85"/>
      <c r="K23" s="73" t="s">
        <v>925</v>
      </c>
      <c r="L23" s="90" t="s">
        <v>223</v>
      </c>
      <c r="M23" s="160"/>
      <c r="N23" s="86"/>
      <c r="O23" s="91" t="s">
        <v>201</v>
      </c>
      <c r="P23" s="78">
        <v>3</v>
      </c>
      <c r="Q23" s="123" t="s">
        <v>267</v>
      </c>
      <c r="R23" s="152" t="str">
        <f>IF(Pins!N393=""," ",Pins!N393)</f>
        <v xml:space="preserve"> </v>
      </c>
      <c r="S23" s="65"/>
      <c r="X23" s="65"/>
      <c r="Y23" s="65"/>
      <c r="Z23" s="65"/>
      <c r="AA23" s="65"/>
    </row>
    <row r="24" spans="1:27" ht="12.75" customHeight="1">
      <c r="B24" s="242" t="s">
        <v>155</v>
      </c>
      <c r="C24" s="71"/>
      <c r="D24" s="88"/>
      <c r="E24" s="85" t="s">
        <v>201</v>
      </c>
      <c r="F24" s="92">
        <v>4</v>
      </c>
      <c r="G24" s="123" t="s">
        <v>730</v>
      </c>
      <c r="H24" s="130" t="str">
        <f>IF(Pins!N26=""," ",Pins!N26)</f>
        <v xml:space="preserve"> </v>
      </c>
      <c r="I24" s="84"/>
      <c r="J24" s="85"/>
      <c r="K24" s="92">
        <v>1</v>
      </c>
      <c r="L24" s="124" t="s">
        <v>437</v>
      </c>
      <c r="M24" s="152" t="str">
        <f>IF(Pins!N206=""," ",Pins!N206)</f>
        <v xml:space="preserve"> </v>
      </c>
      <c r="N24" s="86"/>
      <c r="O24" s="91" t="s">
        <v>202</v>
      </c>
      <c r="P24" s="78">
        <v>4</v>
      </c>
      <c r="Q24" s="123" t="s">
        <v>265</v>
      </c>
      <c r="R24" s="152" t="str">
        <f>IF(Pins!N394=""," ",Pins!N394)</f>
        <v xml:space="preserve"> </v>
      </c>
      <c r="S24" s="65"/>
      <c r="X24" s="65"/>
      <c r="Y24" s="65"/>
      <c r="Z24" s="65"/>
      <c r="AA24" s="65"/>
    </row>
    <row r="25" spans="1:27">
      <c r="A25" s="104" t="s">
        <v>168</v>
      </c>
      <c r="B25" s="242"/>
      <c r="C25" s="71" t="s">
        <v>156</v>
      </c>
      <c r="D25" s="88"/>
      <c r="E25" s="85" t="s">
        <v>202</v>
      </c>
      <c r="F25" s="92">
        <v>5</v>
      </c>
      <c r="G25" s="123" t="s">
        <v>731</v>
      </c>
      <c r="H25" s="130" t="str">
        <f>IF(Pins!N27=""," ",Pins!N27)</f>
        <v xml:space="preserve"> </v>
      </c>
      <c r="I25" s="84"/>
      <c r="J25" s="85"/>
      <c r="K25" s="92">
        <v>2</v>
      </c>
      <c r="L25" s="123" t="s">
        <v>438</v>
      </c>
      <c r="M25" s="152" t="str">
        <f>IF(Pins!N207=""," ",Pins!N207)</f>
        <v xml:space="preserve"> </v>
      </c>
      <c r="N25" s="86"/>
      <c r="O25" s="85"/>
      <c r="P25" s="78">
        <v>5</v>
      </c>
      <c r="Q25" s="123" t="s">
        <v>264</v>
      </c>
      <c r="R25" s="152" t="str">
        <f>IF(Pins!N395=""," ",Pins!N395)</f>
        <v xml:space="preserve"> </v>
      </c>
      <c r="S25" s="65"/>
      <c r="X25" s="65"/>
      <c r="Y25" s="65"/>
      <c r="Z25" s="65"/>
      <c r="AA25" s="65"/>
    </row>
    <row r="26" spans="1:27">
      <c r="A26" s="128" t="s">
        <v>862</v>
      </c>
      <c r="B26" s="129" t="str">
        <f>Beltloops!N100</f>
        <v xml:space="preserve"> </v>
      </c>
      <c r="C26" s="130" t="str">
        <f>Pins!N272</f>
        <v xml:space="preserve"> </v>
      </c>
      <c r="D26" s="88"/>
      <c r="E26" s="85"/>
      <c r="F26" s="92">
        <v>6</v>
      </c>
      <c r="G26" s="123" t="s">
        <v>732</v>
      </c>
      <c r="H26" s="130" t="str">
        <f>IF(Pins!N28=""," ",Pins!N28)</f>
        <v xml:space="preserve"> </v>
      </c>
      <c r="I26" s="84"/>
      <c r="J26" s="85"/>
      <c r="K26" s="92">
        <v>3</v>
      </c>
      <c r="L26" s="123" t="s">
        <v>439</v>
      </c>
      <c r="M26" s="152" t="str">
        <f>IF(Pins!N208=""," ",Pins!N208)</f>
        <v xml:space="preserve"> </v>
      </c>
      <c r="N26" s="86"/>
      <c r="O26" s="72"/>
      <c r="P26" s="78">
        <v>6</v>
      </c>
      <c r="Q26" s="123" t="s">
        <v>263</v>
      </c>
      <c r="R26" s="152" t="str">
        <f>IF(Pins!N396=""," ",Pins!N396)</f>
        <v xml:space="preserve"> </v>
      </c>
      <c r="S26" s="65"/>
      <c r="X26" s="65"/>
      <c r="Y26" s="65"/>
      <c r="Z26" s="65"/>
      <c r="AA26" s="65"/>
    </row>
    <row r="27" spans="1:27">
      <c r="A27" s="128" t="s">
        <v>863</v>
      </c>
      <c r="B27" s="129" t="str">
        <f>Beltloops!N103</f>
        <v xml:space="preserve"> </v>
      </c>
      <c r="C27" s="130" t="str">
        <f>Pins!N275</f>
        <v xml:space="preserve"> </v>
      </c>
      <c r="D27" s="88"/>
      <c r="E27" s="85"/>
      <c r="F27" s="92">
        <v>7</v>
      </c>
      <c r="G27" s="123" t="s">
        <v>738</v>
      </c>
      <c r="H27" s="130" t="str">
        <f>IF(Pins!N29=""," ",Pins!N29)</f>
        <v xml:space="preserve"> </v>
      </c>
      <c r="I27" s="84"/>
      <c r="J27" s="97"/>
      <c r="K27" s="92">
        <v>4</v>
      </c>
      <c r="L27" s="125" t="s">
        <v>440</v>
      </c>
      <c r="M27" s="152" t="str">
        <f>IF(Pins!N209=""," ",Pins!N209)</f>
        <v xml:space="preserve"> </v>
      </c>
      <c r="N27" s="86"/>
      <c r="O27" s="95"/>
      <c r="P27" s="78">
        <v>7</v>
      </c>
      <c r="Q27" s="123" t="s">
        <v>262</v>
      </c>
      <c r="R27" s="152" t="str">
        <f>IF(Pins!N397=""," ",Pins!N397)</f>
        <v xml:space="preserve"> </v>
      </c>
      <c r="S27" s="65"/>
      <c r="X27" s="65"/>
      <c r="Y27" s="65"/>
      <c r="Z27" s="65"/>
      <c r="AA27" s="65"/>
    </row>
    <row r="28" spans="1:27">
      <c r="A28" s="120" t="s">
        <v>169</v>
      </c>
      <c r="B28" s="93" t="str">
        <f>Beltloops!N108</f>
        <v xml:space="preserve"> </v>
      </c>
      <c r="C28" s="122" t="str">
        <f>Pins!N287</f>
        <v xml:space="preserve"> </v>
      </c>
      <c r="D28" s="88"/>
      <c r="E28" s="85"/>
      <c r="F28" s="92">
        <v>8</v>
      </c>
      <c r="G28" s="123" t="s">
        <v>735</v>
      </c>
      <c r="H28" s="130" t="str">
        <f>IF(Pins!N30=""," ",Pins!N30)</f>
        <v xml:space="preserve"> </v>
      </c>
      <c r="I28" s="84"/>
      <c r="J28" s="79"/>
      <c r="K28" s="79"/>
      <c r="L28" s="79"/>
      <c r="N28" s="86"/>
      <c r="O28" s="95"/>
      <c r="P28" s="78">
        <v>8</v>
      </c>
      <c r="Q28" s="123" t="s">
        <v>261</v>
      </c>
      <c r="R28" s="152" t="str">
        <f>IF(Pins!N398=""," ",Pins!N398)</f>
        <v xml:space="preserve"> </v>
      </c>
      <c r="S28" s="65"/>
      <c r="X28" s="65"/>
      <c r="Y28" s="65"/>
      <c r="Z28" s="65"/>
      <c r="AA28" s="65"/>
    </row>
    <row r="29" spans="1:27">
      <c r="A29" s="120" t="s">
        <v>170</v>
      </c>
      <c r="B29" s="96" t="str">
        <f>Beltloops!N113</f>
        <v xml:space="preserve"> </v>
      </c>
      <c r="C29" s="122" t="str">
        <f>Pins!N301</f>
        <v xml:space="preserve"> </v>
      </c>
      <c r="D29" s="88"/>
      <c r="E29" s="85"/>
      <c r="F29" s="92">
        <v>9</v>
      </c>
      <c r="G29" s="123" t="s">
        <v>737</v>
      </c>
      <c r="H29" s="130" t="str">
        <f>IF(Pins!N31=""," ",Pins!N31)</f>
        <v xml:space="preserve"> </v>
      </c>
      <c r="I29" s="84"/>
      <c r="J29" s="74" t="s">
        <v>134</v>
      </c>
      <c r="K29" s="73">
        <v>1</v>
      </c>
      <c r="L29" s="124" t="s">
        <v>54</v>
      </c>
      <c r="M29" s="152" t="str">
        <f>IF(Beltloops!N75=""," ",Beltloops!N75)</f>
        <v xml:space="preserve"> </v>
      </c>
      <c r="N29" s="86"/>
      <c r="O29" s="85"/>
      <c r="P29" s="73">
        <v>9</v>
      </c>
      <c r="Q29" s="123" t="s">
        <v>260</v>
      </c>
      <c r="R29" s="152" t="str">
        <f>IF(Pins!N399=""," ",Pins!N399)</f>
        <v xml:space="preserve"> </v>
      </c>
      <c r="S29" s="65"/>
      <c r="X29" s="65"/>
      <c r="Y29" s="65"/>
      <c r="Z29" s="65"/>
      <c r="AA29" s="65"/>
    </row>
    <row r="30" spans="1:27">
      <c r="A30" s="120" t="s">
        <v>171</v>
      </c>
      <c r="B30" s="96" t="str">
        <f>Beltloops!N118</f>
        <v xml:space="preserve"> </v>
      </c>
      <c r="C30" s="122" t="str">
        <f>Pins!N316</f>
        <v xml:space="preserve"> </v>
      </c>
      <c r="D30" s="88"/>
      <c r="E30" s="85"/>
      <c r="F30" s="92">
        <v>10</v>
      </c>
      <c r="G30" s="123" t="s">
        <v>736</v>
      </c>
      <c r="H30" s="130" t="str">
        <f>IF(Pins!N32=""," ",Pins!N32)</f>
        <v xml:space="preserve"> </v>
      </c>
      <c r="I30" s="84"/>
      <c r="J30" s="80" t="s">
        <v>201</v>
      </c>
      <c r="K30" s="78">
        <v>2</v>
      </c>
      <c r="L30" s="123" t="s">
        <v>55</v>
      </c>
      <c r="M30" s="152" t="str">
        <f>IF(Beltloops!N76=""," ",Beltloops!N76)</f>
        <v xml:space="preserve"> </v>
      </c>
      <c r="N30" s="86"/>
      <c r="O30" s="85"/>
      <c r="P30" s="73">
        <v>10</v>
      </c>
      <c r="Q30" s="123" t="s">
        <v>268</v>
      </c>
      <c r="R30" s="152" t="str">
        <f>IF(Pins!N400=""," ",Pins!N400)</f>
        <v xml:space="preserve"> </v>
      </c>
      <c r="S30" s="65"/>
      <c r="X30" s="65"/>
      <c r="Y30" s="65"/>
      <c r="Z30" s="65"/>
      <c r="AA30" s="65"/>
    </row>
    <row r="31" spans="1:27">
      <c r="A31" s="120" t="s">
        <v>172</v>
      </c>
      <c r="B31" s="96" t="str">
        <f>Beltloops!N123</f>
        <v xml:space="preserve"> </v>
      </c>
      <c r="C31" s="122" t="str">
        <f>Pins!N329</f>
        <v xml:space="preserve"> </v>
      </c>
      <c r="D31" s="88"/>
      <c r="E31" s="85"/>
      <c r="F31" s="92">
        <v>11</v>
      </c>
      <c r="G31" s="123" t="s">
        <v>734</v>
      </c>
      <c r="H31" s="130" t="str">
        <f>IF(Pins!N33=""," ",Pins!N33)</f>
        <v xml:space="preserve"> </v>
      </c>
      <c r="I31" s="84"/>
      <c r="J31" s="85" t="s">
        <v>188</v>
      </c>
      <c r="K31" s="73">
        <v>3</v>
      </c>
      <c r="L31" s="125" t="s">
        <v>56</v>
      </c>
      <c r="M31" s="152" t="str">
        <f>IF(Beltloops!N77=""," ",Beltloops!N77)</f>
        <v xml:space="preserve"> </v>
      </c>
      <c r="N31" s="86"/>
      <c r="O31" s="97"/>
      <c r="P31" s="73">
        <v>11</v>
      </c>
      <c r="Q31" s="125" t="s">
        <v>871</v>
      </c>
      <c r="R31" s="152" t="str">
        <f>IF(Pins!N401=""," ",Pins!N401)</f>
        <v xml:space="preserve"> </v>
      </c>
      <c r="S31" s="65"/>
      <c r="X31" s="65"/>
      <c r="Y31" s="65"/>
      <c r="Z31" s="65"/>
      <c r="AA31" s="65"/>
    </row>
    <row r="32" spans="1:27">
      <c r="A32" s="120" t="s">
        <v>173</v>
      </c>
      <c r="B32" s="96" t="str">
        <f>Beltloops!N128</f>
        <v xml:space="preserve"> </v>
      </c>
      <c r="C32" s="122" t="str">
        <f>Pins!N342</f>
        <v xml:space="preserve"> </v>
      </c>
      <c r="D32" s="88"/>
      <c r="E32" s="97"/>
      <c r="F32" s="92">
        <v>12</v>
      </c>
      <c r="G32" s="125" t="s">
        <v>733</v>
      </c>
      <c r="H32" s="130" t="str">
        <f>IF(Pins!N34=""," ",Pins!N34)</f>
        <v xml:space="preserve"> </v>
      </c>
      <c r="I32" s="84"/>
      <c r="J32" s="101" t="s">
        <v>229</v>
      </c>
      <c r="K32" s="78">
        <v>1</v>
      </c>
      <c r="L32" s="124" t="s">
        <v>232</v>
      </c>
      <c r="M32" s="152" t="str">
        <f>IF(Pins!N213=""," ",Pins!N213)</f>
        <v xml:space="preserve"> </v>
      </c>
      <c r="N32" s="86"/>
      <c r="O32" s="79"/>
      <c r="P32" s="79"/>
      <c r="Q32" s="79"/>
      <c r="S32" s="65"/>
      <c r="X32" s="65"/>
      <c r="Y32" s="65"/>
      <c r="Z32" s="65"/>
      <c r="AA32" s="65"/>
    </row>
    <row r="33" spans="1:27">
      <c r="A33" s="120" t="s">
        <v>174</v>
      </c>
      <c r="B33" s="96" t="str">
        <f>Beltloops!N135</f>
        <v xml:space="preserve"> </v>
      </c>
      <c r="C33" s="122" t="str">
        <f>Pins!N358</f>
        <v xml:space="preserve"> </v>
      </c>
      <c r="D33" s="88"/>
      <c r="E33" s="79"/>
      <c r="F33" s="79"/>
      <c r="G33" s="79"/>
      <c r="I33" s="84"/>
      <c r="J33" s="91" t="s">
        <v>230</v>
      </c>
      <c r="K33" s="78">
        <v>2</v>
      </c>
      <c r="L33" s="123" t="s">
        <v>231</v>
      </c>
      <c r="M33" s="152" t="str">
        <f>IF(Pins!N214=""," ",Pins!N214)</f>
        <v xml:space="preserve"> </v>
      </c>
      <c r="N33" s="86"/>
      <c r="O33" s="101" t="s">
        <v>760</v>
      </c>
      <c r="P33" s="92">
        <v>1</v>
      </c>
      <c r="Q33" s="124" t="s">
        <v>911</v>
      </c>
      <c r="R33" s="130" t="str">
        <f>IF(Beltloops!N152=""," ",Beltloops!N152)</f>
        <v xml:space="preserve"> </v>
      </c>
      <c r="S33" s="65"/>
      <c r="X33" s="65"/>
      <c r="Y33" s="65"/>
      <c r="Z33" s="65"/>
      <c r="AA33" s="65"/>
    </row>
    <row r="34" spans="1:27">
      <c r="A34" s="121" t="s">
        <v>759</v>
      </c>
      <c r="B34" s="96" t="str">
        <f>Beltloops!N140</f>
        <v xml:space="preserve"> </v>
      </c>
      <c r="C34" s="96" t="str">
        <f>Pins!N372</f>
        <v xml:space="preserve"> </v>
      </c>
      <c r="D34" s="88"/>
      <c r="E34" s="101" t="s">
        <v>187</v>
      </c>
      <c r="F34" s="73">
        <v>1</v>
      </c>
      <c r="G34" s="124" t="s">
        <v>51</v>
      </c>
      <c r="H34" s="152" t="str">
        <f>IF(Beltloops!N18=""," ",Beltloops!N18)</f>
        <v xml:space="preserve"> </v>
      </c>
      <c r="I34" s="84"/>
      <c r="J34" s="91" t="s">
        <v>201</v>
      </c>
      <c r="K34" s="78">
        <v>3</v>
      </c>
      <c r="L34" s="123" t="s">
        <v>233</v>
      </c>
      <c r="M34" s="152" t="str">
        <f>IF(Pins!N215=""," ",Pins!N215)</f>
        <v xml:space="preserve"> </v>
      </c>
      <c r="N34" s="86"/>
      <c r="O34" s="95" t="s">
        <v>201</v>
      </c>
      <c r="P34" s="92">
        <v>2</v>
      </c>
      <c r="Q34" s="123" t="s">
        <v>912</v>
      </c>
      <c r="R34" s="130" t="str">
        <f>IF(Beltloops!N153=""," ",Beltloops!N153)</f>
        <v xml:space="preserve"> </v>
      </c>
      <c r="S34" s="65"/>
      <c r="X34" s="65"/>
      <c r="Y34" s="65"/>
      <c r="Z34" s="65"/>
      <c r="AA34" s="65"/>
    </row>
    <row r="35" spans="1:27">
      <c r="A35" s="120" t="s">
        <v>175</v>
      </c>
      <c r="B35" s="96" t="str">
        <f>Beltloops!N145</f>
        <v xml:space="preserve"> </v>
      </c>
      <c r="C35" s="122" t="str">
        <f>Pins!N386</f>
        <v xml:space="preserve"> </v>
      </c>
      <c r="D35" s="88"/>
      <c r="E35" s="85" t="s">
        <v>188</v>
      </c>
      <c r="F35" s="78">
        <v>2</v>
      </c>
      <c r="G35" s="123" t="s">
        <v>52</v>
      </c>
      <c r="H35" s="152" t="str">
        <f>IF(Beltloops!N19=""," ",Beltloops!N19)</f>
        <v xml:space="preserve"> </v>
      </c>
      <c r="I35" s="84"/>
      <c r="J35" s="91" t="s">
        <v>202</v>
      </c>
      <c r="K35" s="78">
        <v>4</v>
      </c>
      <c r="L35" s="123" t="s">
        <v>234</v>
      </c>
      <c r="M35" s="152" t="str">
        <f>IF(Pins!N216=""," ",Pins!N216)</f>
        <v xml:space="preserve"> </v>
      </c>
      <c r="N35" s="86"/>
      <c r="O35" s="97" t="s">
        <v>188</v>
      </c>
      <c r="P35" s="92">
        <v>3</v>
      </c>
      <c r="Q35" s="125" t="s">
        <v>913</v>
      </c>
      <c r="R35" s="130" t="str">
        <f>IF(Beltloops!N154=""," ",Beltloops!N154)</f>
        <v xml:space="preserve"> </v>
      </c>
      <c r="S35" s="65"/>
      <c r="X35" s="65"/>
      <c r="Y35" s="65"/>
      <c r="Z35" s="65"/>
      <c r="AA35" s="65"/>
    </row>
    <row r="36" spans="1:27">
      <c r="A36" s="120" t="s">
        <v>176</v>
      </c>
      <c r="B36" s="96" t="str">
        <f>Beltloops!N150</f>
        <v xml:space="preserve"> </v>
      </c>
      <c r="C36" s="122" t="str">
        <f>Pins!N402</f>
        <v xml:space="preserve"> </v>
      </c>
      <c r="D36" s="88"/>
      <c r="E36" s="78"/>
      <c r="F36" s="73">
        <v>3</v>
      </c>
      <c r="G36" s="125" t="s">
        <v>53</v>
      </c>
      <c r="H36" s="152" t="str">
        <f>IF(Beltloops!N20=""," ",Beltloops!N20)</f>
        <v xml:space="preserve"> </v>
      </c>
      <c r="I36" s="84"/>
      <c r="J36" s="91"/>
      <c r="K36" s="78">
        <v>5</v>
      </c>
      <c r="L36" s="123" t="s">
        <v>235</v>
      </c>
      <c r="M36" s="152" t="str">
        <f>IF(Pins!N217=""," ",Pins!N217)</f>
        <v xml:space="preserve"> </v>
      </c>
      <c r="N36" s="86"/>
      <c r="O36" s="95" t="s">
        <v>778</v>
      </c>
      <c r="P36" s="97">
        <v>1</v>
      </c>
      <c r="Q36" s="124" t="s">
        <v>780</v>
      </c>
      <c r="R36" s="130" t="str">
        <f>IF(Pins!N405=""," ",Pins!N405)</f>
        <v xml:space="preserve"> </v>
      </c>
      <c r="S36" s="65"/>
      <c r="X36" s="65"/>
      <c r="Y36" s="65"/>
      <c r="Z36" s="65"/>
      <c r="AA36" s="65"/>
    </row>
    <row r="37" spans="1:27" ht="12.75" customHeight="1">
      <c r="A37" s="121" t="s">
        <v>760</v>
      </c>
      <c r="B37" s="96" t="str">
        <f>Beltloops!N155</f>
        <v xml:space="preserve"> </v>
      </c>
      <c r="C37" s="96" t="str">
        <f>Pins!N417</f>
        <v xml:space="preserve"> </v>
      </c>
      <c r="D37" s="88"/>
      <c r="E37" s="72" t="s">
        <v>189</v>
      </c>
      <c r="F37" s="78">
        <v>1</v>
      </c>
      <c r="G37" s="124" t="s">
        <v>191</v>
      </c>
      <c r="H37" s="152" t="str">
        <f>IF(Pins!N38=""," ",Pins!N38)</f>
        <v xml:space="preserve"> </v>
      </c>
      <c r="I37" s="84"/>
      <c r="J37" s="77"/>
      <c r="K37" s="78">
        <v>6</v>
      </c>
      <c r="L37" s="123" t="s">
        <v>433</v>
      </c>
      <c r="M37" s="152" t="str">
        <f>IF(Pins!N218=""," ",Pins!N218)</f>
        <v xml:space="preserve"> </v>
      </c>
      <c r="N37" s="86"/>
      <c r="O37" s="85" t="s">
        <v>779</v>
      </c>
      <c r="P37" s="92">
        <v>2</v>
      </c>
      <c r="Q37" s="123" t="s">
        <v>781</v>
      </c>
      <c r="R37" s="130" t="str">
        <f>IF(Pins!N406=""," ",Pins!N406)</f>
        <v xml:space="preserve"> </v>
      </c>
      <c r="S37" s="65"/>
      <c r="X37" s="65"/>
      <c r="Y37" s="65"/>
      <c r="Z37" s="65"/>
      <c r="AA37" s="65"/>
    </row>
    <row r="38" spans="1:27">
      <c r="A38" s="120" t="s">
        <v>177</v>
      </c>
      <c r="B38" s="96" t="str">
        <f>Beltloops!N160</f>
        <v xml:space="preserve"> </v>
      </c>
      <c r="C38" s="122" t="str">
        <f>Pins!N428</f>
        <v xml:space="preserve"> </v>
      </c>
      <c r="D38" s="88"/>
      <c r="E38" s="91" t="s">
        <v>209</v>
      </c>
      <c r="F38" s="78">
        <v>2</v>
      </c>
      <c r="G38" s="123" t="s">
        <v>192</v>
      </c>
      <c r="H38" s="152" t="str">
        <f>IF(Pins!N39=""," ",Pins!N39)</f>
        <v xml:space="preserve"> </v>
      </c>
      <c r="I38" s="84"/>
      <c r="J38" s="85"/>
      <c r="K38" s="78">
        <v>7</v>
      </c>
      <c r="L38" s="123" t="s">
        <v>434</v>
      </c>
      <c r="M38" s="152" t="str">
        <f>IF(Pins!N219=""," ",Pins!N219)</f>
        <v xml:space="preserve"> </v>
      </c>
      <c r="N38" s="86"/>
      <c r="O38" s="85" t="s">
        <v>201</v>
      </c>
      <c r="P38" s="92">
        <v>3</v>
      </c>
      <c r="Q38" s="123" t="s">
        <v>872</v>
      </c>
      <c r="R38" s="130" t="str">
        <f>IF(Pins!N407=""," ",Pins!N407)</f>
        <v xml:space="preserve"> </v>
      </c>
      <c r="S38" s="65"/>
      <c r="X38" s="65"/>
      <c r="Y38" s="65"/>
      <c r="Z38" s="65"/>
      <c r="AA38" s="65"/>
    </row>
    <row r="39" spans="1:27">
      <c r="A39" s="120" t="s">
        <v>178</v>
      </c>
      <c r="B39" s="96" t="str">
        <f>Beltloops!N165</f>
        <v xml:space="preserve"> </v>
      </c>
      <c r="C39" s="122" t="str">
        <f>Pins!N442</f>
        <v xml:space="preserve"> </v>
      </c>
      <c r="D39" s="88"/>
      <c r="E39" s="91" t="s">
        <v>201</v>
      </c>
      <c r="F39" s="78">
        <v>3</v>
      </c>
      <c r="G39" s="123" t="s">
        <v>193</v>
      </c>
      <c r="H39" s="152" t="str">
        <f>IF(Pins!N40=""," ",Pins!N40)</f>
        <v xml:space="preserve"> </v>
      </c>
      <c r="I39" s="84"/>
      <c r="J39" s="85"/>
      <c r="K39" s="78">
        <v>8</v>
      </c>
      <c r="L39" s="123" t="s">
        <v>435</v>
      </c>
      <c r="M39" s="152" t="str">
        <f>IF(Pins!N220=""," ",Pins!N220)</f>
        <v xml:space="preserve"> </v>
      </c>
      <c r="N39" s="86"/>
      <c r="O39" s="85" t="s">
        <v>202</v>
      </c>
      <c r="P39" s="92">
        <v>4</v>
      </c>
      <c r="Q39" s="123" t="s">
        <v>859</v>
      </c>
      <c r="R39" s="130" t="str">
        <f>IF(Pins!N408=""," ",Pins!N408)</f>
        <v xml:space="preserve"> </v>
      </c>
      <c r="S39" s="65"/>
      <c r="X39" s="65"/>
      <c r="Y39" s="65"/>
      <c r="Z39" s="65"/>
      <c r="AA39" s="65"/>
    </row>
    <row r="40" spans="1:27">
      <c r="A40" s="120" t="s">
        <v>761</v>
      </c>
      <c r="B40" s="96" t="str">
        <f>Beltloops!N170</f>
        <v xml:space="preserve"> </v>
      </c>
      <c r="C40" s="122" t="str">
        <f>Pins!N455</f>
        <v xml:space="preserve"> </v>
      </c>
      <c r="D40" s="88"/>
      <c r="E40" s="77" t="s">
        <v>202</v>
      </c>
      <c r="F40" s="78">
        <v>4</v>
      </c>
      <c r="G40" s="123" t="s">
        <v>194</v>
      </c>
      <c r="H40" s="152" t="str">
        <f>IF(Pins!N41=""," ",Pins!N41)</f>
        <v xml:space="preserve"> </v>
      </c>
      <c r="I40" s="84"/>
      <c r="J40" s="77"/>
      <c r="K40" s="73">
        <v>9</v>
      </c>
      <c r="L40" s="123" t="s">
        <v>436</v>
      </c>
      <c r="M40" s="152" t="str">
        <f>IF(Pins!N221=""," ",Pins!N221)</f>
        <v xml:space="preserve"> </v>
      </c>
      <c r="N40" s="86"/>
      <c r="O40" s="85"/>
      <c r="P40" s="92">
        <v>5</v>
      </c>
      <c r="Q40" s="123" t="s">
        <v>782</v>
      </c>
      <c r="R40" s="130" t="str">
        <f>IF(Pins!N409=""," ",Pins!N409)</f>
        <v xml:space="preserve"> </v>
      </c>
      <c r="S40" s="65"/>
      <c r="X40" s="65"/>
      <c r="Y40" s="65"/>
      <c r="Z40" s="65"/>
      <c r="AA40" s="65"/>
    </row>
    <row r="41" spans="1:27">
      <c r="A41" s="120" t="s">
        <v>772</v>
      </c>
      <c r="B41" s="96" t="str">
        <f>Beltloops!N177</f>
        <v xml:space="preserve"> </v>
      </c>
      <c r="C41" s="122" t="str">
        <f>Pins!N469</f>
        <v xml:space="preserve"> </v>
      </c>
      <c r="D41" s="88"/>
      <c r="E41" s="77"/>
      <c r="F41" s="78">
        <v>5</v>
      </c>
      <c r="G41" s="123" t="s">
        <v>195</v>
      </c>
      <c r="H41" s="152" t="str">
        <f>IF(Pins!N42=""," ",Pins!N42)</f>
        <v xml:space="preserve"> </v>
      </c>
      <c r="I41" s="84"/>
      <c r="J41" s="78"/>
      <c r="K41" s="73">
        <v>10</v>
      </c>
      <c r="L41" s="125" t="s">
        <v>236</v>
      </c>
      <c r="M41" s="152" t="str">
        <f>IF(Pins!N222=""," ",Pins!N222)</f>
        <v xml:space="preserve"> </v>
      </c>
      <c r="N41" s="86"/>
      <c r="O41" s="85"/>
      <c r="P41" s="92">
        <v>6</v>
      </c>
      <c r="Q41" s="123" t="s">
        <v>787</v>
      </c>
      <c r="R41" s="130" t="str">
        <f>IF(Pins!N410=""," ",Pins!N410)</f>
        <v xml:space="preserve"> </v>
      </c>
      <c r="S41" s="65"/>
      <c r="X41" s="65"/>
      <c r="Y41" s="65"/>
      <c r="Z41" s="65"/>
      <c r="AA41" s="65"/>
    </row>
    <row r="42" spans="1:27">
      <c r="A42" s="120" t="s">
        <v>179</v>
      </c>
      <c r="B42" s="96" t="str">
        <f>Beltloops!N182</f>
        <v xml:space="preserve"> </v>
      </c>
      <c r="C42" s="122" t="str">
        <f>Pins!N486</f>
        <v xml:space="preserve"> </v>
      </c>
      <c r="D42" s="88"/>
      <c r="E42" s="77"/>
      <c r="F42" s="78">
        <v>6</v>
      </c>
      <c r="G42" s="123" t="s">
        <v>875</v>
      </c>
      <c r="H42" s="152" t="str">
        <f>IF(Pins!N43=""," ",Pins!N43)</f>
        <v xml:space="preserve"> </v>
      </c>
      <c r="I42" s="84"/>
      <c r="J42" s="81"/>
      <c r="K42" s="81"/>
      <c r="L42" s="102"/>
      <c r="M42" s="154"/>
      <c r="N42" s="86"/>
      <c r="O42" s="85"/>
      <c r="P42" s="92">
        <v>7</v>
      </c>
      <c r="Q42" s="123" t="s">
        <v>786</v>
      </c>
      <c r="R42" s="130" t="str">
        <f>IF(Pins!N411=""," ",Pins!N411)</f>
        <v xml:space="preserve"> </v>
      </c>
      <c r="S42" s="65"/>
      <c r="X42" s="65"/>
      <c r="Y42" s="65"/>
      <c r="Z42" s="65"/>
      <c r="AA42" s="65"/>
    </row>
    <row r="43" spans="1:27">
      <c r="A43" s="120" t="s">
        <v>180</v>
      </c>
      <c r="B43" s="96" t="str">
        <f>Beltloops!N187</f>
        <v xml:space="preserve"> </v>
      </c>
      <c r="C43" s="122" t="str">
        <f>Pins!N498</f>
        <v xml:space="preserve"> </v>
      </c>
      <c r="D43" s="88"/>
      <c r="E43" s="85"/>
      <c r="F43" s="78">
        <v>7</v>
      </c>
      <c r="G43" s="123" t="s">
        <v>196</v>
      </c>
      <c r="H43" s="152" t="str">
        <f>IF(Pins!N44=""," ",Pins!N44)</f>
        <v xml:space="preserve"> </v>
      </c>
      <c r="I43" s="84"/>
      <c r="J43" s="74" t="s">
        <v>165</v>
      </c>
      <c r="K43" s="73">
        <v>1</v>
      </c>
      <c r="L43" s="124" t="s">
        <v>104</v>
      </c>
      <c r="M43" s="152" t="str">
        <f>IF(Beltloops!N80=""," ",Beltloops!N80)</f>
        <v xml:space="preserve"> </v>
      </c>
      <c r="N43" s="86"/>
      <c r="O43" s="85"/>
      <c r="P43" s="92">
        <v>8</v>
      </c>
      <c r="Q43" s="123" t="s">
        <v>873</v>
      </c>
      <c r="R43" s="130" t="str">
        <f>IF(Pins!N412=""," ",Pins!N412)</f>
        <v xml:space="preserve"> </v>
      </c>
      <c r="S43" s="65"/>
      <c r="X43" s="65"/>
      <c r="Y43" s="65"/>
      <c r="Z43" s="65"/>
      <c r="AA43" s="65"/>
    </row>
    <row r="44" spans="1:27">
      <c r="A44" s="120" t="s">
        <v>181</v>
      </c>
      <c r="B44" s="96" t="str">
        <f>Beltloops!N192</f>
        <v xml:space="preserve"> </v>
      </c>
      <c r="C44" s="122" t="str">
        <f>Pins!N513</f>
        <v xml:space="preserve"> </v>
      </c>
      <c r="D44" s="88"/>
      <c r="E44" s="85"/>
      <c r="F44" s="78">
        <v>8</v>
      </c>
      <c r="G44" s="123" t="s">
        <v>197</v>
      </c>
      <c r="H44" s="152" t="str">
        <f>IF(Pins!N45=""," ",Pins!N45)</f>
        <v xml:space="preserve"> </v>
      </c>
      <c r="I44" s="84"/>
      <c r="J44" s="80" t="s">
        <v>201</v>
      </c>
      <c r="K44" s="78">
        <v>2</v>
      </c>
      <c r="L44" s="123" t="s">
        <v>105</v>
      </c>
      <c r="M44" s="152" t="str">
        <f>IF(Beltloops!N81=""," ",Beltloops!N81)</f>
        <v xml:space="preserve"> </v>
      </c>
      <c r="N44" s="86"/>
      <c r="O44" s="85"/>
      <c r="P44" s="92">
        <v>9</v>
      </c>
      <c r="Q44" s="123" t="s">
        <v>784</v>
      </c>
      <c r="R44" s="130" t="str">
        <f>IF(Pins!E413=""," ",Pins!E413)</f>
        <v xml:space="preserve"> </v>
      </c>
      <c r="S44" s="65"/>
      <c r="X44" s="65"/>
      <c r="Y44" s="65"/>
      <c r="Z44" s="65"/>
      <c r="AA44" s="65"/>
    </row>
    <row r="45" spans="1:27">
      <c r="A45" s="120" t="s">
        <v>182</v>
      </c>
      <c r="B45" s="96" t="str">
        <f>Beltloops!N197</f>
        <v xml:space="preserve"> </v>
      </c>
      <c r="C45" s="122" t="str">
        <f>Pins!N528</f>
        <v xml:space="preserve"> </v>
      </c>
      <c r="D45" s="88"/>
      <c r="E45" s="77"/>
      <c r="F45" s="73">
        <v>9</v>
      </c>
      <c r="G45" s="123" t="s">
        <v>198</v>
      </c>
      <c r="H45" s="152" t="str">
        <f>IF(Pins!N46=""," ",Pins!N46)</f>
        <v xml:space="preserve"> </v>
      </c>
      <c r="I45" s="84"/>
      <c r="J45" s="85" t="s">
        <v>188</v>
      </c>
      <c r="K45" s="73">
        <v>3</v>
      </c>
      <c r="L45" s="125" t="s">
        <v>106</v>
      </c>
      <c r="M45" s="152" t="str">
        <f>IF(Beltloops!N82=""," ",Beltloops!N82)</f>
        <v xml:space="preserve"> </v>
      </c>
      <c r="N45" s="86"/>
      <c r="O45" s="85"/>
      <c r="P45" s="92">
        <v>10</v>
      </c>
      <c r="Q45" s="123" t="s">
        <v>785</v>
      </c>
      <c r="R45" s="130" t="str">
        <f>IF(Pins!E414=""," ",Pins!E414)</f>
        <v xml:space="preserve"> </v>
      </c>
      <c r="S45" s="65"/>
      <c r="X45" s="65"/>
      <c r="Y45" s="65"/>
      <c r="Z45" s="65"/>
      <c r="AA45" s="65"/>
    </row>
    <row r="46" spans="1:27">
      <c r="A46" s="120" t="s">
        <v>183</v>
      </c>
      <c r="B46" s="96" t="str">
        <f>Beltloops!N202</f>
        <v xml:space="preserve"> </v>
      </c>
      <c r="C46" s="122" t="str">
        <f>Pins!N541</f>
        <v xml:space="preserve"> </v>
      </c>
      <c r="D46" s="88"/>
      <c r="E46" s="77"/>
      <c r="F46" s="106">
        <v>10</v>
      </c>
      <c r="G46" s="125" t="s">
        <v>199</v>
      </c>
      <c r="H46" s="152" t="str">
        <f>IF(Pins!N47=""," ",Pins!N47)</f>
        <v xml:space="preserve"> </v>
      </c>
      <c r="I46" s="84"/>
      <c r="J46" s="74" t="s">
        <v>165</v>
      </c>
      <c r="K46" s="78">
        <v>1</v>
      </c>
      <c r="L46" s="124" t="s">
        <v>606</v>
      </c>
      <c r="M46" s="152" t="str">
        <f>IF(Pins!N228=""," ",Pins!N228)</f>
        <v xml:space="preserve"> </v>
      </c>
      <c r="N46" s="86"/>
      <c r="O46" s="77"/>
      <c r="P46" s="92">
        <v>11</v>
      </c>
      <c r="Q46" s="123" t="s">
        <v>302</v>
      </c>
      <c r="R46" s="130" t="str">
        <f>IF(Pins!E415=""," ",Pins!E415)</f>
        <v xml:space="preserve"> </v>
      </c>
      <c r="S46" s="65"/>
      <c r="X46" s="65"/>
      <c r="Y46" s="65"/>
      <c r="Z46" s="65"/>
      <c r="AA46" s="65"/>
    </row>
    <row r="47" spans="1:27">
      <c r="A47" s="120" t="s">
        <v>184</v>
      </c>
      <c r="B47" s="96" t="str">
        <f>Beltloops!N207</f>
        <v xml:space="preserve"> </v>
      </c>
      <c r="C47" s="122" t="str">
        <f>Pins!N554</f>
        <v xml:space="preserve"> </v>
      </c>
      <c r="D47" s="88"/>
      <c r="E47" s="108"/>
      <c r="F47" s="109"/>
      <c r="G47" s="110"/>
      <c r="H47" s="153"/>
      <c r="I47" s="84"/>
      <c r="J47" s="80" t="s">
        <v>238</v>
      </c>
      <c r="K47" s="78">
        <v>2</v>
      </c>
      <c r="L47" s="123" t="s">
        <v>607</v>
      </c>
      <c r="M47" s="152" t="str">
        <f>IF(Pins!N229=""," ",Pins!N229)</f>
        <v xml:space="preserve"> </v>
      </c>
      <c r="N47" s="86"/>
      <c r="O47" s="163"/>
      <c r="P47" s="130">
        <v>12</v>
      </c>
      <c r="Q47" s="158" t="s">
        <v>304</v>
      </c>
      <c r="R47" s="130" t="str">
        <f>IF(Pins!E416=""," ",Pins!E416)</f>
        <v xml:space="preserve"> </v>
      </c>
      <c r="S47" s="65"/>
      <c r="X47" s="65"/>
      <c r="Y47" s="65"/>
      <c r="Z47" s="65"/>
      <c r="AA47" s="65"/>
    </row>
    <row r="48" spans="1:27">
      <c r="A48" s="120" t="s">
        <v>185</v>
      </c>
      <c r="B48" s="96" t="str">
        <f>Beltloops!N212</f>
        <v xml:space="preserve"> </v>
      </c>
      <c r="C48" s="96" t="str">
        <f>Pins!N569</f>
        <v xml:space="preserve"> </v>
      </c>
      <c r="D48" s="88"/>
      <c r="E48" s="74" t="s">
        <v>159</v>
      </c>
      <c r="F48" s="73">
        <v>1</v>
      </c>
      <c r="G48" s="124" t="s">
        <v>99</v>
      </c>
      <c r="H48" s="152" t="str">
        <f>IF(Beltloops!N23=""," ",Beltloops!N23)</f>
        <v xml:space="preserve"> </v>
      </c>
      <c r="I48" s="84"/>
      <c r="J48" s="91" t="s">
        <v>237</v>
      </c>
      <c r="K48" s="78">
        <v>3</v>
      </c>
      <c r="L48" s="123" t="s">
        <v>604</v>
      </c>
      <c r="M48" s="152" t="str">
        <f>IF(Pins!N230=""," ",Pins!N230)</f>
        <v xml:space="preserve"> </v>
      </c>
      <c r="N48" s="86"/>
      <c r="S48" s="65"/>
      <c r="X48" s="65"/>
      <c r="Y48" s="65"/>
      <c r="Z48" s="65"/>
      <c r="AA48" s="65"/>
    </row>
    <row r="49" spans="1:27">
      <c r="A49" s="83"/>
      <c r="B49" s="83"/>
      <c r="C49" s="83"/>
      <c r="D49" s="88"/>
      <c r="E49" s="80" t="s">
        <v>201</v>
      </c>
      <c r="F49" s="78">
        <v>2</v>
      </c>
      <c r="G49" s="123" t="s">
        <v>100</v>
      </c>
      <c r="H49" s="152" t="str">
        <f>IF(Beltloops!N24=""," ",Beltloops!N24)</f>
        <v xml:space="preserve"> </v>
      </c>
      <c r="I49" s="84"/>
      <c r="J49" s="91" t="s">
        <v>201</v>
      </c>
      <c r="K49" s="78">
        <v>4</v>
      </c>
      <c r="L49" s="123" t="s">
        <v>605</v>
      </c>
      <c r="M49" s="152" t="str">
        <f>IF(Pins!N231=""," ",Pins!N231)</f>
        <v xml:space="preserve"> </v>
      </c>
      <c r="N49" s="86"/>
      <c r="O49" s="74" t="s">
        <v>177</v>
      </c>
      <c r="P49" s="73">
        <v>1</v>
      </c>
      <c r="Q49" s="124" t="s">
        <v>107</v>
      </c>
      <c r="R49" s="152" t="str">
        <f>IF(Beltloops!N157=""," ",Beltloops!N157)</f>
        <v xml:space="preserve"> </v>
      </c>
      <c r="S49" s="65"/>
      <c r="X49" s="65"/>
      <c r="Y49" s="65"/>
      <c r="Z49" s="65"/>
      <c r="AA49" s="65"/>
    </row>
    <row r="50" spans="1:27">
      <c r="A50" s="83"/>
      <c r="B50" s="83"/>
      <c r="C50" s="83"/>
      <c r="D50" s="88"/>
      <c r="E50" s="85" t="s">
        <v>188</v>
      </c>
      <c r="F50" s="73">
        <v>3</v>
      </c>
      <c r="G50" s="125" t="s">
        <v>101</v>
      </c>
      <c r="H50" s="152" t="str">
        <f>IF(Beltloops!N25=""," ",Beltloops!N25)</f>
        <v xml:space="preserve"> </v>
      </c>
      <c r="I50" s="84"/>
      <c r="J50" s="91" t="s">
        <v>202</v>
      </c>
      <c r="K50" s="78">
        <v>5</v>
      </c>
      <c r="L50" s="123" t="s">
        <v>612</v>
      </c>
      <c r="M50" s="152" t="str">
        <f>IF(Pins!N232=""," ",Pins!N232)</f>
        <v xml:space="preserve"> </v>
      </c>
      <c r="N50" s="86"/>
      <c r="O50" s="80" t="s">
        <v>201</v>
      </c>
      <c r="P50" s="78">
        <v>2</v>
      </c>
      <c r="Q50" s="123" t="s">
        <v>108</v>
      </c>
      <c r="R50" s="152" t="str">
        <f>IF(Beltloops!N158=""," ",Beltloops!N158)</f>
        <v xml:space="preserve"> </v>
      </c>
      <c r="S50" s="65"/>
      <c r="X50" s="65"/>
      <c r="Y50" s="65"/>
      <c r="Z50" s="65"/>
      <c r="AA50" s="65"/>
    </row>
    <row r="51" spans="1:27">
      <c r="A51" s="83"/>
      <c r="B51" s="83"/>
      <c r="C51" s="83"/>
      <c r="D51" s="88"/>
      <c r="E51" s="101" t="s">
        <v>190</v>
      </c>
      <c r="F51" s="78">
        <v>1</v>
      </c>
      <c r="G51" s="124" t="s">
        <v>586</v>
      </c>
      <c r="H51" s="152" t="str">
        <f>IF(Pins!N53=""," ",Pins!N53)</f>
        <v xml:space="preserve"> </v>
      </c>
      <c r="I51" s="84"/>
      <c r="J51" s="77"/>
      <c r="K51" s="78">
        <v>6</v>
      </c>
      <c r="L51" s="123" t="s">
        <v>613</v>
      </c>
      <c r="M51" s="152" t="str">
        <f>IF(Pins!N233=""," ",Pins!N233)</f>
        <v xml:space="preserve"> </v>
      </c>
      <c r="N51" s="86"/>
      <c r="O51" s="85" t="s">
        <v>188</v>
      </c>
      <c r="P51" s="73">
        <v>3</v>
      </c>
      <c r="Q51" s="125" t="s">
        <v>922</v>
      </c>
      <c r="R51" s="152" t="str">
        <f>IF(Beltloops!N159=""," ",Beltloops!N159)</f>
        <v xml:space="preserve"> </v>
      </c>
      <c r="S51" s="65"/>
      <c r="X51" s="65"/>
      <c r="Y51" s="65"/>
      <c r="Z51" s="65"/>
      <c r="AA51" s="65"/>
    </row>
    <row r="52" spans="1:27">
      <c r="A52" s="83"/>
      <c r="B52" s="83"/>
      <c r="C52" s="83"/>
      <c r="D52" s="88"/>
      <c r="E52" s="91" t="s">
        <v>203</v>
      </c>
      <c r="F52" s="78">
        <v>2</v>
      </c>
      <c r="G52" s="123" t="s">
        <v>587</v>
      </c>
      <c r="H52" s="152" t="str">
        <f>IF(Pins!N54=""," ",Pins!N54)</f>
        <v xml:space="preserve"> </v>
      </c>
      <c r="I52" s="84"/>
      <c r="J52" s="85"/>
      <c r="K52" s="78">
        <v>7</v>
      </c>
      <c r="L52" s="123" t="s">
        <v>614</v>
      </c>
      <c r="M52" s="152" t="str">
        <f>IF(Pins!N234=""," ",Pins!N234)</f>
        <v xml:space="preserve"> </v>
      </c>
      <c r="N52" s="86"/>
      <c r="O52" s="74" t="s">
        <v>177</v>
      </c>
      <c r="P52" s="78">
        <v>1</v>
      </c>
      <c r="Q52" s="124" t="s">
        <v>623</v>
      </c>
      <c r="R52" s="152" t="str">
        <f>IF(Pins!N420=""," ",Pins!N420)</f>
        <v xml:space="preserve"> </v>
      </c>
      <c r="S52" s="65"/>
      <c r="X52" s="65"/>
      <c r="Y52" s="65"/>
      <c r="Z52" s="65"/>
      <c r="AA52" s="65"/>
    </row>
    <row r="53" spans="1:27">
      <c r="A53" s="83"/>
      <c r="B53" s="83"/>
      <c r="C53" s="83"/>
      <c r="D53" s="88"/>
      <c r="E53" s="91" t="s">
        <v>201</v>
      </c>
      <c r="F53" s="78">
        <v>3</v>
      </c>
      <c r="G53" s="123" t="s">
        <v>588</v>
      </c>
      <c r="H53" s="152" t="str">
        <f>IF(Pins!N55=""," ",Pins!N55)</f>
        <v xml:space="preserve"> </v>
      </c>
      <c r="I53" s="84"/>
      <c r="J53" s="85"/>
      <c r="K53" s="78">
        <v>8</v>
      </c>
      <c r="L53" s="123" t="s">
        <v>615</v>
      </c>
      <c r="M53" s="152" t="str">
        <f>IF(Pins!N235=""," ",Pins!N235)</f>
        <v xml:space="preserve"> </v>
      </c>
      <c r="N53" s="86"/>
      <c r="O53" s="80" t="s">
        <v>238</v>
      </c>
      <c r="P53" s="78">
        <v>2</v>
      </c>
      <c r="Q53" s="123" t="s">
        <v>622</v>
      </c>
      <c r="R53" s="152" t="str">
        <f>IF(Pins!N421=""," ",Pins!N421)</f>
        <v xml:space="preserve"> </v>
      </c>
      <c r="S53" s="65"/>
      <c r="X53" s="65"/>
      <c r="Y53" s="65"/>
      <c r="Z53" s="65"/>
      <c r="AA53" s="65"/>
    </row>
    <row r="54" spans="1:27">
      <c r="A54" s="83"/>
      <c r="B54" s="83"/>
      <c r="C54" s="83"/>
      <c r="D54" s="88"/>
      <c r="E54" s="91" t="s">
        <v>202</v>
      </c>
      <c r="F54" s="78">
        <v>4</v>
      </c>
      <c r="G54" s="123" t="s">
        <v>589</v>
      </c>
      <c r="H54" s="152" t="str">
        <f>IF(Pins!N56=""," ",Pins!N56)</f>
        <v xml:space="preserve"> </v>
      </c>
      <c r="I54" s="84"/>
      <c r="J54" s="85"/>
      <c r="K54" s="73">
        <v>9</v>
      </c>
      <c r="L54" s="123" t="s">
        <v>609</v>
      </c>
      <c r="M54" s="152" t="str">
        <f>IF(Pins!N236=""," ",Pins!N236)</f>
        <v xml:space="preserve"> </v>
      </c>
      <c r="N54" s="86"/>
      <c r="O54" s="91" t="s">
        <v>270</v>
      </c>
      <c r="P54" s="78">
        <v>3</v>
      </c>
      <c r="Q54" s="123" t="s">
        <v>621</v>
      </c>
      <c r="R54" s="152" t="str">
        <f>IF(Pins!N422=""," ",Pins!N422)</f>
        <v xml:space="preserve"> </v>
      </c>
      <c r="S54" s="65"/>
      <c r="X54" s="65"/>
      <c r="Y54" s="65"/>
      <c r="Z54" s="65"/>
      <c r="AA54" s="65"/>
    </row>
    <row r="55" spans="1:27">
      <c r="A55" s="83"/>
      <c r="B55" s="83"/>
      <c r="C55" s="83"/>
      <c r="D55" s="88"/>
      <c r="E55" s="91"/>
      <c r="F55" s="78">
        <v>5</v>
      </c>
      <c r="G55" s="123" t="s">
        <v>590</v>
      </c>
      <c r="H55" s="152" t="str">
        <f>IF(Pins!N57=""," ",Pins!N57)</f>
        <v xml:space="preserve"> </v>
      </c>
      <c r="I55" s="84"/>
      <c r="J55" s="85"/>
      <c r="K55" s="73">
        <v>10</v>
      </c>
      <c r="L55" s="123" t="s">
        <v>610</v>
      </c>
      <c r="M55" s="152" t="str">
        <f>IF(Pins!N237=""," ",Pins!N237)</f>
        <v xml:space="preserve"> </v>
      </c>
      <c r="N55" s="86"/>
      <c r="O55" s="91" t="s">
        <v>201</v>
      </c>
      <c r="P55" s="78">
        <v>4</v>
      </c>
      <c r="Q55" s="123" t="s">
        <v>620</v>
      </c>
      <c r="R55" s="152" t="str">
        <f>IF(Pins!N423=""," ",Pins!N423)</f>
        <v xml:space="preserve"> </v>
      </c>
      <c r="S55" s="65"/>
      <c r="X55" s="65"/>
      <c r="Y55" s="65"/>
      <c r="Z55" s="65"/>
      <c r="AA55" s="65"/>
    </row>
    <row r="56" spans="1:27">
      <c r="A56" s="83"/>
      <c r="B56" s="83"/>
      <c r="C56" s="83"/>
      <c r="D56" s="88"/>
      <c r="E56" s="77"/>
      <c r="F56" s="78">
        <v>6</v>
      </c>
      <c r="G56" s="123" t="s">
        <v>591</v>
      </c>
      <c r="H56" s="152" t="str">
        <f>IF(Pins!N58=""," ",Pins!N58)</f>
        <v xml:space="preserve"> </v>
      </c>
      <c r="I56" s="84"/>
      <c r="J56" s="85"/>
      <c r="K56" s="73">
        <v>11</v>
      </c>
      <c r="L56" s="123" t="s">
        <v>611</v>
      </c>
      <c r="M56" s="152" t="str">
        <f>IF(Pins!N238=""," ",Pins!N238)</f>
        <v xml:space="preserve"> </v>
      </c>
      <c r="N56" s="86"/>
      <c r="O56" s="91" t="s">
        <v>202</v>
      </c>
      <c r="P56" s="78">
        <v>5</v>
      </c>
      <c r="Q56" s="123" t="s">
        <v>619</v>
      </c>
      <c r="R56" s="152" t="str">
        <f>IF(Pins!N424=""," ",Pins!N424)</f>
        <v xml:space="preserve"> </v>
      </c>
      <c r="S56" s="65"/>
      <c r="X56" s="65"/>
      <c r="Y56" s="65"/>
      <c r="Z56" s="65"/>
      <c r="AA56" s="65"/>
    </row>
    <row r="57" spans="1:27">
      <c r="A57" s="107"/>
      <c r="B57" s="83"/>
      <c r="C57" s="83"/>
      <c r="D57" s="88"/>
      <c r="E57" s="85"/>
      <c r="F57" s="78">
        <v>7</v>
      </c>
      <c r="G57" s="123" t="s">
        <v>864</v>
      </c>
      <c r="H57" s="152" t="str">
        <f>IF(Pins!N59=""," ",Pins!N59)</f>
        <v xml:space="preserve"> </v>
      </c>
      <c r="I57" s="84"/>
      <c r="J57" s="97"/>
      <c r="K57" s="73">
        <v>12</v>
      </c>
      <c r="L57" s="125" t="s">
        <v>608</v>
      </c>
      <c r="M57" s="152" t="str">
        <f>IF(Pins!N239=""," ",Pins!N239)</f>
        <v xml:space="preserve"> </v>
      </c>
      <c r="N57" s="86"/>
      <c r="O57" s="77"/>
      <c r="P57" s="78">
        <v>6</v>
      </c>
      <c r="Q57" s="123" t="s">
        <v>618</v>
      </c>
      <c r="R57" s="152" t="str">
        <f>IF(Pins!N425=""," ",Pins!N425)</f>
        <v xml:space="preserve"> </v>
      </c>
      <c r="S57" s="65"/>
      <c r="X57" s="65"/>
      <c r="Y57" s="65"/>
      <c r="Z57" s="65"/>
      <c r="AA57" s="65"/>
    </row>
    <row r="58" spans="1:27">
      <c r="A58" s="83"/>
      <c r="B58" s="83"/>
      <c r="C58" s="83"/>
      <c r="D58" s="88"/>
      <c r="E58" s="85"/>
      <c r="F58" s="78">
        <v>8</v>
      </c>
      <c r="G58" s="123" t="s">
        <v>592</v>
      </c>
      <c r="H58" s="152" t="str">
        <f>IF(Pins!N60=""," ",Pins!N60)</f>
        <v xml:space="preserve"> </v>
      </c>
      <c r="I58" s="84"/>
      <c r="J58" s="79"/>
      <c r="K58" s="79"/>
      <c r="L58" s="79"/>
      <c r="N58" s="86"/>
      <c r="O58" s="85"/>
      <c r="P58" s="78">
        <v>7</v>
      </c>
      <c r="Q58" s="123" t="s">
        <v>617</v>
      </c>
      <c r="R58" s="152" t="str">
        <f>IF(Pins!N426=""," ",Pins!N426)</f>
        <v xml:space="preserve"> </v>
      </c>
      <c r="S58" s="65"/>
      <c r="X58" s="65"/>
      <c r="Y58" s="65"/>
      <c r="Z58" s="65"/>
      <c r="AA58" s="65"/>
    </row>
    <row r="59" spans="1:27">
      <c r="A59" s="83"/>
      <c r="B59" s="83"/>
      <c r="C59" s="83"/>
      <c r="D59" s="88"/>
      <c r="E59" s="77"/>
      <c r="F59" s="73">
        <v>9</v>
      </c>
      <c r="G59" s="123" t="s">
        <v>593</v>
      </c>
      <c r="H59" s="152" t="str">
        <f>IF(Pins!N61=""," ",Pins!N61)</f>
        <v xml:space="preserve"> </v>
      </c>
      <c r="I59" s="84"/>
      <c r="J59" s="74" t="s">
        <v>166</v>
      </c>
      <c r="K59" s="73">
        <v>1</v>
      </c>
      <c r="L59" s="124" t="s">
        <v>78</v>
      </c>
      <c r="M59" s="152" t="str">
        <f>IF(Beltloops!N85=""," ",Beltloops!N85)</f>
        <v xml:space="preserve"> </v>
      </c>
      <c r="N59" s="86"/>
      <c r="O59" s="97"/>
      <c r="P59" s="73">
        <v>8</v>
      </c>
      <c r="Q59" s="125" t="s">
        <v>616</v>
      </c>
      <c r="R59" s="152" t="str">
        <f>IF(Pins!N427=""," ",Pins!N427)</f>
        <v xml:space="preserve"> </v>
      </c>
      <c r="S59" s="65"/>
      <c r="X59" s="65"/>
      <c r="Y59" s="65"/>
      <c r="Z59" s="65"/>
      <c r="AA59" s="65"/>
    </row>
    <row r="60" spans="1:27">
      <c r="A60" s="83"/>
      <c r="B60" s="83"/>
      <c r="C60" s="83"/>
      <c r="D60" s="88"/>
      <c r="E60" s="78"/>
      <c r="F60" s="73">
        <v>10</v>
      </c>
      <c r="G60" s="125" t="s">
        <v>594</v>
      </c>
      <c r="H60" s="152" t="str">
        <f>IF(Pins!N62=""," ",Pins!N62)</f>
        <v xml:space="preserve"> </v>
      </c>
      <c r="I60" s="84"/>
      <c r="J60" s="80" t="s">
        <v>201</v>
      </c>
      <c r="K60" s="78">
        <v>2</v>
      </c>
      <c r="L60" s="123" t="s">
        <v>79</v>
      </c>
      <c r="M60" s="152" t="str">
        <f>IF(Beltloops!N86=""," ",Beltloops!N86)</f>
        <v xml:space="preserve"> </v>
      </c>
      <c r="N60" s="86"/>
      <c r="O60" s="79"/>
      <c r="P60" s="79"/>
      <c r="Q60" s="79"/>
      <c r="S60" s="65"/>
      <c r="X60" s="65"/>
      <c r="Y60" s="65"/>
      <c r="Z60" s="65"/>
      <c r="AA60" s="65"/>
    </row>
    <row r="61" spans="1:27">
      <c r="A61" s="83"/>
      <c r="B61" s="83"/>
      <c r="C61" s="83"/>
      <c r="D61" s="88"/>
      <c r="E61" s="81"/>
      <c r="F61" s="81"/>
      <c r="G61" s="102"/>
      <c r="H61" s="154"/>
      <c r="I61" s="84"/>
      <c r="J61" s="85" t="s">
        <v>188</v>
      </c>
      <c r="K61" s="73">
        <v>3</v>
      </c>
      <c r="L61" s="125" t="s">
        <v>80</v>
      </c>
      <c r="M61" s="152" t="str">
        <f>IF(Beltloops!N87=""," ",Beltloops!N87)</f>
        <v xml:space="preserve"> </v>
      </c>
      <c r="N61" s="86"/>
      <c r="O61" s="74" t="s">
        <v>178</v>
      </c>
      <c r="P61" s="73">
        <v>1</v>
      </c>
      <c r="Q61" s="124" t="s">
        <v>129</v>
      </c>
      <c r="R61" s="152" t="str">
        <f>IF(Beltloops!N162=""," ",Beltloops!N162)</f>
        <v xml:space="preserve"> </v>
      </c>
      <c r="S61" s="65"/>
      <c r="X61" s="65"/>
      <c r="Y61" s="65"/>
      <c r="Z61" s="65"/>
      <c r="AA61" s="65"/>
    </row>
    <row r="62" spans="1:27">
      <c r="A62" s="83"/>
      <c r="B62" s="83"/>
      <c r="C62" s="83"/>
      <c r="D62" s="88"/>
      <c r="E62" s="101" t="s">
        <v>739</v>
      </c>
      <c r="F62" s="92">
        <v>1</v>
      </c>
      <c r="G62" s="124" t="s">
        <v>788</v>
      </c>
      <c r="H62" s="130" t="str">
        <f>IF(Beltloops!N28=""," ",Beltloops!N28)</f>
        <v xml:space="preserve"> </v>
      </c>
      <c r="I62" s="84"/>
      <c r="J62" s="74" t="s">
        <v>166</v>
      </c>
      <c r="K62" s="78">
        <v>1</v>
      </c>
      <c r="L62" s="124" t="s">
        <v>422</v>
      </c>
      <c r="M62" s="152" t="str">
        <f>IF(Pins!N243=""," ",Pins!N243)</f>
        <v xml:space="preserve"> </v>
      </c>
      <c r="N62" s="86"/>
      <c r="O62" s="80" t="s">
        <v>201</v>
      </c>
      <c r="P62" s="78">
        <v>2</v>
      </c>
      <c r="Q62" s="123" t="s">
        <v>130</v>
      </c>
      <c r="R62" s="152" t="str">
        <f>IF(Beltloops!N163=""," ",Beltloops!N163)</f>
        <v xml:space="preserve"> </v>
      </c>
      <c r="S62" s="65"/>
      <c r="X62" s="65"/>
      <c r="Y62" s="65"/>
      <c r="Z62" s="65"/>
      <c r="AA62" s="65"/>
    </row>
    <row r="63" spans="1:27">
      <c r="A63" s="83"/>
      <c r="B63" s="83"/>
      <c r="C63" s="83"/>
      <c r="D63" s="88"/>
      <c r="E63" s="95" t="s">
        <v>201</v>
      </c>
      <c r="F63" s="92">
        <v>2</v>
      </c>
      <c r="G63" s="123" t="s">
        <v>789</v>
      </c>
      <c r="H63" s="130" t="str">
        <f>IF(Beltloops!N29=""," ",Beltloops!N29)</f>
        <v xml:space="preserve"> </v>
      </c>
      <c r="I63" s="84"/>
      <c r="J63" s="80" t="s">
        <v>238</v>
      </c>
      <c r="K63" s="78">
        <v>2</v>
      </c>
      <c r="L63" s="123" t="s">
        <v>423</v>
      </c>
      <c r="M63" s="152" t="str">
        <f>IF(Pins!N244=""," ",Pins!N244)</f>
        <v xml:space="preserve"> </v>
      </c>
      <c r="N63" s="86"/>
      <c r="O63" s="85" t="s">
        <v>188</v>
      </c>
      <c r="P63" s="73">
        <v>3</v>
      </c>
      <c r="Q63" s="125" t="s">
        <v>131</v>
      </c>
      <c r="R63" s="152" t="str">
        <f>IF(Beltloops!N164=""," ",Beltloops!N164)</f>
        <v xml:space="preserve"> </v>
      </c>
      <c r="S63" s="65"/>
      <c r="X63" s="65"/>
      <c r="Y63" s="65"/>
      <c r="Z63" s="65"/>
      <c r="AA63" s="65"/>
    </row>
    <row r="64" spans="1:27">
      <c r="A64" s="83"/>
      <c r="B64" s="83"/>
      <c r="C64" s="83"/>
      <c r="D64" s="63"/>
      <c r="E64" s="97" t="s">
        <v>188</v>
      </c>
      <c r="F64" s="92">
        <v>3</v>
      </c>
      <c r="G64" s="125" t="s">
        <v>790</v>
      </c>
      <c r="H64" s="130" t="str">
        <f>IF(Beltloops!N30=""," ",Beltloops!N30)</f>
        <v xml:space="preserve"> </v>
      </c>
      <c r="I64" s="84"/>
      <c r="J64" s="91" t="s">
        <v>239</v>
      </c>
      <c r="K64" s="78">
        <v>3</v>
      </c>
      <c r="L64" s="123" t="s">
        <v>424</v>
      </c>
      <c r="M64" s="152" t="str">
        <f>IF(Pins!N245=""," ",Pins!N245)</f>
        <v xml:space="preserve"> </v>
      </c>
      <c r="N64" s="86"/>
      <c r="O64" s="74" t="s">
        <v>178</v>
      </c>
      <c r="P64" s="78">
        <v>1</v>
      </c>
      <c r="Q64" s="124" t="s">
        <v>692</v>
      </c>
      <c r="R64" s="152" t="str">
        <f>IF(Pins!N433=""," ",Pins!N433)</f>
        <v xml:space="preserve"> </v>
      </c>
      <c r="S64" s="65"/>
      <c r="X64" s="65"/>
      <c r="Y64" s="65"/>
      <c r="Z64" s="65"/>
      <c r="AA64" s="65"/>
    </row>
    <row r="65" spans="1:27">
      <c r="A65" s="83"/>
      <c r="B65" s="83"/>
      <c r="C65" s="83"/>
      <c r="D65" s="63"/>
      <c r="E65" s="95" t="s">
        <v>740</v>
      </c>
      <c r="F65" s="97">
        <v>1</v>
      </c>
      <c r="G65" s="124" t="s">
        <v>791</v>
      </c>
      <c r="H65" s="130" t="str">
        <f>IF(Pins!N66=""," ",Pins!N66)</f>
        <v xml:space="preserve"> </v>
      </c>
      <c r="I65" s="84"/>
      <c r="J65" s="91" t="s">
        <v>201</v>
      </c>
      <c r="K65" s="78">
        <v>4</v>
      </c>
      <c r="L65" s="123" t="s">
        <v>869</v>
      </c>
      <c r="M65" s="152" t="str">
        <f>IF(Pins!N246=""," ",Pins!N246)</f>
        <v xml:space="preserve"> </v>
      </c>
      <c r="N65" s="86"/>
      <c r="O65" s="80" t="s">
        <v>238</v>
      </c>
      <c r="P65" s="78">
        <v>2</v>
      </c>
      <c r="Q65" s="123" t="s">
        <v>697</v>
      </c>
      <c r="R65" s="152" t="str">
        <f>IF(Pins!N434=""," ",Pins!N434)</f>
        <v xml:space="preserve"> </v>
      </c>
      <c r="S65" s="65"/>
      <c r="X65" s="65"/>
      <c r="Y65" s="65"/>
      <c r="Z65" s="65"/>
      <c r="AA65" s="65"/>
    </row>
    <row r="66" spans="1:27">
      <c r="A66" s="83"/>
      <c r="B66" s="83"/>
      <c r="C66" s="83"/>
      <c r="D66" s="63"/>
      <c r="E66" s="85" t="s">
        <v>741</v>
      </c>
      <c r="F66" s="92">
        <v>2</v>
      </c>
      <c r="G66" s="123" t="s">
        <v>792</v>
      </c>
      <c r="H66" s="130" t="str">
        <f>IF(Pins!N67=""," ",Pins!N67)</f>
        <v xml:space="preserve"> </v>
      </c>
      <c r="I66" s="84"/>
      <c r="J66" s="91" t="s">
        <v>202</v>
      </c>
      <c r="K66" s="78">
        <v>5</v>
      </c>
      <c r="L66" s="123" t="s">
        <v>425</v>
      </c>
      <c r="M66" s="152" t="str">
        <f>IF(Pins!N247=""," ",Pins!N247)</f>
        <v xml:space="preserve"> </v>
      </c>
      <c r="N66" s="86"/>
      <c r="O66" s="91" t="s">
        <v>271</v>
      </c>
      <c r="P66" s="78">
        <v>3</v>
      </c>
      <c r="Q66" s="123" t="s">
        <v>698</v>
      </c>
      <c r="R66" s="152" t="str">
        <f>IF(Pins!N435=""," ",Pins!N435)</f>
        <v xml:space="preserve"> </v>
      </c>
      <c r="S66" s="65"/>
      <c r="X66" s="65"/>
      <c r="Y66" s="65"/>
      <c r="Z66" s="65"/>
      <c r="AA66" s="65"/>
    </row>
    <row r="67" spans="1:27">
      <c r="A67" s="83"/>
      <c r="B67" s="83"/>
      <c r="C67" s="83"/>
      <c r="D67" s="63"/>
      <c r="E67" s="85" t="s">
        <v>201</v>
      </c>
      <c r="F67" s="92">
        <v>3</v>
      </c>
      <c r="G67" s="123" t="s">
        <v>793</v>
      </c>
      <c r="H67" s="130" t="str">
        <f>IF(Pins!N68=""," ",Pins!N68)</f>
        <v xml:space="preserve"> </v>
      </c>
      <c r="I67" s="84"/>
      <c r="J67" s="77"/>
      <c r="K67" s="78">
        <v>6</v>
      </c>
      <c r="L67" s="123" t="s">
        <v>426</v>
      </c>
      <c r="M67" s="152" t="str">
        <f>IF(Pins!N248=""," ",Pins!N248)</f>
        <v xml:space="preserve"> </v>
      </c>
      <c r="N67" s="86"/>
      <c r="O67" s="91" t="s">
        <v>201</v>
      </c>
      <c r="P67" s="78">
        <v>4</v>
      </c>
      <c r="Q67" s="123" t="s">
        <v>699</v>
      </c>
      <c r="R67" s="152" t="str">
        <f>IF(Pins!N436=""," ",Pins!N436)</f>
        <v xml:space="preserve"> </v>
      </c>
      <c r="S67" s="65"/>
      <c r="X67" s="65"/>
      <c r="Y67" s="65"/>
      <c r="Z67" s="65"/>
      <c r="AA67" s="65"/>
    </row>
    <row r="68" spans="1:27">
      <c r="A68" s="111"/>
      <c r="B68" s="83"/>
      <c r="C68" s="83"/>
      <c r="D68" s="63"/>
      <c r="E68" s="85" t="s">
        <v>202</v>
      </c>
      <c r="F68" s="92">
        <v>4</v>
      </c>
      <c r="G68" s="123" t="s">
        <v>794</v>
      </c>
      <c r="H68" s="130" t="str">
        <f>IF(Pins!N69=""," ",Pins!N69)</f>
        <v xml:space="preserve"> </v>
      </c>
      <c r="I68" s="84"/>
      <c r="J68" s="85"/>
      <c r="K68" s="78">
        <v>7</v>
      </c>
      <c r="L68" s="123" t="s">
        <v>427</v>
      </c>
      <c r="M68" s="152" t="str">
        <f>IF(Pins!N249=""," ",Pins!N249)</f>
        <v xml:space="preserve"> </v>
      </c>
      <c r="N68" s="86"/>
      <c r="O68" s="91" t="s">
        <v>202</v>
      </c>
      <c r="P68" s="78">
        <v>5</v>
      </c>
      <c r="Q68" s="123" t="s">
        <v>700</v>
      </c>
      <c r="R68" s="152" t="str">
        <f>IF(Pins!N437=""," ",Pins!N437)</f>
        <v xml:space="preserve"> </v>
      </c>
      <c r="S68" s="65"/>
      <c r="X68" s="65"/>
      <c r="Y68" s="65"/>
      <c r="Z68" s="65"/>
      <c r="AA68" s="65"/>
    </row>
    <row r="69" spans="1:27">
      <c r="A69" s="111"/>
      <c r="B69" s="83"/>
      <c r="C69" s="83"/>
      <c r="D69" s="63"/>
      <c r="E69" s="85"/>
      <c r="F69" s="92">
        <v>5</v>
      </c>
      <c r="G69" s="123" t="s">
        <v>800</v>
      </c>
      <c r="H69" s="130" t="str">
        <f>IF(Pins!N70=""," ",Pins!N70)</f>
        <v xml:space="preserve"> </v>
      </c>
      <c r="I69" s="84"/>
      <c r="J69" s="85"/>
      <c r="K69" s="78">
        <v>8</v>
      </c>
      <c r="L69" s="123" t="s">
        <v>428</v>
      </c>
      <c r="M69" s="152" t="str">
        <f>IF(Pins!N250=""," ",Pins!N250)</f>
        <v xml:space="preserve"> </v>
      </c>
      <c r="N69" s="86"/>
      <c r="O69" s="77"/>
      <c r="P69" s="78">
        <v>6</v>
      </c>
      <c r="Q69" s="123" t="s">
        <v>694</v>
      </c>
      <c r="R69" s="152" t="str">
        <f>IF(Pins!N438=""," ",Pins!N438)</f>
        <v xml:space="preserve"> </v>
      </c>
      <c r="S69" s="65"/>
      <c r="X69" s="65"/>
      <c r="Y69" s="65"/>
      <c r="Z69" s="65"/>
      <c r="AA69" s="65"/>
    </row>
    <row r="70" spans="1:27">
      <c r="A70" s="112"/>
      <c r="B70" s="83"/>
      <c r="C70" s="83"/>
      <c r="D70" s="63"/>
      <c r="E70" s="85"/>
      <c r="F70" s="92">
        <v>6</v>
      </c>
      <c r="G70" s="123" t="s">
        <v>799</v>
      </c>
      <c r="H70" s="130" t="str">
        <f>IF(Pins!N71=""," ",Pins!N71)</f>
        <v xml:space="preserve"> </v>
      </c>
      <c r="I70" s="84"/>
      <c r="J70" s="85"/>
      <c r="K70" s="73">
        <v>9</v>
      </c>
      <c r="L70" s="123" t="s">
        <v>429</v>
      </c>
      <c r="M70" s="152" t="str">
        <f>IF(Pins!N251=""," ",Pins!N251)</f>
        <v xml:space="preserve"> </v>
      </c>
      <c r="N70" s="86"/>
      <c r="O70" s="85"/>
      <c r="P70" s="78">
        <v>7</v>
      </c>
      <c r="Q70" s="123" t="s">
        <v>695</v>
      </c>
      <c r="R70" s="152" t="str">
        <f>IF(Pins!N439=""," ",Pins!N439)</f>
        <v xml:space="preserve"> </v>
      </c>
      <c r="S70" s="65"/>
      <c r="X70" s="65"/>
      <c r="Y70" s="65"/>
      <c r="Z70" s="65"/>
      <c r="AA70" s="65"/>
    </row>
    <row r="71" spans="1:27">
      <c r="A71" s="113"/>
      <c r="B71" s="83"/>
      <c r="C71" s="83"/>
      <c r="D71" s="63"/>
      <c r="E71" s="85"/>
      <c r="F71" s="92">
        <v>7</v>
      </c>
      <c r="G71" s="123" t="s">
        <v>801</v>
      </c>
      <c r="H71" s="130" t="str">
        <f>IF(Pins!N72=""," ",Pins!N72)</f>
        <v xml:space="preserve"> </v>
      </c>
      <c r="I71" s="84"/>
      <c r="J71" s="85"/>
      <c r="K71" s="73">
        <v>10</v>
      </c>
      <c r="L71" s="123" t="s">
        <v>430</v>
      </c>
      <c r="M71" s="152" t="str">
        <f>IF(Pins!N252=""," ",Pins!N252)</f>
        <v xml:space="preserve"> </v>
      </c>
      <c r="N71" s="86"/>
      <c r="O71" s="85"/>
      <c r="P71" s="78">
        <v>8</v>
      </c>
      <c r="Q71" s="123" t="s">
        <v>693</v>
      </c>
      <c r="R71" s="152" t="str">
        <f>IF(Pins!N440=""," ",Pins!N440)</f>
        <v xml:space="preserve"> </v>
      </c>
      <c r="S71" s="65"/>
      <c r="X71" s="65"/>
      <c r="Y71" s="65"/>
      <c r="Z71" s="65"/>
      <c r="AA71" s="65"/>
    </row>
    <row r="72" spans="1:27">
      <c r="A72" s="83"/>
      <c r="B72" s="83"/>
      <c r="C72" s="83"/>
      <c r="D72" s="63"/>
      <c r="E72" s="85"/>
      <c r="F72" s="92">
        <v>8</v>
      </c>
      <c r="G72" s="123" t="s">
        <v>798</v>
      </c>
      <c r="H72" s="130" t="str">
        <f>IF(Pins!N73=""," ",Pins!N73)</f>
        <v xml:space="preserve"> </v>
      </c>
      <c r="I72" s="84"/>
      <c r="J72" s="85"/>
      <c r="K72" s="73">
        <v>11</v>
      </c>
      <c r="L72" s="123" t="s">
        <v>431</v>
      </c>
      <c r="M72" s="152" t="str">
        <f>IF(Pins!N253=""," ",Pins!N253)</f>
        <v xml:space="preserve"> </v>
      </c>
      <c r="N72" s="86"/>
      <c r="O72" s="97"/>
      <c r="P72" s="73">
        <v>9</v>
      </c>
      <c r="Q72" s="125" t="s">
        <v>696</v>
      </c>
      <c r="R72" s="152" t="str">
        <f>IF(Pins!N441=""," ",Pins!N441)</f>
        <v xml:space="preserve"> </v>
      </c>
      <c r="S72" s="65"/>
      <c r="T72" s="65"/>
      <c r="U72" s="65"/>
      <c r="V72" s="65"/>
      <c r="W72" s="65"/>
      <c r="X72" s="65"/>
      <c r="Y72" s="65"/>
      <c r="Z72" s="65"/>
      <c r="AA72" s="65"/>
    </row>
    <row r="73" spans="1:27">
      <c r="A73" s="83"/>
      <c r="B73" s="83"/>
      <c r="C73" s="83"/>
      <c r="D73" s="63"/>
      <c r="E73" s="85"/>
      <c r="F73" s="92">
        <v>9</v>
      </c>
      <c r="G73" s="123" t="s">
        <v>797</v>
      </c>
      <c r="H73" s="130" t="str">
        <f>IF(Pins!N74=""," ",Pins!N74)</f>
        <v xml:space="preserve"> </v>
      </c>
      <c r="I73" s="84"/>
      <c r="J73" s="97"/>
      <c r="K73" s="73">
        <v>12</v>
      </c>
      <c r="L73" s="125" t="s">
        <v>432</v>
      </c>
      <c r="M73" s="152" t="str">
        <f>IF(Pins!N254=""," ",Pins!N254)</f>
        <v xml:space="preserve"> </v>
      </c>
      <c r="N73" s="86"/>
      <c r="O73" s="86"/>
      <c r="P73" s="86"/>
      <c r="Q73" s="86"/>
      <c r="R73" s="65"/>
      <c r="S73" s="65"/>
      <c r="T73" s="65"/>
      <c r="U73" s="65"/>
      <c r="V73" s="65"/>
      <c r="W73" s="65"/>
      <c r="X73" s="65"/>
      <c r="Y73" s="65"/>
      <c r="Z73" s="65"/>
      <c r="AA73" s="65"/>
    </row>
    <row r="74" spans="1:27">
      <c r="B74" s="63"/>
      <c r="C74" s="63"/>
      <c r="D74" s="88"/>
      <c r="E74" s="85"/>
      <c r="F74" s="92">
        <v>10</v>
      </c>
      <c r="G74" s="123" t="s">
        <v>796</v>
      </c>
      <c r="H74" s="130" t="str">
        <f>IF(Pins!N75=""," ",Pins!N75)</f>
        <v xml:space="preserve"> </v>
      </c>
      <c r="I74" s="84"/>
      <c r="J74" s="114"/>
      <c r="K74" s="81"/>
      <c r="L74" s="102"/>
      <c r="M74" s="154"/>
      <c r="N74" s="86"/>
      <c r="O74" s="74" t="s">
        <v>761</v>
      </c>
      <c r="P74" s="73">
        <v>1</v>
      </c>
      <c r="Q74" s="124" t="s">
        <v>126</v>
      </c>
      <c r="R74" s="152" t="str">
        <f>IF(Beltloops!N167=""," ",Beltloops!N167)</f>
        <v xml:space="preserve"> </v>
      </c>
      <c r="S74" s="65"/>
      <c r="T74" s="65"/>
      <c r="U74" s="65"/>
      <c r="V74" s="65"/>
      <c r="W74" s="65"/>
      <c r="X74" s="65"/>
      <c r="Y74" s="65"/>
      <c r="Z74" s="65"/>
      <c r="AA74" s="65"/>
    </row>
    <row r="75" spans="1:27">
      <c r="B75" s="63"/>
      <c r="C75" s="63"/>
      <c r="D75" s="88"/>
      <c r="E75" s="97"/>
      <c r="F75" s="92">
        <v>11</v>
      </c>
      <c r="G75" s="125" t="s">
        <v>795</v>
      </c>
      <c r="H75" s="130" t="str">
        <f>IF(Pins!N76=""," ",Pins!N76)</f>
        <v xml:space="preserve"> </v>
      </c>
      <c r="I75" s="84"/>
      <c r="J75" s="74" t="s">
        <v>240</v>
      </c>
      <c r="K75" s="73">
        <v>1</v>
      </c>
      <c r="L75" s="124" t="s">
        <v>75</v>
      </c>
      <c r="M75" s="152" t="str">
        <f>IF(Beltloops!N92=""," ",Beltloops!N92)</f>
        <v xml:space="preserve"> </v>
      </c>
      <c r="N75" s="86"/>
      <c r="O75" s="80" t="s">
        <v>201</v>
      </c>
      <c r="P75" s="78">
        <v>2</v>
      </c>
      <c r="Q75" s="123" t="s">
        <v>128</v>
      </c>
      <c r="R75" s="152" t="str">
        <f>IF(Beltloops!N168=""," ",Beltloops!N168)</f>
        <v xml:space="preserve"> </v>
      </c>
      <c r="S75" s="65"/>
      <c r="T75" s="65"/>
      <c r="U75" s="65"/>
      <c r="V75" s="65"/>
      <c r="W75" s="65"/>
      <c r="X75" s="65"/>
      <c r="Y75" s="65"/>
      <c r="Z75" s="65"/>
      <c r="AA75" s="65"/>
    </row>
    <row r="76" spans="1:27">
      <c r="B76" s="63"/>
      <c r="C76" s="63"/>
      <c r="D76" s="88"/>
      <c r="E76" s="79"/>
      <c r="F76" s="79"/>
      <c r="G76" s="79"/>
      <c r="I76" s="84"/>
      <c r="J76" s="80" t="s">
        <v>201</v>
      </c>
      <c r="K76" s="78">
        <v>2</v>
      </c>
      <c r="L76" s="123" t="s">
        <v>77</v>
      </c>
      <c r="M76" s="152" t="str">
        <f>IF(Beltloops!N93=""," ",Beltloops!N93)</f>
        <v xml:space="preserve"> </v>
      </c>
      <c r="N76" s="86"/>
      <c r="O76" s="85" t="s">
        <v>188</v>
      </c>
      <c r="P76" s="73">
        <v>3</v>
      </c>
      <c r="Q76" s="125" t="s">
        <v>127</v>
      </c>
      <c r="R76" s="152" t="str">
        <f>IF(Beltloops!N169=""," ",Beltloops!N169)</f>
        <v xml:space="preserve"> </v>
      </c>
      <c r="S76" s="65"/>
      <c r="T76" s="65"/>
      <c r="U76" s="65"/>
      <c r="V76" s="65"/>
      <c r="W76" s="65"/>
      <c r="X76" s="65"/>
      <c r="Y76" s="65"/>
      <c r="Z76" s="65"/>
      <c r="AA76" s="65"/>
    </row>
    <row r="77" spans="1:27">
      <c r="B77" s="63"/>
      <c r="C77" s="63"/>
      <c r="D77" s="88"/>
      <c r="E77" s="74" t="s">
        <v>160</v>
      </c>
      <c r="F77" s="73">
        <v>1</v>
      </c>
      <c r="G77" s="124" t="s">
        <v>97</v>
      </c>
      <c r="H77" s="152" t="str">
        <f>IF(Beltloops!N33=""," ",Beltloops!N33)</f>
        <v xml:space="preserve"> </v>
      </c>
      <c r="I77" s="84"/>
      <c r="J77" s="85" t="s">
        <v>188</v>
      </c>
      <c r="K77" s="73">
        <v>3</v>
      </c>
      <c r="L77" s="125" t="s">
        <v>76</v>
      </c>
      <c r="M77" s="152" t="str">
        <f>IF(Beltloops!N94=""," ",Beltloops!N94)</f>
        <v xml:space="preserve"> </v>
      </c>
      <c r="N77" s="86"/>
      <c r="O77" s="74" t="s">
        <v>761</v>
      </c>
      <c r="P77" s="78">
        <v>1</v>
      </c>
      <c r="Q77" s="124" t="s">
        <v>690</v>
      </c>
      <c r="R77" s="152" t="str">
        <f>IF(Pins!N445=""," ",Pins!N445)</f>
        <v xml:space="preserve"> </v>
      </c>
      <c r="S77" s="65"/>
      <c r="T77" s="65"/>
      <c r="U77" s="65"/>
      <c r="V77" s="65"/>
      <c r="W77" s="65"/>
      <c r="X77" s="65"/>
      <c r="Y77" s="65"/>
      <c r="Z77" s="65"/>
      <c r="AA77" s="65"/>
    </row>
    <row r="78" spans="1:27" ht="12.75" customHeight="1">
      <c r="B78" s="63"/>
      <c r="C78" s="63"/>
      <c r="D78" s="88"/>
      <c r="E78" s="80" t="s">
        <v>201</v>
      </c>
      <c r="F78" s="78">
        <v>2</v>
      </c>
      <c r="G78" s="123" t="s">
        <v>96</v>
      </c>
      <c r="H78" s="152" t="str">
        <f>IF(Beltloops!N34=""," ",Beltloops!N34)</f>
        <v xml:space="preserve"> </v>
      </c>
      <c r="I78" s="84"/>
      <c r="J78" s="74" t="s">
        <v>240</v>
      </c>
      <c r="K78" s="78">
        <v>1</v>
      </c>
      <c r="L78" s="124" t="s">
        <v>413</v>
      </c>
      <c r="M78" s="152" t="str">
        <f>IF(Pins!N258=""," ",Pins!N258)</f>
        <v xml:space="preserve"> </v>
      </c>
      <c r="N78" s="86"/>
      <c r="O78" s="80" t="s">
        <v>238</v>
      </c>
      <c r="P78" s="78">
        <v>2</v>
      </c>
      <c r="Q78" s="123" t="s">
        <v>762</v>
      </c>
      <c r="R78" s="152" t="str">
        <f>IF(Pins!N446=""," ",Pins!N446)</f>
        <v xml:space="preserve"> </v>
      </c>
      <c r="S78" s="65"/>
      <c r="T78" s="65"/>
      <c r="U78" s="65"/>
      <c r="V78" s="65"/>
      <c r="W78" s="65"/>
      <c r="X78" s="65"/>
      <c r="Y78" s="65"/>
      <c r="Z78" s="65"/>
      <c r="AA78" s="65"/>
    </row>
    <row r="79" spans="1:27">
      <c r="B79" s="63"/>
      <c r="C79" s="63"/>
      <c r="D79" s="88"/>
      <c r="E79" s="85" t="s">
        <v>188</v>
      </c>
      <c r="F79" s="73">
        <v>3</v>
      </c>
      <c r="G79" s="125" t="s">
        <v>98</v>
      </c>
      <c r="H79" s="152" t="str">
        <f>IF(Beltloops!N35=""," ",Beltloops!N35)</f>
        <v xml:space="preserve"> </v>
      </c>
      <c r="I79" s="84"/>
      <c r="J79" s="80" t="s">
        <v>238</v>
      </c>
      <c r="K79" s="78">
        <v>2</v>
      </c>
      <c r="L79" s="123" t="s">
        <v>414</v>
      </c>
      <c r="M79" s="152" t="str">
        <f>IF(Pins!N259=""," ",Pins!N259)</f>
        <v xml:space="preserve"> </v>
      </c>
      <c r="N79" s="86"/>
      <c r="O79" s="91" t="s">
        <v>272</v>
      </c>
      <c r="P79" s="78">
        <v>3</v>
      </c>
      <c r="Q79" s="123" t="s">
        <v>765</v>
      </c>
      <c r="R79" s="152" t="str">
        <f>IF(Pins!N447=""," ",Pins!N447)</f>
        <v xml:space="preserve"> </v>
      </c>
      <c r="S79" s="65"/>
      <c r="T79" s="65"/>
      <c r="U79" s="65"/>
      <c r="V79" s="65"/>
      <c r="W79" s="65"/>
      <c r="X79" s="65"/>
      <c r="Y79" s="65"/>
      <c r="Z79" s="65"/>
      <c r="AA79" s="65"/>
    </row>
    <row r="80" spans="1:27">
      <c r="B80" s="63"/>
      <c r="C80" s="63"/>
      <c r="D80" s="88"/>
      <c r="E80" s="74" t="s">
        <v>160</v>
      </c>
      <c r="F80" s="78">
        <v>1</v>
      </c>
      <c r="G80" s="124" t="s">
        <v>575</v>
      </c>
      <c r="H80" s="152" t="str">
        <f>IF(Pins!N80=""," ",Pins!N80)</f>
        <v xml:space="preserve"> </v>
      </c>
      <c r="I80" s="84"/>
      <c r="J80" s="91" t="s">
        <v>241</v>
      </c>
      <c r="K80" s="78">
        <v>3</v>
      </c>
      <c r="L80" s="123" t="s">
        <v>415</v>
      </c>
      <c r="M80" s="152" t="str">
        <f>IF(Pins!N260=""," ",Pins!N260)</f>
        <v xml:space="preserve"> </v>
      </c>
      <c r="N80" s="86"/>
      <c r="O80" s="91" t="s">
        <v>201</v>
      </c>
      <c r="P80" s="78">
        <v>4</v>
      </c>
      <c r="Q80" s="123" t="s">
        <v>874</v>
      </c>
      <c r="R80" s="152" t="str">
        <f>IF(Pins!N448=""," ",Pins!N448)</f>
        <v xml:space="preserve"> </v>
      </c>
      <c r="S80" s="65"/>
      <c r="T80" s="65"/>
      <c r="U80" s="65"/>
      <c r="V80" s="65"/>
      <c r="W80" s="65"/>
      <c r="X80" s="65"/>
      <c r="Y80" s="65"/>
      <c r="Z80" s="65"/>
      <c r="AA80" s="65"/>
    </row>
    <row r="81" spans="2:27">
      <c r="B81" s="63"/>
      <c r="C81" s="63"/>
      <c r="D81" s="88"/>
      <c r="E81" s="80" t="s">
        <v>238</v>
      </c>
      <c r="F81" s="78">
        <v>2</v>
      </c>
      <c r="G81" s="123" t="s">
        <v>576</v>
      </c>
      <c r="H81" s="152" t="str">
        <f>IF(Pins!N81=""," ",Pins!N81)</f>
        <v xml:space="preserve"> </v>
      </c>
      <c r="I81" s="84"/>
      <c r="J81" s="91" t="s">
        <v>201</v>
      </c>
      <c r="K81" s="78">
        <v>4</v>
      </c>
      <c r="L81" s="123" t="s">
        <v>416</v>
      </c>
      <c r="M81" s="152" t="str">
        <f>IF(Pins!N261=""," ",Pins!N261)</f>
        <v xml:space="preserve"> </v>
      </c>
      <c r="N81" s="86"/>
      <c r="O81" s="91" t="s">
        <v>202</v>
      </c>
      <c r="P81" s="78">
        <v>5</v>
      </c>
      <c r="Q81" s="123" t="s">
        <v>763</v>
      </c>
      <c r="R81" s="152" t="str">
        <f>IF(Pins!N449=""," ",Pins!N449)</f>
        <v xml:space="preserve"> </v>
      </c>
      <c r="S81" s="65"/>
      <c r="T81" s="65"/>
      <c r="U81" s="65"/>
      <c r="V81" s="65"/>
      <c r="W81" s="65"/>
      <c r="X81" s="65"/>
      <c r="Y81" s="65"/>
      <c r="Z81" s="65"/>
      <c r="AA81" s="65"/>
    </row>
    <row r="82" spans="2:27">
      <c r="B82" s="63"/>
      <c r="C82" s="63"/>
      <c r="D82" s="88"/>
      <c r="E82" s="91" t="s">
        <v>204</v>
      </c>
      <c r="F82" s="78">
        <v>3</v>
      </c>
      <c r="G82" s="123" t="s">
        <v>577</v>
      </c>
      <c r="H82" s="152" t="str">
        <f>IF(Pins!N82=""," ",Pins!N82)</f>
        <v xml:space="preserve"> </v>
      </c>
      <c r="I82" s="84"/>
      <c r="J82" s="91" t="s">
        <v>202</v>
      </c>
      <c r="K82" s="78">
        <v>5</v>
      </c>
      <c r="L82" s="123" t="s">
        <v>421</v>
      </c>
      <c r="M82" s="152" t="str">
        <f>IF(Pins!N262=""," ",Pins!N262)</f>
        <v xml:space="preserve"> </v>
      </c>
      <c r="N82" s="86"/>
      <c r="O82" s="77"/>
      <c r="P82" s="78">
        <v>6</v>
      </c>
      <c r="Q82" s="123" t="s">
        <v>764</v>
      </c>
      <c r="R82" s="152" t="str">
        <f>IF(Pins!N450=""," ",Pins!N450)</f>
        <v xml:space="preserve"> </v>
      </c>
      <c r="S82" s="65"/>
      <c r="T82" s="65"/>
      <c r="U82" s="65"/>
      <c r="V82" s="65"/>
      <c r="W82" s="65"/>
      <c r="X82" s="65"/>
      <c r="Y82" s="65"/>
      <c r="Z82" s="65"/>
      <c r="AA82" s="65"/>
    </row>
    <row r="83" spans="2:27">
      <c r="B83" s="63"/>
      <c r="C83" s="63"/>
      <c r="D83" s="88"/>
      <c r="E83" s="91" t="s">
        <v>201</v>
      </c>
      <c r="F83" s="78">
        <v>4</v>
      </c>
      <c r="G83" s="123" t="s">
        <v>578</v>
      </c>
      <c r="H83" s="152" t="str">
        <f>IF(Pins!N83=""," ",Pins!N83)</f>
        <v xml:space="preserve"> </v>
      </c>
      <c r="I83" s="84"/>
      <c r="J83" s="77"/>
      <c r="K83" s="78">
        <v>6</v>
      </c>
      <c r="L83" s="123" t="s">
        <v>417</v>
      </c>
      <c r="M83" s="152" t="str">
        <f>IF(Pins!N263=""," ",Pins!N263)</f>
        <v xml:space="preserve"> </v>
      </c>
      <c r="N83" s="86"/>
      <c r="O83" s="85"/>
      <c r="P83" s="78">
        <v>7</v>
      </c>
      <c r="Q83" s="123" t="s">
        <v>691</v>
      </c>
      <c r="R83" s="152" t="str">
        <f>IF(Pins!N451=""," ",Pins!N451)</f>
        <v xml:space="preserve"> </v>
      </c>
      <c r="S83" s="65"/>
      <c r="T83" s="65"/>
      <c r="U83" s="65"/>
      <c r="V83" s="65"/>
      <c r="W83" s="65"/>
      <c r="X83" s="65"/>
      <c r="Y83" s="65"/>
      <c r="Z83" s="65"/>
      <c r="AA83" s="65"/>
    </row>
    <row r="84" spans="2:27">
      <c r="B84" s="63"/>
      <c r="C84" s="63"/>
      <c r="D84" s="88"/>
      <c r="E84" s="91" t="s">
        <v>202</v>
      </c>
      <c r="F84" s="78">
        <v>5</v>
      </c>
      <c r="G84" s="123" t="s">
        <v>579</v>
      </c>
      <c r="H84" s="152" t="str">
        <f>IF(Pins!N84=""," ",Pins!N84)</f>
        <v xml:space="preserve"> </v>
      </c>
      <c r="I84" s="84"/>
      <c r="J84" s="85"/>
      <c r="K84" s="78">
        <v>7</v>
      </c>
      <c r="L84" s="123" t="s">
        <v>418</v>
      </c>
      <c r="M84" s="152" t="str">
        <f>IF(Pins!N264=""," ",Pins!N264)</f>
        <v xml:space="preserve"> </v>
      </c>
      <c r="N84" s="86"/>
      <c r="O84" s="85"/>
      <c r="P84" s="78">
        <v>8</v>
      </c>
      <c r="Q84" s="123" t="s">
        <v>766</v>
      </c>
      <c r="R84" s="152" t="str">
        <f>IF(Pins!N452=""," ",Pins!N452)</f>
        <v xml:space="preserve"> </v>
      </c>
      <c r="S84" s="65"/>
      <c r="T84" s="65"/>
      <c r="U84" s="65"/>
      <c r="V84" s="65"/>
      <c r="W84" s="65"/>
      <c r="X84" s="65"/>
      <c r="Y84" s="65"/>
      <c r="Z84" s="65"/>
      <c r="AA84" s="65"/>
    </row>
    <row r="85" spans="2:27">
      <c r="B85" s="63"/>
      <c r="C85" s="63"/>
      <c r="D85" s="88"/>
      <c r="E85" s="77"/>
      <c r="F85" s="78">
        <v>6</v>
      </c>
      <c r="G85" s="123" t="s">
        <v>580</v>
      </c>
      <c r="H85" s="152" t="str">
        <f>IF(Pins!N85=""," ",Pins!N85)</f>
        <v xml:space="preserve"> </v>
      </c>
      <c r="I85" s="84"/>
      <c r="J85" s="85"/>
      <c r="K85" s="78">
        <v>8</v>
      </c>
      <c r="L85" s="123" t="s">
        <v>419</v>
      </c>
      <c r="M85" s="152" t="str">
        <f>IF(Pins!N265=""," ",Pins!N265)</f>
        <v xml:space="preserve"> </v>
      </c>
      <c r="N85" s="86"/>
      <c r="O85" s="85"/>
      <c r="P85" s="85">
        <v>9</v>
      </c>
      <c r="Q85" s="123" t="s">
        <v>768</v>
      </c>
      <c r="R85" s="152" t="str">
        <f>IF(Pins!N453=""," ",Pins!N453)</f>
        <v xml:space="preserve"> </v>
      </c>
      <c r="S85" s="65"/>
      <c r="T85" s="65"/>
      <c r="U85" s="65"/>
      <c r="V85" s="65"/>
      <c r="W85" s="65"/>
      <c r="X85" s="65"/>
      <c r="Y85" s="65"/>
      <c r="Z85" s="65"/>
      <c r="AA85" s="65"/>
    </row>
    <row r="86" spans="2:27">
      <c r="B86" s="63"/>
      <c r="C86" s="63"/>
      <c r="D86" s="88"/>
      <c r="E86" s="85"/>
      <c r="F86" s="78">
        <v>7</v>
      </c>
      <c r="G86" s="123" t="s">
        <v>581</v>
      </c>
      <c r="H86" s="152" t="str">
        <f>IF(Pins!N86=""," ",Pins!N86)</f>
        <v xml:space="preserve"> </v>
      </c>
      <c r="I86" s="84"/>
      <c r="J86" s="97"/>
      <c r="K86" s="73">
        <v>9</v>
      </c>
      <c r="L86" s="125" t="s">
        <v>420</v>
      </c>
      <c r="M86" s="152" t="str">
        <f>IF(Pins!N266=""," ",Pins!N266)</f>
        <v xml:space="preserve"> </v>
      </c>
      <c r="N86" s="86"/>
      <c r="O86" s="97"/>
      <c r="P86" s="73">
        <v>10</v>
      </c>
      <c r="Q86" s="125" t="s">
        <v>767</v>
      </c>
      <c r="R86" s="152" t="str">
        <f>IF(Pins!N454=""," ",Pins!N454)</f>
        <v xml:space="preserve"> </v>
      </c>
      <c r="S86" s="65"/>
      <c r="T86" s="65"/>
      <c r="U86" s="65"/>
      <c r="V86" s="65"/>
      <c r="W86" s="65"/>
      <c r="X86" s="65"/>
      <c r="Y86" s="65"/>
      <c r="Z86" s="65"/>
      <c r="AA86" s="65"/>
    </row>
    <row r="87" spans="2:27">
      <c r="B87" s="63"/>
      <c r="C87" s="63"/>
      <c r="D87" s="88"/>
      <c r="E87" s="85"/>
      <c r="F87" s="78">
        <v>8</v>
      </c>
      <c r="G87" s="123" t="s">
        <v>582</v>
      </c>
      <c r="H87" s="152" t="str">
        <f>IF(Pins!N87=""," ",Pins!N87)</f>
        <v xml:space="preserve"> </v>
      </c>
      <c r="I87" s="84"/>
      <c r="J87" s="114"/>
      <c r="K87" s="81"/>
      <c r="L87" s="102"/>
      <c r="M87" s="154"/>
      <c r="N87" s="86"/>
      <c r="O87" s="86"/>
      <c r="P87" s="86"/>
      <c r="Q87" s="86"/>
      <c r="R87" s="65"/>
      <c r="S87" s="65"/>
      <c r="T87" s="65"/>
      <c r="U87" s="65"/>
      <c r="V87" s="65"/>
      <c r="W87" s="65"/>
      <c r="X87" s="65"/>
      <c r="Y87" s="65"/>
      <c r="Z87" s="65"/>
      <c r="AA87" s="65"/>
    </row>
    <row r="88" spans="2:27">
      <c r="B88" s="63"/>
      <c r="C88" s="63"/>
      <c r="D88" s="88"/>
      <c r="E88" s="85"/>
      <c r="F88" s="73">
        <v>9</v>
      </c>
      <c r="G88" s="123" t="s">
        <v>583</v>
      </c>
      <c r="H88" s="152" t="str">
        <f>IF(Pins!N88=""," ",Pins!N88)</f>
        <v xml:space="preserve"> </v>
      </c>
      <c r="I88" s="84"/>
      <c r="J88" s="74" t="s">
        <v>169</v>
      </c>
      <c r="K88" s="73">
        <v>1</v>
      </c>
      <c r="L88" s="124" t="s">
        <v>73</v>
      </c>
      <c r="M88" s="152" t="str">
        <f>IF(Beltloops!N105=""," ",Beltloops!N105)</f>
        <v xml:space="preserve"> </v>
      </c>
      <c r="N88" s="86"/>
      <c r="O88" s="74" t="s">
        <v>769</v>
      </c>
      <c r="P88" s="73">
        <v>1</v>
      </c>
      <c r="Q88" s="124" t="s">
        <v>895</v>
      </c>
      <c r="R88" s="152" t="str">
        <f>IF(Beltloops!N174=""," ",Beltloops!N174)</f>
        <v xml:space="preserve"> </v>
      </c>
      <c r="S88" s="65"/>
      <c r="T88" s="65"/>
      <c r="U88" s="65"/>
      <c r="V88" s="65"/>
      <c r="W88" s="65"/>
      <c r="X88" s="65"/>
      <c r="Y88" s="65"/>
      <c r="Z88" s="65"/>
      <c r="AA88" s="65"/>
    </row>
    <row r="89" spans="2:27">
      <c r="B89" s="63"/>
      <c r="C89" s="63"/>
      <c r="D89" s="88"/>
      <c r="E89" s="85"/>
      <c r="F89" s="73">
        <v>10</v>
      </c>
      <c r="G89" s="123" t="s">
        <v>584</v>
      </c>
      <c r="H89" s="152" t="str">
        <f>IF(Pins!N89=""," ",Pins!N89)</f>
        <v xml:space="preserve"> </v>
      </c>
      <c r="I89" s="84"/>
      <c r="J89" s="80" t="s">
        <v>201</v>
      </c>
      <c r="K89" s="78">
        <v>2</v>
      </c>
      <c r="L89" s="123" t="s">
        <v>71</v>
      </c>
      <c r="M89" s="152" t="str">
        <f>IF(Beltloops!N106=""," ",Beltloops!N106)</f>
        <v xml:space="preserve"> </v>
      </c>
      <c r="N89" s="86"/>
      <c r="O89" s="80" t="s">
        <v>770</v>
      </c>
      <c r="P89" s="78">
        <v>2</v>
      </c>
      <c r="Q89" s="123" t="s">
        <v>125</v>
      </c>
      <c r="R89" s="152" t="str">
        <f>IF(Beltloops!N175=""," ",Beltloops!N175)</f>
        <v xml:space="preserve"> </v>
      </c>
      <c r="S89" s="65"/>
      <c r="T89" s="65"/>
      <c r="U89" s="65"/>
      <c r="V89" s="65"/>
      <c r="W89" s="65"/>
      <c r="X89" s="65"/>
      <c r="Y89" s="65"/>
      <c r="Z89" s="65"/>
      <c r="AA89" s="65"/>
    </row>
    <row r="90" spans="2:27">
      <c r="B90" s="63"/>
      <c r="C90" s="63"/>
      <c r="D90" s="88"/>
      <c r="E90" s="85"/>
      <c r="F90" s="73">
        <v>11</v>
      </c>
      <c r="G90" s="123" t="s">
        <v>865</v>
      </c>
      <c r="H90" s="152" t="str">
        <f>IF(Pins!N90=""," ",Pins!N90)</f>
        <v xml:space="preserve"> </v>
      </c>
      <c r="I90" s="84"/>
      <c r="J90" s="85" t="s">
        <v>188</v>
      </c>
      <c r="K90" s="73">
        <v>3</v>
      </c>
      <c r="L90" s="125" t="s">
        <v>74</v>
      </c>
      <c r="M90" s="152" t="str">
        <f>IF(Beltloops!N107=""," ",Beltloops!N107)</f>
        <v xml:space="preserve"> </v>
      </c>
      <c r="N90" s="86"/>
      <c r="O90" s="85" t="s">
        <v>188</v>
      </c>
      <c r="P90" s="73">
        <v>3</v>
      </c>
      <c r="Q90" s="125" t="s">
        <v>896</v>
      </c>
      <c r="R90" s="152" t="str">
        <f>IF(Beltloops!N176=""," ",Beltloops!N176)</f>
        <v xml:space="preserve"> </v>
      </c>
      <c r="S90" s="65"/>
      <c r="T90" s="65"/>
      <c r="U90" s="65"/>
      <c r="V90" s="65"/>
      <c r="W90" s="65"/>
      <c r="X90" s="65"/>
      <c r="Y90" s="65"/>
      <c r="Z90" s="65"/>
      <c r="AA90" s="65"/>
    </row>
    <row r="91" spans="2:27">
      <c r="B91" s="63"/>
      <c r="C91" s="63"/>
      <c r="D91" s="88"/>
      <c r="E91" s="97"/>
      <c r="F91" s="73">
        <v>12</v>
      </c>
      <c r="G91" s="125" t="s">
        <v>585</v>
      </c>
      <c r="H91" s="152" t="str">
        <f>IF(Pins!N91=""," ",Pins!N91)</f>
        <v xml:space="preserve"> </v>
      </c>
      <c r="I91" s="84"/>
      <c r="J91" s="74" t="s">
        <v>169</v>
      </c>
      <c r="K91" s="78">
        <v>1</v>
      </c>
      <c r="L91" s="124" t="s">
        <v>404</v>
      </c>
      <c r="M91" s="152" t="str">
        <f>IF(Pins!N278=""," ",Pins!N278)</f>
        <v xml:space="preserve"> </v>
      </c>
      <c r="N91" s="86"/>
      <c r="O91" s="74" t="s">
        <v>769</v>
      </c>
      <c r="P91" s="78">
        <v>1</v>
      </c>
      <c r="Q91" s="124" t="s">
        <v>688</v>
      </c>
      <c r="R91" s="152" t="str">
        <f>IF(Pins!N458=""," ",Pins!N458)</f>
        <v xml:space="preserve"> </v>
      </c>
      <c r="S91" s="65"/>
      <c r="T91" s="65"/>
      <c r="U91" s="65"/>
      <c r="V91" s="65"/>
      <c r="W91" s="65"/>
      <c r="X91" s="65"/>
      <c r="Y91" s="65"/>
      <c r="Z91" s="65"/>
      <c r="AA91" s="65"/>
    </row>
    <row r="92" spans="2:27">
      <c r="B92" s="63"/>
      <c r="C92" s="63"/>
      <c r="D92" s="88"/>
      <c r="E92" s="114"/>
      <c r="F92" s="81"/>
      <c r="G92" s="102"/>
      <c r="H92" s="154"/>
      <c r="I92" s="84"/>
      <c r="J92" s="80" t="s">
        <v>238</v>
      </c>
      <c r="K92" s="78">
        <v>2</v>
      </c>
      <c r="L92" s="123" t="s">
        <v>405</v>
      </c>
      <c r="M92" s="152" t="str">
        <f>IF(Pins!N279=""," ",Pins!N279)</f>
        <v xml:space="preserve"> </v>
      </c>
      <c r="N92" s="86"/>
      <c r="O92" s="80" t="s">
        <v>771</v>
      </c>
      <c r="P92" s="78">
        <v>2</v>
      </c>
      <c r="Q92" s="123" t="s">
        <v>687</v>
      </c>
      <c r="R92" s="152" t="str">
        <f>IF(Pins!N459=""," ",Pins!N459)</f>
        <v xml:space="preserve"> </v>
      </c>
      <c r="S92" s="65"/>
      <c r="T92" s="65"/>
      <c r="U92" s="65"/>
      <c r="V92" s="65"/>
      <c r="W92" s="65"/>
      <c r="X92" s="65"/>
      <c r="Y92" s="65"/>
      <c r="Z92" s="65"/>
      <c r="AA92" s="65"/>
    </row>
    <row r="93" spans="2:27">
      <c r="B93" s="63"/>
      <c r="C93" s="63"/>
      <c r="D93" s="88"/>
      <c r="E93" s="74" t="s">
        <v>208</v>
      </c>
      <c r="F93" s="73">
        <v>1</v>
      </c>
      <c r="G93" s="124" t="s">
        <v>93</v>
      </c>
      <c r="H93" s="152" t="str">
        <f>IF(Beltloops!N38=""," ",Beltloops!N38)</f>
        <v xml:space="preserve"> </v>
      </c>
      <c r="I93" s="84"/>
      <c r="J93" s="91" t="s">
        <v>244</v>
      </c>
      <c r="K93" s="78">
        <v>3</v>
      </c>
      <c r="L93" s="123" t="s">
        <v>406</v>
      </c>
      <c r="M93" s="152" t="str">
        <f>IF(Pins!N280=""," ",Pins!N280)</f>
        <v xml:space="preserve"> </v>
      </c>
      <c r="N93" s="86"/>
      <c r="O93" s="91" t="s">
        <v>273</v>
      </c>
      <c r="P93" s="78">
        <v>3</v>
      </c>
      <c r="Q93" s="123" t="s">
        <v>777</v>
      </c>
      <c r="R93" s="152" t="str">
        <f>IF(Pins!N460=""," ",Pins!N460)</f>
        <v xml:space="preserve"> </v>
      </c>
      <c r="S93" s="65"/>
      <c r="T93" s="65"/>
      <c r="U93" s="65"/>
      <c r="V93" s="65"/>
      <c r="W93" s="65"/>
      <c r="X93" s="65"/>
      <c r="Y93" s="65"/>
      <c r="Z93" s="65"/>
      <c r="AA93" s="65"/>
    </row>
    <row r="94" spans="2:27">
      <c r="B94" s="63"/>
      <c r="C94" s="63"/>
      <c r="D94" s="88"/>
      <c r="E94" s="80" t="s">
        <v>201</v>
      </c>
      <c r="F94" s="78">
        <v>2</v>
      </c>
      <c r="G94" s="123" t="s">
        <v>94</v>
      </c>
      <c r="H94" s="152" t="str">
        <f>IF(Beltloops!N39=""," ",Beltloops!N39)</f>
        <v xml:space="preserve"> </v>
      </c>
      <c r="I94" s="84"/>
      <c r="J94" s="91" t="s">
        <v>201</v>
      </c>
      <c r="K94" s="78">
        <v>4</v>
      </c>
      <c r="L94" s="123" t="s">
        <v>407</v>
      </c>
      <c r="M94" s="152" t="str">
        <f>IF(Pins!N281=""," ",Pins!N281)</f>
        <v xml:space="preserve"> </v>
      </c>
      <c r="N94" s="86"/>
      <c r="O94" s="91" t="s">
        <v>201</v>
      </c>
      <c r="P94" s="78">
        <v>4</v>
      </c>
      <c r="Q94" s="123" t="s">
        <v>776</v>
      </c>
      <c r="R94" s="152" t="str">
        <f>IF(Pins!N461=""," ",Pins!N461)</f>
        <v xml:space="preserve"> </v>
      </c>
      <c r="S94" s="65"/>
      <c r="T94" s="65"/>
      <c r="U94" s="65"/>
      <c r="V94" s="65"/>
      <c r="W94" s="65"/>
      <c r="X94" s="65"/>
      <c r="Y94" s="65"/>
      <c r="Z94" s="65"/>
      <c r="AA94" s="65"/>
    </row>
    <row r="95" spans="2:27">
      <c r="B95" s="63"/>
      <c r="C95" s="63"/>
      <c r="D95" s="88"/>
      <c r="E95" s="85" t="s">
        <v>188</v>
      </c>
      <c r="F95" s="73">
        <v>3</v>
      </c>
      <c r="G95" s="125" t="s">
        <v>95</v>
      </c>
      <c r="H95" s="152" t="str">
        <f>IF(Beltloops!N40=""," ",Beltloops!N40)</f>
        <v xml:space="preserve"> </v>
      </c>
      <c r="I95" s="84"/>
      <c r="J95" s="91" t="s">
        <v>202</v>
      </c>
      <c r="K95" s="78">
        <v>5</v>
      </c>
      <c r="L95" s="123" t="s">
        <v>408</v>
      </c>
      <c r="M95" s="152" t="str">
        <f>IF(Pins!N282=""," ",Pins!N282)</f>
        <v xml:space="preserve"> </v>
      </c>
      <c r="N95" s="86"/>
      <c r="O95" s="91" t="s">
        <v>202</v>
      </c>
      <c r="P95" s="78">
        <v>5</v>
      </c>
      <c r="Q95" s="123" t="s">
        <v>294</v>
      </c>
      <c r="R95" s="152" t="str">
        <f>IF(Pins!N462=""," ",Pins!N462)</f>
        <v xml:space="preserve"> </v>
      </c>
      <c r="S95" s="65"/>
      <c r="T95" s="65"/>
      <c r="U95" s="65"/>
      <c r="V95" s="65"/>
      <c r="W95" s="65"/>
      <c r="X95" s="65"/>
      <c r="Y95" s="65"/>
      <c r="Z95" s="65"/>
      <c r="AA95" s="65"/>
    </row>
    <row r="96" spans="2:27">
      <c r="B96" s="63"/>
      <c r="C96" s="63"/>
      <c r="D96" s="88"/>
      <c r="E96" s="74" t="s">
        <v>205</v>
      </c>
      <c r="F96" s="78">
        <v>1</v>
      </c>
      <c r="G96" s="124" t="s">
        <v>564</v>
      </c>
      <c r="H96" s="152" t="str">
        <f>IF(Pins!N97=""," ",Pins!N97)</f>
        <v xml:space="preserve"> </v>
      </c>
      <c r="I96" s="84"/>
      <c r="J96" s="77"/>
      <c r="K96" s="78">
        <v>6</v>
      </c>
      <c r="L96" s="123" t="s">
        <v>409</v>
      </c>
      <c r="M96" s="152" t="str">
        <f>IF(Pins!N283=""," ",Pins!N283)</f>
        <v xml:space="preserve"> </v>
      </c>
      <c r="N96" s="86"/>
      <c r="O96" s="85"/>
      <c r="P96" s="78">
        <v>6</v>
      </c>
      <c r="Q96" s="123" t="s">
        <v>339</v>
      </c>
      <c r="R96" s="152" t="str">
        <f>IF(Pins!N463=""," ",Pins!N463)</f>
        <v xml:space="preserve"> </v>
      </c>
      <c r="S96" s="65"/>
      <c r="T96" s="63"/>
      <c r="U96" s="63"/>
      <c r="V96" s="63"/>
      <c r="W96" s="63"/>
      <c r="X96" s="65"/>
      <c r="Y96" s="65"/>
      <c r="Z96" s="65"/>
      <c r="AA96" s="65"/>
    </row>
    <row r="97" spans="1:27">
      <c r="B97" s="63"/>
      <c r="C97" s="63"/>
      <c r="D97" s="88"/>
      <c r="E97" s="91" t="s">
        <v>206</v>
      </c>
      <c r="F97" s="78">
        <v>2</v>
      </c>
      <c r="G97" s="123" t="s">
        <v>565</v>
      </c>
      <c r="H97" s="152" t="str">
        <f>IF(Pins!N98=""," ",Pins!N98)</f>
        <v xml:space="preserve"> </v>
      </c>
      <c r="I97" s="84"/>
      <c r="J97" s="85"/>
      <c r="K97" s="78">
        <v>7</v>
      </c>
      <c r="L97" s="123" t="s">
        <v>410</v>
      </c>
      <c r="M97" s="152" t="str">
        <f>IF(Pins!N284=""," ",Pins!N284)</f>
        <v xml:space="preserve"> </v>
      </c>
      <c r="N97" s="86"/>
      <c r="O97" s="95"/>
      <c r="P97" s="78">
        <v>7</v>
      </c>
      <c r="Q97" s="123" t="s">
        <v>775</v>
      </c>
      <c r="R97" s="152" t="str">
        <f>IF(Pins!N464=""," ",Pins!N464)</f>
        <v xml:space="preserve"> </v>
      </c>
      <c r="S97" s="65"/>
      <c r="T97" s="63"/>
      <c r="U97" s="63"/>
      <c r="V97" s="63"/>
      <c r="W97" s="63"/>
      <c r="X97" s="65"/>
      <c r="Y97" s="65"/>
      <c r="Z97" s="65"/>
      <c r="AA97" s="65"/>
    </row>
    <row r="98" spans="1:27">
      <c r="B98" s="63"/>
      <c r="C98" s="63"/>
      <c r="D98" s="88"/>
      <c r="E98" s="91" t="s">
        <v>201</v>
      </c>
      <c r="F98" s="78">
        <v>3</v>
      </c>
      <c r="G98" s="123" t="s">
        <v>566</v>
      </c>
      <c r="H98" s="152" t="str">
        <f>IF(Pins!N99=""," ",Pins!N99)</f>
        <v xml:space="preserve"> </v>
      </c>
      <c r="I98" s="84"/>
      <c r="J98" s="85"/>
      <c r="K98" s="78">
        <v>8</v>
      </c>
      <c r="L98" s="123" t="s">
        <v>411</v>
      </c>
      <c r="M98" s="152" t="str">
        <f>IF(Pins!N285=""," ",Pins!N285)</f>
        <v xml:space="preserve"> </v>
      </c>
      <c r="N98" s="84"/>
      <c r="O98" s="95"/>
      <c r="P98" s="78">
        <v>8</v>
      </c>
      <c r="Q98" s="123" t="s">
        <v>774</v>
      </c>
      <c r="R98" s="152" t="str">
        <f>IF(Pins!N465=""," ",Pins!N465)</f>
        <v xml:space="preserve"> </v>
      </c>
      <c r="S98" s="63"/>
      <c r="T98" s="63"/>
      <c r="U98" s="63"/>
      <c r="V98" s="63"/>
      <c r="W98" s="63"/>
    </row>
    <row r="99" spans="1:27">
      <c r="B99" s="63"/>
      <c r="C99" s="63"/>
      <c r="D99" s="88"/>
      <c r="E99" s="91" t="s">
        <v>202</v>
      </c>
      <c r="F99" s="78">
        <v>4</v>
      </c>
      <c r="G99" s="123" t="s">
        <v>567</v>
      </c>
      <c r="H99" s="152" t="str">
        <f>IF(Pins!N100=""," ",Pins!N100)</f>
        <v xml:space="preserve"> </v>
      </c>
      <c r="I99" s="84"/>
      <c r="J99" s="97"/>
      <c r="K99" s="73">
        <v>9</v>
      </c>
      <c r="L99" s="125" t="s">
        <v>412</v>
      </c>
      <c r="M99" s="152" t="str">
        <f>IF(Pins!N286=""," ",Pins!N286)</f>
        <v xml:space="preserve"> </v>
      </c>
      <c r="N99" s="84"/>
      <c r="O99" s="85"/>
      <c r="P99" s="73">
        <v>9</v>
      </c>
      <c r="Q99" s="123" t="s">
        <v>773</v>
      </c>
      <c r="R99" s="152" t="str">
        <f>IF(Pins!N466=""," ",Pins!N466)</f>
        <v xml:space="preserve"> </v>
      </c>
      <c r="S99" s="63"/>
      <c r="T99" s="63"/>
      <c r="U99" s="63"/>
      <c r="V99" s="63"/>
      <c r="W99" s="63"/>
    </row>
    <row r="100" spans="1:27">
      <c r="B100" s="63"/>
      <c r="C100" s="63"/>
      <c r="D100" s="88"/>
      <c r="E100" s="85"/>
      <c r="F100" s="78">
        <v>5</v>
      </c>
      <c r="G100" s="123" t="s">
        <v>568</v>
      </c>
      <c r="H100" s="152" t="str">
        <f>IF(Pins!N101=""," ",Pins!N101)</f>
        <v xml:space="preserve"> </v>
      </c>
      <c r="I100" s="84"/>
      <c r="N100" s="84"/>
      <c r="O100" s="85"/>
      <c r="P100" s="73">
        <v>10</v>
      </c>
      <c r="Q100" s="123" t="s">
        <v>689</v>
      </c>
      <c r="R100" s="152" t="str">
        <f>IF(Pins!N467=""," ",Pins!N467)</f>
        <v xml:space="preserve"> </v>
      </c>
      <c r="S100" s="63"/>
      <c r="T100" s="63"/>
      <c r="U100" s="63"/>
      <c r="V100" s="63"/>
      <c r="W100" s="63"/>
    </row>
    <row r="101" spans="1:27">
      <c r="B101" s="63"/>
      <c r="C101" s="63"/>
      <c r="D101" s="88"/>
      <c r="E101" s="72"/>
      <c r="F101" s="78">
        <v>6</v>
      </c>
      <c r="G101" s="123" t="s">
        <v>570</v>
      </c>
      <c r="H101" s="152" t="str">
        <f>IF(Pins!N102=""," ",Pins!N102)</f>
        <v xml:space="preserve"> </v>
      </c>
      <c r="I101" s="84"/>
      <c r="J101" s="86"/>
      <c r="K101" s="86"/>
      <c r="L101" s="86"/>
      <c r="M101" s="86"/>
      <c r="N101" s="84"/>
      <c r="O101" s="97"/>
      <c r="P101" s="73">
        <v>11</v>
      </c>
      <c r="Q101" s="125" t="s">
        <v>335</v>
      </c>
      <c r="R101" s="152" t="str">
        <f>IF(Pins!N468=""," ",Pins!N468)</f>
        <v xml:space="preserve"> </v>
      </c>
      <c r="S101" s="63"/>
      <c r="T101" s="63"/>
      <c r="U101" s="63"/>
      <c r="V101" s="63"/>
      <c r="W101" s="63"/>
    </row>
    <row r="102" spans="1:27">
      <c r="B102" s="63"/>
      <c r="C102" s="63"/>
      <c r="D102" s="88"/>
      <c r="E102" s="95"/>
      <c r="F102" s="78">
        <v>7</v>
      </c>
      <c r="G102" s="123" t="s">
        <v>569</v>
      </c>
      <c r="H102" s="152" t="str">
        <f>IF(Pins!N103=""," ",Pins!N103)</f>
        <v xml:space="preserve"> </v>
      </c>
      <c r="I102" s="84"/>
      <c r="J102" s="79"/>
      <c r="K102" s="79"/>
      <c r="L102" s="79"/>
      <c r="M102" s="79"/>
      <c r="N102" s="84"/>
      <c r="S102" s="63"/>
      <c r="T102" s="63"/>
      <c r="U102" s="63"/>
      <c r="V102" s="63"/>
      <c r="W102" s="63"/>
    </row>
    <row r="103" spans="1:27">
      <c r="B103" s="63"/>
      <c r="C103" s="63"/>
      <c r="D103" s="88"/>
      <c r="E103" s="95"/>
      <c r="F103" s="78">
        <v>8</v>
      </c>
      <c r="G103" s="123" t="s">
        <v>571</v>
      </c>
      <c r="H103" s="152" t="str">
        <f>IF(Pins!N104=""," ",Pins!N104)</f>
        <v xml:space="preserve"> </v>
      </c>
      <c r="I103" s="84"/>
      <c r="J103" s="79"/>
      <c r="K103" s="79"/>
      <c r="L103" s="79"/>
      <c r="M103" s="79"/>
      <c r="N103" s="84"/>
      <c r="S103" s="63"/>
      <c r="T103" s="63"/>
      <c r="U103" s="63"/>
      <c r="V103" s="63"/>
      <c r="W103" s="63"/>
    </row>
    <row r="104" spans="1:27">
      <c r="B104" s="63"/>
      <c r="C104" s="63"/>
      <c r="D104" s="88"/>
      <c r="E104" s="85"/>
      <c r="F104" s="73">
        <v>9</v>
      </c>
      <c r="G104" s="123" t="s">
        <v>572</v>
      </c>
      <c r="H104" s="152" t="str">
        <f>IF(Pins!N105=""," ",Pins!N105)</f>
        <v xml:space="preserve"> </v>
      </c>
      <c r="I104" s="84"/>
      <c r="J104" s="79"/>
      <c r="K104" s="79"/>
      <c r="L104" s="79"/>
      <c r="M104" s="79"/>
      <c r="N104" s="84"/>
      <c r="S104" s="63"/>
      <c r="T104" s="63"/>
      <c r="U104" s="63"/>
      <c r="V104" s="63"/>
      <c r="W104" s="63"/>
    </row>
    <row r="105" spans="1:27">
      <c r="B105" s="63"/>
      <c r="C105" s="63"/>
      <c r="D105" s="88"/>
      <c r="E105" s="85"/>
      <c r="F105" s="73">
        <v>10</v>
      </c>
      <c r="G105" s="123" t="s">
        <v>573</v>
      </c>
      <c r="H105" s="152" t="str">
        <f>IF(Pins!N106=""," ",Pins!N106)</f>
        <v xml:space="preserve"> </v>
      </c>
      <c r="I105" s="84"/>
      <c r="J105" s="79"/>
      <c r="K105" s="79"/>
      <c r="L105" s="79"/>
      <c r="M105" s="79"/>
      <c r="N105" s="84"/>
      <c r="S105" s="63"/>
      <c r="T105" s="63"/>
      <c r="U105" s="63"/>
      <c r="V105" s="63"/>
      <c r="W105" s="63"/>
    </row>
    <row r="106" spans="1:27">
      <c r="B106" s="63"/>
      <c r="C106" s="63"/>
      <c r="D106" s="88"/>
      <c r="E106" s="97"/>
      <c r="F106" s="73">
        <v>11</v>
      </c>
      <c r="G106" s="125" t="s">
        <v>574</v>
      </c>
      <c r="H106" s="152" t="str">
        <f>IF(Pins!N107=""," ",Pins!N107)</f>
        <v xml:space="preserve"> </v>
      </c>
      <c r="I106" s="84"/>
      <c r="J106" s="79"/>
      <c r="K106" s="79"/>
      <c r="L106" s="79"/>
      <c r="M106" s="79"/>
      <c r="N106" s="84"/>
      <c r="S106" s="63"/>
      <c r="T106" s="63"/>
      <c r="U106" s="63"/>
      <c r="V106" s="63"/>
      <c r="W106" s="63"/>
    </row>
    <row r="107" spans="1:27">
      <c r="B107" s="63"/>
      <c r="C107" s="63"/>
      <c r="D107" s="88"/>
      <c r="I107" s="84"/>
      <c r="J107" s="79"/>
      <c r="K107" s="79"/>
      <c r="L107" s="79"/>
      <c r="M107" s="79"/>
      <c r="N107" s="84"/>
      <c r="S107" s="63"/>
      <c r="T107" s="63"/>
      <c r="U107" s="63"/>
      <c r="V107" s="63"/>
      <c r="W107" s="63"/>
    </row>
    <row r="108" spans="1:27" ht="23.25">
      <c r="A108" s="241" t="str">
        <f ca="1">RIGHT(CELL("filename",A108),SUM(LEN(CELL("filename",A108))-SEARCH("]",CELL("filename",A108),1)))</f>
        <v>Scout 10</v>
      </c>
      <c r="B108" s="241"/>
      <c r="C108" s="63"/>
      <c r="D108" s="88"/>
      <c r="E108" s="235" t="s">
        <v>348</v>
      </c>
      <c r="F108" s="236"/>
      <c r="G108" s="236"/>
      <c r="H108" s="237"/>
      <c r="I108" s="79"/>
      <c r="J108" s="235" t="s">
        <v>348</v>
      </c>
      <c r="K108" s="236"/>
      <c r="L108" s="236"/>
      <c r="M108" s="237"/>
      <c r="N108" s="79"/>
      <c r="O108" s="235" t="s">
        <v>348</v>
      </c>
      <c r="P108" s="236"/>
      <c r="Q108" s="236"/>
      <c r="R108" s="237"/>
      <c r="S108" s="63"/>
      <c r="T108" s="63"/>
      <c r="U108" s="63"/>
      <c r="V108" s="63"/>
      <c r="W108" s="63"/>
    </row>
    <row r="109" spans="1:27">
      <c r="A109" s="104" t="s">
        <v>448</v>
      </c>
      <c r="B109" s="63"/>
      <c r="C109" s="63"/>
      <c r="D109" s="88"/>
      <c r="E109" s="238"/>
      <c r="F109" s="239"/>
      <c r="G109" s="239"/>
      <c r="H109" s="240"/>
      <c r="I109" s="79"/>
      <c r="J109" s="238"/>
      <c r="K109" s="239"/>
      <c r="L109" s="239"/>
      <c r="M109" s="240"/>
      <c r="N109" s="79"/>
      <c r="O109" s="238"/>
      <c r="P109" s="239"/>
      <c r="Q109" s="239"/>
      <c r="R109" s="240"/>
      <c r="S109" s="63"/>
      <c r="T109" s="63"/>
      <c r="U109" s="63"/>
      <c r="V109" s="63"/>
      <c r="W109" s="63"/>
    </row>
    <row r="110" spans="1:27" ht="12.75" customHeight="1">
      <c r="B110" s="63"/>
      <c r="C110" s="63"/>
      <c r="D110" s="88"/>
      <c r="E110" s="233" t="s">
        <v>207</v>
      </c>
      <c r="F110" s="73">
        <v>1</v>
      </c>
      <c r="G110" s="124" t="s">
        <v>90</v>
      </c>
      <c r="H110" s="152" t="str">
        <f>IF(Beltloops!N43=""," ",Beltloops!N43)</f>
        <v xml:space="preserve"> </v>
      </c>
      <c r="I110" s="84"/>
      <c r="J110" s="74" t="s">
        <v>170</v>
      </c>
      <c r="K110" s="73">
        <v>1</v>
      </c>
      <c r="L110" s="124" t="s">
        <v>72</v>
      </c>
      <c r="M110" s="152" t="str">
        <f>IF(Beltloops!N110=""," ",Beltloops!N110)</f>
        <v xml:space="preserve"> </v>
      </c>
      <c r="N110" s="84"/>
      <c r="O110" s="74" t="s">
        <v>179</v>
      </c>
      <c r="P110" s="73">
        <v>1</v>
      </c>
      <c r="Q110" s="124" t="s">
        <v>122</v>
      </c>
      <c r="R110" s="152" t="str">
        <f>IF(Beltloops!N179=""," ",Beltloops!N179)</f>
        <v xml:space="preserve"> </v>
      </c>
      <c r="S110" s="63"/>
      <c r="T110" s="63"/>
      <c r="U110" s="63"/>
      <c r="V110" s="63"/>
      <c r="W110" s="63"/>
    </row>
    <row r="111" spans="1:27">
      <c r="A111" s="70"/>
      <c r="B111" s="242" t="s">
        <v>155</v>
      </c>
      <c r="C111" s="71"/>
      <c r="D111" s="88"/>
      <c r="E111" s="234"/>
      <c r="F111" s="78">
        <v>2</v>
      </c>
      <c r="G111" s="123" t="s">
        <v>91</v>
      </c>
      <c r="H111" s="152" t="str">
        <f>IF(Beltloops!N44=""," ",Beltloops!N44)</f>
        <v xml:space="preserve"> </v>
      </c>
      <c r="I111" s="84"/>
      <c r="J111" s="80" t="s">
        <v>201</v>
      </c>
      <c r="K111" s="78">
        <v>2</v>
      </c>
      <c r="L111" s="123" t="s">
        <v>71</v>
      </c>
      <c r="M111" s="152" t="str">
        <f>IF(Beltloops!N111=""," ",Beltloops!N111)</f>
        <v xml:space="preserve"> </v>
      </c>
      <c r="N111" s="84"/>
      <c r="O111" s="80" t="s">
        <v>201</v>
      </c>
      <c r="P111" s="78">
        <v>2</v>
      </c>
      <c r="Q111" s="123" t="s">
        <v>123</v>
      </c>
      <c r="R111" s="152" t="str">
        <f>IF(Beltloops!N180=""," ",Beltloops!N180)</f>
        <v xml:space="preserve"> </v>
      </c>
      <c r="S111" s="63"/>
      <c r="T111" s="63"/>
      <c r="U111" s="63"/>
      <c r="V111" s="63"/>
      <c r="W111" s="63"/>
    </row>
    <row r="112" spans="1:27">
      <c r="A112" s="76" t="s">
        <v>157</v>
      </c>
      <c r="B112" s="242"/>
      <c r="C112" s="71" t="s">
        <v>156</v>
      </c>
      <c r="D112" s="88"/>
      <c r="E112" s="85" t="s">
        <v>188</v>
      </c>
      <c r="F112" s="73">
        <v>3</v>
      </c>
      <c r="G112" s="125" t="s">
        <v>92</v>
      </c>
      <c r="H112" s="152" t="str">
        <f>IF(Beltloops!N45=""," ",Beltloops!N45)</f>
        <v xml:space="preserve"> </v>
      </c>
      <c r="I112" s="84"/>
      <c r="J112" s="85" t="s">
        <v>188</v>
      </c>
      <c r="K112" s="73">
        <v>3</v>
      </c>
      <c r="L112" s="125" t="s">
        <v>70</v>
      </c>
      <c r="M112" s="152" t="str">
        <f>IF(Beltloops!N112=""," ",Beltloops!N112)</f>
        <v xml:space="preserve"> </v>
      </c>
      <c r="N112" s="84"/>
      <c r="O112" s="85" t="s">
        <v>188</v>
      </c>
      <c r="P112" s="73">
        <v>3</v>
      </c>
      <c r="Q112" s="125" t="s">
        <v>124</v>
      </c>
      <c r="R112" s="152" t="str">
        <f>IF(Beltloops!N181=""," ",Beltloops!N181)</f>
        <v xml:space="preserve"> </v>
      </c>
      <c r="S112" s="63"/>
      <c r="T112" s="63"/>
      <c r="U112" s="63"/>
      <c r="V112" s="63"/>
      <c r="W112" s="63"/>
    </row>
    <row r="113" spans="1:23">
      <c r="A113" s="120" t="s">
        <v>141</v>
      </c>
      <c r="B113" s="93" t="str">
        <f>Beltloops!N11</f>
        <v xml:space="preserve"> </v>
      </c>
      <c r="C113" s="122" t="str">
        <f>Pins!N20</f>
        <v xml:space="preserve"> </v>
      </c>
      <c r="D113" s="88"/>
      <c r="E113" s="74" t="s">
        <v>210</v>
      </c>
      <c r="F113" s="78">
        <v>1</v>
      </c>
      <c r="G113" s="94" t="s">
        <v>553</v>
      </c>
      <c r="H113" s="152" t="str">
        <f>IF(Pins!N111=""," ",Pins!N111)</f>
        <v xml:space="preserve"> </v>
      </c>
      <c r="I113" s="84"/>
      <c r="J113" s="74" t="s">
        <v>242</v>
      </c>
      <c r="K113" s="78">
        <v>1</v>
      </c>
      <c r="L113" s="124" t="s">
        <v>395</v>
      </c>
      <c r="M113" s="152" t="str">
        <f>IF(Pins!N290=""," ",Pins!N290)</f>
        <v xml:space="preserve"> </v>
      </c>
      <c r="N113" s="84"/>
      <c r="O113" s="74" t="s">
        <v>274</v>
      </c>
      <c r="P113" s="78">
        <v>1</v>
      </c>
      <c r="Q113" s="124" t="s">
        <v>685</v>
      </c>
      <c r="R113" s="152" t="str">
        <f>IF(Pins!N474=""," ",Pins!N474)</f>
        <v xml:space="preserve"> </v>
      </c>
      <c r="S113" s="63"/>
      <c r="T113" s="63"/>
      <c r="U113" s="63"/>
      <c r="V113" s="63"/>
      <c r="W113" s="63"/>
    </row>
    <row r="114" spans="1:23">
      <c r="A114" s="120" t="s">
        <v>725</v>
      </c>
      <c r="B114" s="93" t="str">
        <f>Beltloops!N16</f>
        <v xml:space="preserve"> </v>
      </c>
      <c r="C114" s="96" t="str">
        <f>Pins!N35</f>
        <v xml:space="preserve"> </v>
      </c>
      <c r="D114" s="88"/>
      <c r="E114" s="91" t="s">
        <v>211</v>
      </c>
      <c r="F114" s="78">
        <v>2</v>
      </c>
      <c r="G114" s="94" t="s">
        <v>554</v>
      </c>
      <c r="H114" s="152" t="str">
        <f>IF(Pins!N112=""," ",Pins!N112)</f>
        <v xml:space="preserve"> </v>
      </c>
      <c r="I114" s="84"/>
      <c r="J114" s="91" t="s">
        <v>243</v>
      </c>
      <c r="K114" s="78">
        <v>2</v>
      </c>
      <c r="L114" s="123" t="s">
        <v>396</v>
      </c>
      <c r="M114" s="152" t="str">
        <f>IF(Pins!N291=""," ",Pins!N291)</f>
        <v xml:space="preserve"> </v>
      </c>
      <c r="N114" s="84"/>
      <c r="O114" s="91" t="s">
        <v>275</v>
      </c>
      <c r="P114" s="78">
        <v>2</v>
      </c>
      <c r="Q114" s="123" t="s">
        <v>686</v>
      </c>
      <c r="R114" s="152" t="str">
        <f>IF(Pins!N475=""," ",Pins!N475)</f>
        <v xml:space="preserve"> </v>
      </c>
      <c r="S114" s="63"/>
      <c r="T114" s="63"/>
      <c r="U114" s="63"/>
      <c r="V114" s="63"/>
      <c r="W114" s="63"/>
    </row>
    <row r="115" spans="1:23">
      <c r="A115" s="120" t="s">
        <v>158</v>
      </c>
      <c r="B115" s="93" t="str">
        <f>Beltloops!N21</f>
        <v xml:space="preserve"> </v>
      </c>
      <c r="C115" s="122" t="str">
        <f>Pins!N48</f>
        <v xml:space="preserve"> </v>
      </c>
      <c r="D115" s="88"/>
      <c r="E115" s="91" t="s">
        <v>201</v>
      </c>
      <c r="F115" s="78">
        <v>3</v>
      </c>
      <c r="G115" s="94" t="s">
        <v>555</v>
      </c>
      <c r="H115" s="152" t="str">
        <f>IF(Pins!N113=""," ",Pins!N113)</f>
        <v xml:space="preserve"> </v>
      </c>
      <c r="I115" s="84"/>
      <c r="J115" s="91" t="s">
        <v>201</v>
      </c>
      <c r="K115" s="78">
        <v>3</v>
      </c>
      <c r="L115" s="123" t="s">
        <v>397</v>
      </c>
      <c r="M115" s="152" t="str">
        <f>IF(Pins!N292=""," ",Pins!N292)</f>
        <v xml:space="preserve"> </v>
      </c>
      <c r="N115" s="84"/>
      <c r="O115" s="91" t="s">
        <v>201</v>
      </c>
      <c r="P115" s="78">
        <v>3</v>
      </c>
      <c r="Q115" s="123" t="s">
        <v>684</v>
      </c>
      <c r="R115" s="152" t="str">
        <f>IF(Pins!N476=""," ",Pins!N476)</f>
        <v xml:space="preserve"> </v>
      </c>
      <c r="S115" s="63"/>
      <c r="T115" s="63"/>
      <c r="U115" s="63"/>
      <c r="V115" s="63"/>
      <c r="W115" s="63"/>
    </row>
    <row r="116" spans="1:23">
      <c r="A116" s="120" t="s">
        <v>159</v>
      </c>
      <c r="B116" s="93" t="str">
        <f>Beltloops!N26</f>
        <v xml:space="preserve"> </v>
      </c>
      <c r="C116" s="122" t="str">
        <f>Pins!N63</f>
        <v xml:space="preserve"> </v>
      </c>
      <c r="D116" s="88"/>
      <c r="E116" s="91" t="s">
        <v>202</v>
      </c>
      <c r="F116" s="78">
        <v>4</v>
      </c>
      <c r="G116" s="94" t="s">
        <v>556</v>
      </c>
      <c r="H116" s="152" t="str">
        <f>IF(Pins!N114=""," ",Pins!N114)</f>
        <v xml:space="preserve"> </v>
      </c>
      <c r="I116" s="84"/>
      <c r="J116" s="91" t="s">
        <v>202</v>
      </c>
      <c r="K116" s="78">
        <v>4</v>
      </c>
      <c r="L116" s="123" t="s">
        <v>398</v>
      </c>
      <c r="M116" s="152" t="str">
        <f>IF(Pins!N293=""," ",Pins!N293)</f>
        <v xml:space="preserve"> </v>
      </c>
      <c r="N116" s="84"/>
      <c r="O116" s="91" t="s">
        <v>202</v>
      </c>
      <c r="P116" s="78">
        <v>4</v>
      </c>
      <c r="Q116" s="123" t="s">
        <v>683</v>
      </c>
      <c r="R116" s="152" t="str">
        <f>IF(Pins!N477=""," ",Pins!N477)</f>
        <v xml:space="preserve"> </v>
      </c>
      <c r="S116" s="63"/>
      <c r="T116" s="63"/>
      <c r="U116" s="63"/>
      <c r="V116" s="63"/>
      <c r="W116" s="63"/>
    </row>
    <row r="117" spans="1:23">
      <c r="A117" s="121" t="s">
        <v>739</v>
      </c>
      <c r="B117" s="93" t="str">
        <f>Beltloops!N31</f>
        <v xml:space="preserve"> </v>
      </c>
      <c r="C117" s="96" t="str">
        <f>Pins!N77</f>
        <v xml:space="preserve"> </v>
      </c>
      <c r="D117" s="88"/>
      <c r="E117" s="91"/>
      <c r="F117" s="78">
        <v>5</v>
      </c>
      <c r="G117" s="94" t="s">
        <v>561</v>
      </c>
      <c r="H117" s="152" t="str">
        <f>IF(Pins!N115=""," ",Pins!N115)</f>
        <v xml:space="preserve"> </v>
      </c>
      <c r="I117" s="84"/>
      <c r="J117" s="85"/>
      <c r="K117" s="78">
        <v>5</v>
      </c>
      <c r="L117" s="123" t="s">
        <v>399</v>
      </c>
      <c r="M117" s="152" t="str">
        <f>IF(Pins!N294=""," ",Pins!N294)</f>
        <v xml:space="preserve"> </v>
      </c>
      <c r="N117" s="84"/>
      <c r="O117" s="91"/>
      <c r="P117" s="78">
        <v>5</v>
      </c>
      <c r="Q117" s="123" t="s">
        <v>682</v>
      </c>
      <c r="R117" s="152" t="str">
        <f>IF(Pins!N478=""," ",Pins!N478)</f>
        <v xml:space="preserve"> </v>
      </c>
      <c r="S117" s="63"/>
      <c r="T117" s="63"/>
      <c r="U117" s="63"/>
      <c r="V117" s="63"/>
      <c r="W117" s="63"/>
    </row>
    <row r="118" spans="1:23">
      <c r="A118" s="120" t="s">
        <v>160</v>
      </c>
      <c r="B118" s="93" t="str">
        <f>Beltloops!N36</f>
        <v xml:space="preserve"> </v>
      </c>
      <c r="C118" s="122" t="str">
        <f>Pins!N92</f>
        <v xml:space="preserve"> </v>
      </c>
      <c r="D118" s="88"/>
      <c r="E118" s="72"/>
      <c r="F118" s="78">
        <v>6</v>
      </c>
      <c r="G118" s="94" t="s">
        <v>562</v>
      </c>
      <c r="H118" s="152" t="str">
        <f>IF(Pins!N116=""," ",Pins!N116)</f>
        <v xml:space="preserve"> </v>
      </c>
      <c r="I118" s="84"/>
      <c r="J118" s="72"/>
      <c r="K118" s="78">
        <v>6</v>
      </c>
      <c r="L118" s="123" t="s">
        <v>400</v>
      </c>
      <c r="M118" s="152" t="str">
        <f>IF(Pins!N295=""," ",Pins!N295)</f>
        <v xml:space="preserve"> </v>
      </c>
      <c r="N118" s="84"/>
      <c r="O118" s="77"/>
      <c r="P118" s="78">
        <v>6</v>
      </c>
      <c r="Q118" s="123" t="s">
        <v>681</v>
      </c>
      <c r="R118" s="152" t="str">
        <f>IF(Pins!N479=""," ",Pins!N479)</f>
        <v xml:space="preserve"> </v>
      </c>
      <c r="S118" s="63"/>
      <c r="T118" s="63"/>
      <c r="U118" s="63"/>
      <c r="V118" s="63"/>
      <c r="W118" s="63"/>
    </row>
    <row r="119" spans="1:23">
      <c r="A119" s="120" t="s">
        <v>161</v>
      </c>
      <c r="B119" s="93" t="str">
        <f>Beltloops!N41</f>
        <v xml:space="preserve"> </v>
      </c>
      <c r="C119" s="122" t="str">
        <f>Pins!N108</f>
        <v xml:space="preserve"> </v>
      </c>
      <c r="D119" s="88"/>
      <c r="E119" s="95"/>
      <c r="F119" s="78">
        <v>7</v>
      </c>
      <c r="G119" s="123" t="s">
        <v>563</v>
      </c>
      <c r="H119" s="152" t="str">
        <f>IF(Pins!N117=""," ",Pins!N117)</f>
        <v xml:space="preserve"> </v>
      </c>
      <c r="I119" s="84"/>
      <c r="J119" s="95"/>
      <c r="K119" s="78">
        <v>7</v>
      </c>
      <c r="L119" s="123" t="s">
        <v>401</v>
      </c>
      <c r="M119" s="152" t="str">
        <f>IF(Pins!N296=""," ",Pins!N296)</f>
        <v xml:space="preserve"> </v>
      </c>
      <c r="N119" s="84"/>
      <c r="O119" s="85"/>
      <c r="P119" s="78">
        <v>7</v>
      </c>
      <c r="Q119" s="123" t="s">
        <v>680</v>
      </c>
      <c r="R119" s="152" t="str">
        <f>IF(Pins!N480=""," ",Pins!N480)</f>
        <v xml:space="preserve"> </v>
      </c>
      <c r="S119" s="63"/>
      <c r="T119" s="63"/>
      <c r="U119" s="63"/>
      <c r="V119" s="63"/>
      <c r="W119" s="63"/>
    </row>
    <row r="120" spans="1:23">
      <c r="A120" s="120" t="s">
        <v>162</v>
      </c>
      <c r="B120" s="93" t="str">
        <f>Beltloops!N46</f>
        <v xml:space="preserve"> </v>
      </c>
      <c r="C120" s="122" t="str">
        <f>Pins!N122</f>
        <v xml:space="preserve"> </v>
      </c>
      <c r="D120" s="63"/>
      <c r="E120" s="95"/>
      <c r="F120" s="78">
        <v>8</v>
      </c>
      <c r="G120" s="123" t="s">
        <v>557</v>
      </c>
      <c r="H120" s="152" t="str">
        <f>IF(Pins!N118=""," ",Pins!N118)</f>
        <v xml:space="preserve"> </v>
      </c>
      <c r="I120" s="84"/>
      <c r="J120" s="95"/>
      <c r="K120" s="78">
        <v>8</v>
      </c>
      <c r="L120" s="123" t="s">
        <v>402</v>
      </c>
      <c r="M120" s="152" t="str">
        <f>IF(Pins!N297=""," ",Pins!N297)</f>
        <v xml:space="preserve"> </v>
      </c>
      <c r="N120" s="84"/>
      <c r="O120" s="85"/>
      <c r="P120" s="78">
        <v>8</v>
      </c>
      <c r="Q120" s="123" t="s">
        <v>679</v>
      </c>
      <c r="R120" s="152" t="str">
        <f>IF(Pins!N481=""," ",Pins!N481)</f>
        <v xml:space="preserve"> </v>
      </c>
      <c r="S120" s="63"/>
      <c r="T120" s="63"/>
      <c r="U120" s="63"/>
      <c r="V120" s="63"/>
      <c r="W120" s="63"/>
    </row>
    <row r="121" spans="1:23">
      <c r="A121" s="121" t="s">
        <v>742</v>
      </c>
      <c r="B121" s="96" t="str">
        <f>Beltloops!N53</f>
        <v xml:space="preserve"> </v>
      </c>
      <c r="C121" s="96" t="str">
        <f>Pins!N138</f>
        <v xml:space="preserve"> </v>
      </c>
      <c r="D121" s="63"/>
      <c r="E121" s="85"/>
      <c r="F121" s="73">
        <v>9</v>
      </c>
      <c r="G121" s="123" t="s">
        <v>558</v>
      </c>
      <c r="H121" s="152" t="str">
        <f>IF(Pins!N119=""," ",Pins!N119)</f>
        <v xml:space="preserve"> </v>
      </c>
      <c r="I121" s="84"/>
      <c r="J121" s="85"/>
      <c r="K121" s="73">
        <v>9</v>
      </c>
      <c r="L121" s="123" t="s">
        <v>403</v>
      </c>
      <c r="M121" s="152" t="str">
        <f>IF(Pins!N298=""," ",Pins!N298)</f>
        <v xml:space="preserve"> </v>
      </c>
      <c r="N121" s="84"/>
      <c r="O121" s="85"/>
      <c r="P121" s="73">
        <v>9</v>
      </c>
      <c r="Q121" s="123" t="s">
        <v>677</v>
      </c>
      <c r="R121" s="152" t="str">
        <f>IF(Pins!N482=""," ",Pins!N482)</f>
        <v xml:space="preserve"> </v>
      </c>
      <c r="S121" s="63"/>
      <c r="T121" s="63"/>
      <c r="U121" s="63"/>
      <c r="V121" s="63"/>
      <c r="W121" s="63"/>
    </row>
    <row r="122" spans="1:23">
      <c r="A122" s="120" t="s">
        <v>163</v>
      </c>
      <c r="B122" s="93" t="str">
        <f>Beltloops!N58</f>
        <v xml:space="preserve"> </v>
      </c>
      <c r="C122" s="122" t="str">
        <f>Pins!N153</f>
        <v xml:space="preserve"> </v>
      </c>
      <c r="D122" s="63"/>
      <c r="E122" s="85"/>
      <c r="F122" s="73">
        <v>10</v>
      </c>
      <c r="G122" s="123" t="s">
        <v>560</v>
      </c>
      <c r="H122" s="152" t="str">
        <f>IF(Pins!N120=""," ",Pins!N120)</f>
        <v xml:space="preserve"> </v>
      </c>
      <c r="I122" s="84"/>
      <c r="J122" s="85"/>
      <c r="K122" s="73">
        <v>10</v>
      </c>
      <c r="L122" s="123" t="s">
        <v>392</v>
      </c>
      <c r="M122" s="152" t="str">
        <f>IF(Pins!N299=""," ",Pins!N299)</f>
        <v xml:space="preserve"> </v>
      </c>
      <c r="N122" s="84"/>
      <c r="O122" s="85"/>
      <c r="P122" s="73">
        <v>10</v>
      </c>
      <c r="Q122" s="123" t="s">
        <v>676</v>
      </c>
      <c r="R122" s="152" t="str">
        <f>IF(Pins!N483=""," ",Pins!N483)</f>
        <v xml:space="preserve"> </v>
      </c>
      <c r="S122" s="63"/>
      <c r="T122" s="63"/>
      <c r="U122" s="63"/>
      <c r="V122" s="63"/>
      <c r="W122" s="63"/>
    </row>
    <row r="123" spans="1:23">
      <c r="A123" s="121" t="s">
        <v>745</v>
      </c>
      <c r="B123" s="96" t="str">
        <f>Beltloops!N63</f>
        <v xml:space="preserve"> </v>
      </c>
      <c r="C123" s="96" t="str">
        <f>Pins!N168</f>
        <v xml:space="preserve"> </v>
      </c>
      <c r="D123" s="63"/>
      <c r="E123" s="97"/>
      <c r="F123" s="73">
        <v>11</v>
      </c>
      <c r="G123" s="125" t="s">
        <v>559</v>
      </c>
      <c r="H123" s="152" t="str">
        <f>IF(Pins!N121=""," ",Pins!N121)</f>
        <v xml:space="preserve"> </v>
      </c>
      <c r="I123" s="84"/>
      <c r="J123" s="97"/>
      <c r="K123" s="73">
        <v>11</v>
      </c>
      <c r="L123" s="125" t="s">
        <v>394</v>
      </c>
      <c r="M123" s="152" t="str">
        <f>IF(Pins!N300=""," ",Pins!N300)</f>
        <v xml:space="preserve"> </v>
      </c>
      <c r="N123" s="84"/>
      <c r="O123" s="85"/>
      <c r="P123" s="73">
        <v>11</v>
      </c>
      <c r="Q123" s="123" t="s">
        <v>678</v>
      </c>
      <c r="R123" s="152" t="str">
        <f>IF(Pins!N484=""," ",Pins!N484)</f>
        <v xml:space="preserve"> </v>
      </c>
      <c r="S123" s="63"/>
    </row>
    <row r="124" spans="1:23">
      <c r="A124" s="121" t="s">
        <v>746</v>
      </c>
      <c r="B124" s="96" t="str">
        <f>Beltloops!N68</f>
        <v xml:space="preserve"> </v>
      </c>
      <c r="C124" s="96" t="str">
        <f>Pins!N183</f>
        <v xml:space="preserve"> </v>
      </c>
      <c r="D124" s="63"/>
      <c r="E124" s="114"/>
      <c r="F124" s="81" t="s">
        <v>925</v>
      </c>
      <c r="G124" s="102" t="s">
        <v>925</v>
      </c>
      <c r="H124" s="154" t="s">
        <v>925</v>
      </c>
      <c r="I124" s="84"/>
      <c r="J124" s="86"/>
      <c r="K124" s="86"/>
      <c r="L124" s="86"/>
      <c r="M124" s="65"/>
      <c r="N124" s="84"/>
      <c r="O124" s="97"/>
      <c r="P124" s="73">
        <v>12</v>
      </c>
      <c r="Q124" s="125" t="s">
        <v>675</v>
      </c>
      <c r="R124" s="152" t="str">
        <f>IF(Pins!N485=""," ",Pins!N485)</f>
        <v xml:space="preserve"> </v>
      </c>
      <c r="S124" s="63"/>
    </row>
    <row r="125" spans="1:23">
      <c r="A125" s="120" t="s">
        <v>164</v>
      </c>
      <c r="B125" s="93" t="str">
        <f>Beltloops!N73</f>
        <v xml:space="preserve"> </v>
      </c>
      <c r="C125" s="122" t="str">
        <f>Pins!N210</f>
        <v xml:space="preserve"> </v>
      </c>
      <c r="D125" s="63"/>
      <c r="E125" s="101" t="s">
        <v>742</v>
      </c>
      <c r="F125" s="92">
        <v>1</v>
      </c>
      <c r="G125" s="124" t="s">
        <v>897</v>
      </c>
      <c r="H125" s="130" t="str">
        <f>IF(Beltloops!N50=""," ",Beltloops!N50)</f>
        <v xml:space="preserve"> </v>
      </c>
      <c r="I125" s="84"/>
      <c r="J125" s="74" t="s">
        <v>171</v>
      </c>
      <c r="K125" s="73">
        <v>1</v>
      </c>
      <c r="L125" s="124" t="s">
        <v>67</v>
      </c>
      <c r="M125" s="152" t="str">
        <f>IF(Beltloops!N115=""," ",Beltloops!N115)</f>
        <v xml:space="preserve"> </v>
      </c>
      <c r="N125" s="84"/>
      <c r="S125" s="63"/>
    </row>
    <row r="126" spans="1:23">
      <c r="A126" s="120" t="s">
        <v>134</v>
      </c>
      <c r="B126" s="93" t="str">
        <f>Beltloops!N78</f>
        <v xml:space="preserve"> </v>
      </c>
      <c r="C126" s="122" t="str">
        <f>Pins!N223</f>
        <v xml:space="preserve"> </v>
      </c>
      <c r="D126" s="63"/>
      <c r="E126" s="95" t="s">
        <v>201</v>
      </c>
      <c r="F126" s="92">
        <v>2</v>
      </c>
      <c r="G126" s="123" t="s">
        <v>898</v>
      </c>
      <c r="H126" s="130" t="str">
        <f>IF(Beltloops!N51=""," ",Beltloops!N51)</f>
        <v xml:space="preserve"> </v>
      </c>
      <c r="I126" s="84"/>
      <c r="J126" s="80" t="s">
        <v>201</v>
      </c>
      <c r="K126" s="78">
        <v>2</v>
      </c>
      <c r="L126" s="123" t="s">
        <v>68</v>
      </c>
      <c r="M126" s="152" t="str">
        <f>IF(Beltloops!N116=""," ",Beltloops!N116)</f>
        <v xml:space="preserve"> </v>
      </c>
      <c r="N126" s="84"/>
      <c r="O126" s="74" t="s">
        <v>180</v>
      </c>
      <c r="P126" s="73">
        <v>1</v>
      </c>
      <c r="Q126" s="124" t="s">
        <v>60</v>
      </c>
      <c r="R126" s="152" t="str">
        <f>IF(Beltloops!N184=""," ",Beltloops!N184)</f>
        <v xml:space="preserve"> </v>
      </c>
      <c r="S126" s="63"/>
    </row>
    <row r="127" spans="1:23">
      <c r="A127" s="120" t="s">
        <v>165</v>
      </c>
      <c r="B127" s="93" t="str">
        <f>Beltloops!N83</f>
        <v xml:space="preserve"> </v>
      </c>
      <c r="C127" s="122" t="str">
        <f>Pins!N240</f>
        <v xml:space="preserve"> </v>
      </c>
      <c r="D127" s="63"/>
      <c r="E127" s="97" t="s">
        <v>188</v>
      </c>
      <c r="F127" s="92">
        <v>3</v>
      </c>
      <c r="G127" s="125" t="s">
        <v>915</v>
      </c>
      <c r="H127" s="130" t="str">
        <f>IF(Beltloops!N52=""," ",Beltloops!N52)</f>
        <v xml:space="preserve"> </v>
      </c>
      <c r="I127" s="84"/>
      <c r="J127" s="85" t="s">
        <v>188</v>
      </c>
      <c r="K127" s="73">
        <v>3</v>
      </c>
      <c r="L127" s="125" t="s">
        <v>69</v>
      </c>
      <c r="M127" s="152" t="str">
        <f>IF(Beltloops!N117=""," ",Beltloops!N117)</f>
        <v xml:space="preserve"> </v>
      </c>
      <c r="N127" s="84"/>
      <c r="O127" s="80" t="s">
        <v>201</v>
      </c>
      <c r="P127" s="78">
        <v>2</v>
      </c>
      <c r="Q127" s="123" t="s">
        <v>61</v>
      </c>
      <c r="R127" s="152" t="str">
        <f>IF(Beltloops!N185=""," ",Beltloops!N185)</f>
        <v xml:space="preserve"> </v>
      </c>
      <c r="S127" s="63"/>
    </row>
    <row r="128" spans="1:23">
      <c r="A128" s="120" t="s">
        <v>166</v>
      </c>
      <c r="B128" s="93" t="str">
        <f>Beltloops!N88</f>
        <v xml:space="preserve"> </v>
      </c>
      <c r="C128" s="122" t="str">
        <f>Pins!N255</f>
        <v xml:space="preserve"> </v>
      </c>
      <c r="D128" s="63"/>
      <c r="E128" s="95" t="s">
        <v>743</v>
      </c>
      <c r="F128" s="97">
        <v>1</v>
      </c>
      <c r="G128" s="124" t="s">
        <v>810</v>
      </c>
      <c r="H128" s="155" t="str">
        <f>IF(Pins!N125=""," ",Pins!N125)</f>
        <v xml:space="preserve"> </v>
      </c>
      <c r="I128" s="84"/>
      <c r="J128" s="74" t="s">
        <v>245</v>
      </c>
      <c r="K128" s="78">
        <v>1</v>
      </c>
      <c r="L128" s="124" t="s">
        <v>365</v>
      </c>
      <c r="M128" s="152" t="str">
        <f>IF(Pins!N306=""," ",Pins!N306)</f>
        <v xml:space="preserve"> </v>
      </c>
      <c r="N128" s="84"/>
      <c r="O128" s="85" t="s">
        <v>188</v>
      </c>
      <c r="P128" s="73">
        <v>3</v>
      </c>
      <c r="Q128" s="125" t="s">
        <v>62</v>
      </c>
      <c r="R128" s="152" t="str">
        <f>IF(Beltloops!N186=""," ",Beltloops!N186)</f>
        <v xml:space="preserve"> </v>
      </c>
      <c r="S128" s="63"/>
    </row>
    <row r="129" spans="1:19">
      <c r="A129" s="120" t="s">
        <v>167</v>
      </c>
      <c r="B129" s="93" t="str">
        <f>Beltloops!N95</f>
        <v xml:space="preserve"> </v>
      </c>
      <c r="C129" s="122" t="str">
        <f>Pins!N267</f>
        <v xml:space="preserve"> </v>
      </c>
      <c r="D129" s="63"/>
      <c r="E129" s="85" t="s">
        <v>744</v>
      </c>
      <c r="F129" s="92">
        <v>2</v>
      </c>
      <c r="G129" s="123" t="s">
        <v>811</v>
      </c>
      <c r="H129" s="155" t="str">
        <f>IF(Pins!N126=""," ",Pins!N126)</f>
        <v xml:space="preserve"> </v>
      </c>
      <c r="I129" s="84"/>
      <c r="J129" s="91" t="s">
        <v>246</v>
      </c>
      <c r="K129" s="78">
        <v>2</v>
      </c>
      <c r="L129" s="123" t="s">
        <v>384</v>
      </c>
      <c r="M129" s="152" t="str">
        <f>IF(Pins!N307=""," ",Pins!N307)</f>
        <v xml:space="preserve"> </v>
      </c>
      <c r="N129" s="84"/>
      <c r="O129" s="74" t="s">
        <v>276</v>
      </c>
      <c r="P129" s="78">
        <v>1</v>
      </c>
      <c r="Q129" s="124" t="s">
        <v>278</v>
      </c>
      <c r="R129" s="152" t="str">
        <f>IF(Pins!N489=""," ",Pins!N489)</f>
        <v xml:space="preserve"> </v>
      </c>
      <c r="S129" s="63"/>
    </row>
    <row r="130" spans="1:19">
      <c r="C130" s="64"/>
      <c r="D130" s="63"/>
      <c r="E130" s="85" t="s">
        <v>201</v>
      </c>
      <c r="F130" s="92">
        <v>3</v>
      </c>
      <c r="G130" s="123" t="s">
        <v>812</v>
      </c>
      <c r="H130" s="155" t="str">
        <f>IF(Pins!N127=""," ",Pins!N127)</f>
        <v xml:space="preserve"> </v>
      </c>
      <c r="I130" s="84"/>
      <c r="J130" s="91" t="s">
        <v>201</v>
      </c>
      <c r="K130" s="78">
        <v>3</v>
      </c>
      <c r="L130" s="123" t="s">
        <v>385</v>
      </c>
      <c r="M130" s="152" t="str">
        <f>IF(Pins!N308=""," ",Pins!N308)</f>
        <v xml:space="preserve"> </v>
      </c>
      <c r="N130" s="84"/>
      <c r="O130" s="91" t="s">
        <v>277</v>
      </c>
      <c r="P130" s="78">
        <v>2</v>
      </c>
      <c r="Q130" s="123" t="s">
        <v>279</v>
      </c>
      <c r="R130" s="152" t="str">
        <f>IF(Pins!N490=""," ",Pins!N490)</f>
        <v xml:space="preserve"> </v>
      </c>
      <c r="S130" s="63"/>
    </row>
    <row r="131" spans="1:19">
      <c r="B131" s="242" t="s">
        <v>155</v>
      </c>
      <c r="C131" s="71"/>
      <c r="D131" s="63"/>
      <c r="E131" s="85" t="s">
        <v>202</v>
      </c>
      <c r="F131" s="92">
        <v>4</v>
      </c>
      <c r="G131" s="123" t="s">
        <v>813</v>
      </c>
      <c r="H131" s="155" t="str">
        <f>IF(Pins!N128=""," ",Pins!N128)</f>
        <v xml:space="preserve"> </v>
      </c>
      <c r="I131" s="84"/>
      <c r="J131" s="91" t="s">
        <v>202</v>
      </c>
      <c r="K131" s="78">
        <v>4</v>
      </c>
      <c r="L131" s="123" t="s">
        <v>386</v>
      </c>
      <c r="M131" s="152" t="str">
        <f>IF(Pins!N309=""," ",Pins!N309)</f>
        <v xml:space="preserve"> </v>
      </c>
      <c r="N131" s="84"/>
      <c r="O131" s="91" t="s">
        <v>201</v>
      </c>
      <c r="P131" s="78">
        <v>3</v>
      </c>
      <c r="Q131" s="123" t="s">
        <v>280</v>
      </c>
      <c r="R131" s="152" t="str">
        <f>IF(Pins!N491=""," ",Pins!N491)</f>
        <v xml:space="preserve"> </v>
      </c>
      <c r="S131" s="63"/>
    </row>
    <row r="132" spans="1:19">
      <c r="A132" s="104" t="s">
        <v>168</v>
      </c>
      <c r="B132" s="242"/>
      <c r="C132" s="71" t="s">
        <v>156</v>
      </c>
      <c r="D132" s="63"/>
      <c r="E132" s="85"/>
      <c r="F132" s="92">
        <v>5</v>
      </c>
      <c r="G132" s="123" t="s">
        <v>802</v>
      </c>
      <c r="H132" s="155" t="str">
        <f>IF(Pins!N129=""," ",Pins!N129)</f>
        <v xml:space="preserve"> </v>
      </c>
      <c r="I132" s="84"/>
      <c r="J132" s="91"/>
      <c r="K132" s="78">
        <v>5</v>
      </c>
      <c r="L132" s="123" t="s">
        <v>387</v>
      </c>
      <c r="M132" s="152" t="str">
        <f>IF(Pins!N310=""," ",Pins!N310)</f>
        <v xml:space="preserve"> </v>
      </c>
      <c r="N132" s="84"/>
      <c r="O132" s="91" t="s">
        <v>202</v>
      </c>
      <c r="P132" s="78">
        <v>4</v>
      </c>
      <c r="Q132" s="123" t="s">
        <v>281</v>
      </c>
      <c r="R132" s="152" t="str">
        <f>IF(Pins!N492=""," ",Pins!N492)</f>
        <v xml:space="preserve"> </v>
      </c>
      <c r="S132" s="63"/>
    </row>
    <row r="133" spans="1:19">
      <c r="A133" s="128" t="s">
        <v>862</v>
      </c>
      <c r="B133" s="129" t="str">
        <f>Beltloops!N100</f>
        <v xml:space="preserve"> </v>
      </c>
      <c r="C133" s="130" t="str">
        <f>Pins!N272</f>
        <v xml:space="preserve"> </v>
      </c>
      <c r="D133" s="63"/>
      <c r="E133" s="85"/>
      <c r="F133" s="92">
        <v>6</v>
      </c>
      <c r="G133" s="123" t="s">
        <v>803</v>
      </c>
      <c r="H133" s="155" t="str">
        <f>IF(Pins!N130=""," ",Pins!N130)</f>
        <v xml:space="preserve"> </v>
      </c>
      <c r="I133" s="84"/>
      <c r="J133" s="77"/>
      <c r="K133" s="78">
        <v>6</v>
      </c>
      <c r="L133" s="123" t="s">
        <v>388</v>
      </c>
      <c r="M133" s="152" t="str">
        <f>IF(Pins!N311=""," ",Pins!N311)</f>
        <v xml:space="preserve"> </v>
      </c>
      <c r="N133" s="84"/>
      <c r="O133" s="91"/>
      <c r="P133" s="78">
        <v>5</v>
      </c>
      <c r="Q133" s="123" t="s">
        <v>282</v>
      </c>
      <c r="R133" s="152" t="str">
        <f>IF(Pins!N493=""," ",Pins!N493)</f>
        <v xml:space="preserve"> </v>
      </c>
      <c r="S133" s="63"/>
    </row>
    <row r="134" spans="1:19">
      <c r="A134" s="128" t="s">
        <v>863</v>
      </c>
      <c r="B134" s="129" t="str">
        <f>Beltloops!N103</f>
        <v xml:space="preserve"> </v>
      </c>
      <c r="C134" s="130" t="str">
        <f>Pins!N275</f>
        <v xml:space="preserve"> </v>
      </c>
      <c r="D134" s="63"/>
      <c r="E134" s="85"/>
      <c r="F134" s="92">
        <v>7</v>
      </c>
      <c r="G134" s="123" t="s">
        <v>804</v>
      </c>
      <c r="H134" s="155" t="str">
        <f>IF(Pins!N131=""," ",Pins!N131)</f>
        <v xml:space="preserve"> </v>
      </c>
      <c r="I134" s="84"/>
      <c r="J134" s="85"/>
      <c r="K134" s="78">
        <v>7</v>
      </c>
      <c r="L134" s="123" t="s">
        <v>389</v>
      </c>
      <c r="M134" s="152" t="str">
        <f>IF(Pins!N312=""," ",Pins!N312)</f>
        <v xml:space="preserve"> </v>
      </c>
      <c r="N134" s="84"/>
      <c r="O134" s="77"/>
      <c r="P134" s="78">
        <v>6</v>
      </c>
      <c r="Q134" s="123" t="s">
        <v>283</v>
      </c>
      <c r="R134" s="152" t="str">
        <f>IF(Pins!N494=""," ",Pins!N494)</f>
        <v xml:space="preserve"> </v>
      </c>
      <c r="S134" s="63"/>
    </row>
    <row r="135" spans="1:19">
      <c r="A135" s="120" t="s">
        <v>169</v>
      </c>
      <c r="B135" s="93" t="str">
        <f>Beltloops!N108</f>
        <v xml:space="preserve"> </v>
      </c>
      <c r="C135" s="122" t="str">
        <f>Pins!N287</f>
        <v xml:space="preserve"> </v>
      </c>
      <c r="D135" s="63"/>
      <c r="E135" s="85"/>
      <c r="F135" s="92">
        <v>8</v>
      </c>
      <c r="G135" s="123" t="s">
        <v>805</v>
      </c>
      <c r="H135" s="155" t="str">
        <f>IF(Pins!N132=""," ",Pins!N132)</f>
        <v xml:space="preserve"> </v>
      </c>
      <c r="I135" s="84"/>
      <c r="J135" s="85"/>
      <c r="K135" s="78">
        <v>8</v>
      </c>
      <c r="L135" s="123" t="s">
        <v>390</v>
      </c>
      <c r="M135" s="152" t="str">
        <f>IF(Pins!N313=""," ",Pins!N313)</f>
        <v xml:space="preserve"> </v>
      </c>
      <c r="N135" s="84"/>
      <c r="O135" s="85"/>
      <c r="P135" s="78">
        <v>7</v>
      </c>
      <c r="Q135" s="123" t="s">
        <v>284</v>
      </c>
      <c r="R135" s="152" t="str">
        <f>IF(Pins!N495=""," ",Pins!N495)</f>
        <v xml:space="preserve"> </v>
      </c>
      <c r="S135" s="63"/>
    </row>
    <row r="136" spans="1:19">
      <c r="A136" s="120" t="s">
        <v>170</v>
      </c>
      <c r="B136" s="96" t="str">
        <f>Beltloops!N113</f>
        <v xml:space="preserve"> </v>
      </c>
      <c r="C136" s="122" t="str">
        <f>Pins!N301</f>
        <v xml:space="preserve"> </v>
      </c>
      <c r="D136" s="63"/>
      <c r="E136" s="85"/>
      <c r="F136" s="92">
        <v>9</v>
      </c>
      <c r="G136" s="123" t="s">
        <v>806</v>
      </c>
      <c r="H136" s="155" t="str">
        <f>IF(Pins!N133=""," ",Pins!N133)</f>
        <v xml:space="preserve"> </v>
      </c>
      <c r="I136" s="84"/>
      <c r="J136" s="85"/>
      <c r="K136" s="73">
        <v>9</v>
      </c>
      <c r="L136" s="123" t="s">
        <v>391</v>
      </c>
      <c r="M136" s="152" t="str">
        <f>IF(Pins!N314=""," ",Pins!N314)</f>
        <v xml:space="preserve"> </v>
      </c>
      <c r="N136" s="84"/>
      <c r="O136" s="85"/>
      <c r="P136" s="78">
        <v>8</v>
      </c>
      <c r="Q136" s="123" t="s">
        <v>285</v>
      </c>
      <c r="R136" s="152" t="str">
        <f>IF(Pins!N496=""," ",Pins!N496)</f>
        <v xml:space="preserve"> </v>
      </c>
      <c r="S136" s="63"/>
    </row>
    <row r="137" spans="1:19">
      <c r="A137" s="120" t="s">
        <v>171</v>
      </c>
      <c r="B137" s="96" t="str">
        <f>Beltloops!N118</f>
        <v xml:space="preserve"> </v>
      </c>
      <c r="C137" s="122" t="str">
        <f>Pins!N316</f>
        <v xml:space="preserve"> </v>
      </c>
      <c r="D137" s="63"/>
      <c r="E137" s="85"/>
      <c r="F137" s="92">
        <v>10</v>
      </c>
      <c r="G137" s="123" t="s">
        <v>807</v>
      </c>
      <c r="H137" s="155" t="str">
        <f>IF(Pins!N134=""," ",Pins!N134)</f>
        <v xml:space="preserve"> </v>
      </c>
      <c r="I137" s="84"/>
      <c r="J137" s="97"/>
      <c r="K137" s="73">
        <v>10</v>
      </c>
      <c r="L137" s="125" t="s">
        <v>393</v>
      </c>
      <c r="M137" s="152" t="str">
        <f>IF(Pins!N315=""," ",Pins!N315)</f>
        <v xml:space="preserve"> </v>
      </c>
      <c r="N137" s="84"/>
      <c r="O137" s="97"/>
      <c r="P137" s="73">
        <v>9</v>
      </c>
      <c r="Q137" s="125" t="s">
        <v>354</v>
      </c>
      <c r="R137" s="152" t="str">
        <f>IF(Pins!N497=""," ",Pins!N497)</f>
        <v xml:space="preserve"> </v>
      </c>
      <c r="S137" s="63"/>
    </row>
    <row r="138" spans="1:19">
      <c r="A138" s="120" t="s">
        <v>172</v>
      </c>
      <c r="B138" s="96" t="str">
        <f>Beltloops!N123</f>
        <v xml:space="preserve"> </v>
      </c>
      <c r="C138" s="122" t="str">
        <f>Pins!N329</f>
        <v xml:space="preserve"> </v>
      </c>
      <c r="D138" s="63"/>
      <c r="E138" s="85"/>
      <c r="F138" s="92">
        <v>11</v>
      </c>
      <c r="G138" s="123" t="s">
        <v>808</v>
      </c>
      <c r="H138" s="155" t="str">
        <f>IF(Pins!N135=""," ",Pins!N135)</f>
        <v xml:space="preserve"> </v>
      </c>
      <c r="I138" s="84"/>
      <c r="J138" s="84"/>
      <c r="K138" s="84"/>
      <c r="L138" s="84"/>
      <c r="M138" s="63"/>
      <c r="N138" s="84"/>
      <c r="O138" s="79"/>
      <c r="P138" s="79"/>
      <c r="Q138" s="79"/>
      <c r="S138" s="63"/>
    </row>
    <row r="139" spans="1:19">
      <c r="A139" s="120" t="s">
        <v>173</v>
      </c>
      <c r="B139" s="96" t="str">
        <f>Beltloops!N128</f>
        <v xml:space="preserve"> </v>
      </c>
      <c r="C139" s="122" t="str">
        <f>Pins!N342</f>
        <v xml:space="preserve"> </v>
      </c>
      <c r="D139" s="63"/>
      <c r="E139" s="85"/>
      <c r="F139" s="92">
        <v>12</v>
      </c>
      <c r="G139" s="123" t="s">
        <v>809</v>
      </c>
      <c r="H139" s="155" t="str">
        <f>IF(Pins!N136=""," ",Pins!N136)</f>
        <v xml:space="preserve"> </v>
      </c>
      <c r="I139" s="84"/>
      <c r="J139" s="74" t="s">
        <v>172</v>
      </c>
      <c r="K139" s="73">
        <v>1</v>
      </c>
      <c r="L139" s="124" t="s">
        <v>65</v>
      </c>
      <c r="M139" s="152" t="str">
        <f>IF(Beltloops!N120=""," ",Beltloops!N120)</f>
        <v xml:space="preserve"> </v>
      </c>
      <c r="N139" s="84"/>
      <c r="O139" s="74" t="s">
        <v>181</v>
      </c>
      <c r="P139" s="73">
        <v>1</v>
      </c>
      <c r="Q139" s="124" t="s">
        <v>909</v>
      </c>
      <c r="R139" s="152" t="str">
        <f>IF(Beltloops!N189=""," ",Beltloops!N189)</f>
        <v xml:space="preserve"> </v>
      </c>
      <c r="S139" s="63"/>
    </row>
    <row r="140" spans="1:19">
      <c r="A140" s="120" t="s">
        <v>174</v>
      </c>
      <c r="B140" s="96" t="str">
        <f>Beltloops!N135</f>
        <v xml:space="preserve"> </v>
      </c>
      <c r="C140" s="122" t="str">
        <f>Pins!N358</f>
        <v xml:space="preserve"> </v>
      </c>
      <c r="D140" s="63"/>
      <c r="E140" s="97"/>
      <c r="F140" s="92">
        <v>13</v>
      </c>
      <c r="G140" s="125" t="s">
        <v>866</v>
      </c>
      <c r="H140" s="155" t="str">
        <f>IF(Pins!N137=""," ",Pins!N137)</f>
        <v xml:space="preserve"> </v>
      </c>
      <c r="I140" s="84"/>
      <c r="J140" s="80" t="s">
        <v>201</v>
      </c>
      <c r="K140" s="78">
        <v>2</v>
      </c>
      <c r="L140" s="123" t="s">
        <v>908</v>
      </c>
      <c r="M140" s="152" t="str">
        <f>IF(Beltloops!N121=""," ",Beltloops!N121)</f>
        <v xml:space="preserve"> </v>
      </c>
      <c r="N140" s="84"/>
      <c r="O140" s="80" t="s">
        <v>201</v>
      </c>
      <c r="P140" s="78">
        <v>2</v>
      </c>
      <c r="Q140" s="123" t="s">
        <v>914</v>
      </c>
      <c r="R140" s="152" t="str">
        <f>IF(Beltloops!N190=""," ",Beltloops!N190)</f>
        <v xml:space="preserve"> </v>
      </c>
      <c r="S140" s="63"/>
    </row>
    <row r="141" spans="1:19">
      <c r="A141" s="121" t="s">
        <v>759</v>
      </c>
      <c r="B141" s="96" t="str">
        <f>Beltloops!N140</f>
        <v xml:space="preserve"> </v>
      </c>
      <c r="C141" s="96" t="str">
        <f>Pins!N372</f>
        <v xml:space="preserve"> </v>
      </c>
      <c r="D141" s="63"/>
      <c r="E141" s="79"/>
      <c r="F141" s="79"/>
      <c r="G141" s="79"/>
      <c r="I141" s="84"/>
      <c r="J141" s="85" t="s">
        <v>188</v>
      </c>
      <c r="K141" s="73">
        <v>3</v>
      </c>
      <c r="L141" s="125" t="s">
        <v>66</v>
      </c>
      <c r="M141" s="152" t="str">
        <f>IF(Beltloops!N122=""," ",Beltloops!N122)</f>
        <v xml:space="preserve"> </v>
      </c>
      <c r="N141" s="84"/>
      <c r="O141" s="85" t="s">
        <v>188</v>
      </c>
      <c r="P141" s="73">
        <v>3</v>
      </c>
      <c r="Q141" s="125" t="s">
        <v>910</v>
      </c>
      <c r="R141" s="152" t="str">
        <f>IF(Beltloops!N191=""," ",Beltloops!N191)</f>
        <v xml:space="preserve"> </v>
      </c>
      <c r="S141" s="63"/>
    </row>
    <row r="142" spans="1:19">
      <c r="A142" s="120" t="s">
        <v>175</v>
      </c>
      <c r="B142" s="96" t="str">
        <f>Beltloops!N145</f>
        <v xml:space="preserve"> </v>
      </c>
      <c r="C142" s="122" t="str">
        <f>Pins!N386</f>
        <v xml:space="preserve"> </v>
      </c>
      <c r="D142" s="63"/>
      <c r="E142" s="74" t="s">
        <v>163</v>
      </c>
      <c r="F142" s="73">
        <v>1</v>
      </c>
      <c r="G142" s="124" t="s">
        <v>102</v>
      </c>
      <c r="H142" s="152" t="str">
        <f>IF(Beltloops!N55=""," ",Beltloops!N55)</f>
        <v xml:space="preserve"> </v>
      </c>
      <c r="I142" s="84"/>
      <c r="J142" s="74" t="s">
        <v>247</v>
      </c>
      <c r="K142" s="78">
        <v>1</v>
      </c>
      <c r="L142" s="124" t="s">
        <v>851</v>
      </c>
      <c r="M142" s="152" t="str">
        <f>IF(Pins!N319=""," ",Pins!N319)</f>
        <v xml:space="preserve"> </v>
      </c>
      <c r="N142" s="84"/>
      <c r="O142" s="74" t="s">
        <v>355</v>
      </c>
      <c r="P142" s="78">
        <v>1</v>
      </c>
      <c r="Q142" s="124" t="s">
        <v>852</v>
      </c>
      <c r="R142" s="152" t="str">
        <f>IF(Pins!N501=""," ",Pins!N501)</f>
        <v xml:space="preserve"> </v>
      </c>
      <c r="S142" s="63"/>
    </row>
    <row r="143" spans="1:19">
      <c r="A143" s="120" t="s">
        <v>176</v>
      </c>
      <c r="B143" s="96" t="str">
        <f>Beltloops!N150</f>
        <v xml:space="preserve"> </v>
      </c>
      <c r="C143" s="122" t="str">
        <f>Pins!N402</f>
        <v xml:space="preserve"> </v>
      </c>
      <c r="D143" s="63"/>
      <c r="E143" s="80" t="s">
        <v>201</v>
      </c>
      <c r="F143" s="78">
        <v>2</v>
      </c>
      <c r="G143" s="123" t="s">
        <v>916</v>
      </c>
      <c r="H143" s="152" t="str">
        <f>IF(Beltloops!N56=""," ",Beltloops!N56)</f>
        <v xml:space="preserve"> </v>
      </c>
      <c r="I143" s="84"/>
      <c r="J143" s="91" t="s">
        <v>248</v>
      </c>
      <c r="K143" s="78">
        <v>2</v>
      </c>
      <c r="L143" s="123" t="s">
        <v>375</v>
      </c>
      <c r="M143" s="152" t="str">
        <f>IF(Pins!N320=""," ",Pins!N320)</f>
        <v xml:space="preserve"> </v>
      </c>
      <c r="N143" s="84"/>
      <c r="O143" s="91" t="s">
        <v>356</v>
      </c>
      <c r="P143" s="78">
        <v>2</v>
      </c>
      <c r="Q143" s="123" t="s">
        <v>667</v>
      </c>
      <c r="R143" s="152" t="str">
        <f>IF(Pins!N502=""," ",Pins!N502)</f>
        <v xml:space="preserve"> </v>
      </c>
      <c r="S143" s="63"/>
    </row>
    <row r="144" spans="1:19">
      <c r="A144" s="121" t="s">
        <v>760</v>
      </c>
      <c r="B144" s="96" t="str">
        <f>Beltloops!N155</f>
        <v xml:space="preserve"> </v>
      </c>
      <c r="C144" s="96" t="str">
        <f>Pins!N417</f>
        <v xml:space="preserve"> </v>
      </c>
      <c r="D144" s="63"/>
      <c r="E144" s="85" t="s">
        <v>188</v>
      </c>
      <c r="F144" s="73">
        <v>3</v>
      </c>
      <c r="G144" s="125" t="s">
        <v>103</v>
      </c>
      <c r="H144" s="152" t="str">
        <f>IF(Beltloops!N57=""," ",Beltloops!N57)</f>
        <v xml:space="preserve"> </v>
      </c>
      <c r="I144" s="84"/>
      <c r="J144" s="91" t="s">
        <v>249</v>
      </c>
      <c r="K144" s="78">
        <v>3</v>
      </c>
      <c r="L144" s="123" t="s">
        <v>376</v>
      </c>
      <c r="M144" s="152" t="str">
        <f>IF(Pins!N321=""," ",Pins!N321)</f>
        <v xml:space="preserve"> </v>
      </c>
      <c r="N144" s="84"/>
      <c r="O144" s="91" t="s">
        <v>201</v>
      </c>
      <c r="P144" s="78">
        <v>3</v>
      </c>
      <c r="Q144" s="123" t="s">
        <v>668</v>
      </c>
      <c r="R144" s="152" t="str">
        <f>IF(Pins!N503=""," ",Pins!N503)</f>
        <v xml:space="preserve"> </v>
      </c>
      <c r="S144" s="63"/>
    </row>
    <row r="145" spans="1:19">
      <c r="A145" s="120" t="s">
        <v>177</v>
      </c>
      <c r="B145" s="96" t="str">
        <f>Beltloops!N160</f>
        <v xml:space="preserve"> </v>
      </c>
      <c r="C145" s="122" t="str">
        <f>Pins!N428</f>
        <v xml:space="preserve"> </v>
      </c>
      <c r="D145" s="63"/>
      <c r="E145" s="74" t="s">
        <v>212</v>
      </c>
      <c r="F145" s="78">
        <v>1</v>
      </c>
      <c r="G145" s="124" t="s">
        <v>595</v>
      </c>
      <c r="H145" s="152" t="str">
        <f>IF(Pins!N143=""," ",Pins!N143)</f>
        <v xml:space="preserve"> </v>
      </c>
      <c r="I145" s="84"/>
      <c r="J145" s="91" t="s">
        <v>250</v>
      </c>
      <c r="K145" s="78">
        <v>4</v>
      </c>
      <c r="L145" s="123" t="s">
        <v>377</v>
      </c>
      <c r="M145" s="152" t="str">
        <f>IF(Pins!N322=""," ",Pins!N322)</f>
        <v xml:space="preserve"> </v>
      </c>
      <c r="N145" s="84"/>
      <c r="O145" s="91" t="s">
        <v>202</v>
      </c>
      <c r="P145" s="78">
        <v>4</v>
      </c>
      <c r="Q145" s="123" t="s">
        <v>669</v>
      </c>
      <c r="R145" s="152" t="str">
        <f>IF(Pins!N504=""," ",Pins!N504)</f>
        <v xml:space="preserve"> </v>
      </c>
      <c r="S145" s="63"/>
    </row>
    <row r="146" spans="1:19">
      <c r="A146" s="120" t="s">
        <v>178</v>
      </c>
      <c r="B146" s="96" t="str">
        <f>Beltloops!N165</f>
        <v xml:space="preserve"> </v>
      </c>
      <c r="C146" s="122" t="str">
        <f>Pins!N442</f>
        <v xml:space="preserve"> </v>
      </c>
      <c r="D146" s="63"/>
      <c r="E146" s="91" t="s">
        <v>213</v>
      </c>
      <c r="F146" s="78">
        <v>2</v>
      </c>
      <c r="G146" s="123" t="s">
        <v>596</v>
      </c>
      <c r="H146" s="152" t="str">
        <f>IF(Pins!N144=""," ",Pins!N144)</f>
        <v xml:space="preserve"> </v>
      </c>
      <c r="I146" s="84"/>
      <c r="J146" s="91" t="s">
        <v>251</v>
      </c>
      <c r="K146" s="78">
        <v>5</v>
      </c>
      <c r="L146" s="123" t="s">
        <v>382</v>
      </c>
      <c r="M146" s="152" t="str">
        <f>IF(Pins!N323=""," ",Pins!N323)</f>
        <v xml:space="preserve"> </v>
      </c>
      <c r="N146" s="84"/>
      <c r="O146" s="85"/>
      <c r="P146" s="78">
        <v>5</v>
      </c>
      <c r="Q146" s="123" t="s">
        <v>860</v>
      </c>
      <c r="R146" s="152" t="str">
        <f>IF(Pins!N505=""," ",Pins!N505)</f>
        <v xml:space="preserve"> </v>
      </c>
      <c r="S146" s="63"/>
    </row>
    <row r="147" spans="1:19">
      <c r="A147" s="120" t="s">
        <v>761</v>
      </c>
      <c r="B147" s="96" t="str">
        <f>Beltloops!N170</f>
        <v xml:space="preserve"> </v>
      </c>
      <c r="C147" s="122" t="str">
        <f>Pins!N455</f>
        <v xml:space="preserve"> </v>
      </c>
      <c r="D147" s="63"/>
      <c r="E147" s="91" t="s">
        <v>201</v>
      </c>
      <c r="F147" s="78">
        <v>3</v>
      </c>
      <c r="G147" s="123" t="s">
        <v>597</v>
      </c>
      <c r="H147" s="152" t="str">
        <f>IF(Pins!N145=""," ",Pins!N145)</f>
        <v xml:space="preserve"> </v>
      </c>
      <c r="I147" s="84"/>
      <c r="J147" s="77"/>
      <c r="K147" s="78">
        <v>6</v>
      </c>
      <c r="L147" s="123" t="s">
        <v>383</v>
      </c>
      <c r="M147" s="152" t="str">
        <f>IF(Pins!N324=""," ",Pins!N324)</f>
        <v xml:space="preserve"> </v>
      </c>
      <c r="N147" s="84"/>
      <c r="O147" s="72"/>
      <c r="P147" s="78">
        <v>6</v>
      </c>
      <c r="Q147" s="123" t="s">
        <v>670</v>
      </c>
      <c r="R147" s="152" t="str">
        <f>IF(Pins!N506=""," ",Pins!N506)</f>
        <v xml:space="preserve"> </v>
      </c>
      <c r="S147" s="63"/>
    </row>
    <row r="148" spans="1:19">
      <c r="A148" s="120" t="s">
        <v>772</v>
      </c>
      <c r="B148" s="96" t="str">
        <f>Beltloops!N177</f>
        <v xml:space="preserve"> </v>
      </c>
      <c r="C148" s="122" t="str">
        <f>Pins!N469</f>
        <v xml:space="preserve"> </v>
      </c>
      <c r="D148" s="63"/>
      <c r="E148" s="91" t="s">
        <v>202</v>
      </c>
      <c r="F148" s="78">
        <v>4</v>
      </c>
      <c r="G148" s="123" t="s">
        <v>598</v>
      </c>
      <c r="H148" s="152" t="str">
        <f>IF(Pins!N146=""," ",Pins!N146)</f>
        <v xml:space="preserve"> </v>
      </c>
      <c r="I148" s="84"/>
      <c r="J148" s="85"/>
      <c r="K148" s="78">
        <v>7</v>
      </c>
      <c r="L148" s="123" t="s">
        <v>381</v>
      </c>
      <c r="M148" s="152" t="str">
        <f>IF(Pins!N325=""," ",Pins!N325)</f>
        <v xml:space="preserve"> </v>
      </c>
      <c r="N148" s="84"/>
      <c r="O148" s="95"/>
      <c r="P148" s="78">
        <v>7</v>
      </c>
      <c r="Q148" s="123" t="s">
        <v>861</v>
      </c>
      <c r="R148" s="152" t="str">
        <f>IF(Pins!N507=""," ",Pins!N507)</f>
        <v xml:space="preserve"> </v>
      </c>
      <c r="S148" s="63"/>
    </row>
    <row r="149" spans="1:19">
      <c r="A149" s="120" t="s">
        <v>179</v>
      </c>
      <c r="B149" s="96" t="str">
        <f>Beltloops!N182</f>
        <v xml:space="preserve"> </v>
      </c>
      <c r="C149" s="122" t="str">
        <f>Pins!N486</f>
        <v xml:space="preserve"> </v>
      </c>
      <c r="D149" s="63"/>
      <c r="E149" s="91"/>
      <c r="F149" s="78">
        <v>5</v>
      </c>
      <c r="G149" s="123" t="s">
        <v>599</v>
      </c>
      <c r="H149" s="152" t="str">
        <f>IF(Pins!N147=""," ",Pins!N147)</f>
        <v xml:space="preserve"> </v>
      </c>
      <c r="I149" s="84"/>
      <c r="J149" s="85"/>
      <c r="K149" s="78">
        <v>8</v>
      </c>
      <c r="L149" s="123" t="s">
        <v>380</v>
      </c>
      <c r="M149" s="152" t="str">
        <f>IF(Pins!N326=""," ",Pins!N326)</f>
        <v xml:space="preserve"> </v>
      </c>
      <c r="N149" s="84"/>
      <c r="O149" s="95"/>
      <c r="P149" s="78">
        <v>8</v>
      </c>
      <c r="Q149" s="123" t="s">
        <v>671</v>
      </c>
      <c r="R149" s="152" t="str">
        <f>IF(Pins!N508=""," ",Pins!N508)</f>
        <v xml:space="preserve"> </v>
      </c>
      <c r="S149" s="63"/>
    </row>
    <row r="150" spans="1:19">
      <c r="A150" s="120" t="s">
        <v>180</v>
      </c>
      <c r="B150" s="96" t="str">
        <f>Beltloops!N187</f>
        <v xml:space="preserve"> </v>
      </c>
      <c r="C150" s="122" t="str">
        <f>Pins!N498</f>
        <v xml:space="preserve"> </v>
      </c>
      <c r="D150" s="63"/>
      <c r="E150" s="77"/>
      <c r="F150" s="78">
        <v>6</v>
      </c>
      <c r="G150" s="123" t="s">
        <v>724</v>
      </c>
      <c r="H150" s="152" t="str">
        <f>IF(Pins!N148=""," ",Pins!N148)</f>
        <v xml:space="preserve"> </v>
      </c>
      <c r="I150" s="84"/>
      <c r="J150" s="85"/>
      <c r="K150" s="73">
        <v>9</v>
      </c>
      <c r="L150" s="123" t="s">
        <v>379</v>
      </c>
      <c r="M150" s="152" t="str">
        <f>IF(Pins!N327=""," ",Pins!N327)</f>
        <v xml:space="preserve"> </v>
      </c>
      <c r="N150" s="84"/>
      <c r="O150" s="85"/>
      <c r="P150" s="73">
        <v>9</v>
      </c>
      <c r="Q150" s="123" t="s">
        <v>672</v>
      </c>
      <c r="R150" s="152" t="str">
        <f>IF(Pins!N509=""," ",Pins!N509)</f>
        <v xml:space="preserve"> </v>
      </c>
      <c r="S150" s="63"/>
    </row>
    <row r="151" spans="1:19">
      <c r="A151" s="120" t="s">
        <v>181</v>
      </c>
      <c r="B151" s="96" t="str">
        <f>Beltloops!N192</f>
        <v xml:space="preserve"> </v>
      </c>
      <c r="C151" s="122" t="str">
        <f>Pins!N513</f>
        <v xml:space="preserve"> </v>
      </c>
      <c r="D151" s="63"/>
      <c r="E151" s="85"/>
      <c r="F151" s="78">
        <v>7</v>
      </c>
      <c r="G151" s="123" t="s">
        <v>600</v>
      </c>
      <c r="H151" s="152" t="str">
        <f>IF(Pins!N149=""," ",Pins!N149)</f>
        <v xml:space="preserve"> </v>
      </c>
      <c r="I151" s="84"/>
      <c r="J151" s="97"/>
      <c r="K151" s="73">
        <v>10</v>
      </c>
      <c r="L151" s="125" t="s">
        <v>378</v>
      </c>
      <c r="M151" s="152" t="str">
        <f>IF(Pins!N328=""," ",Pins!N328)</f>
        <v xml:space="preserve"> </v>
      </c>
      <c r="N151" s="84"/>
      <c r="O151" s="85"/>
      <c r="P151" s="73">
        <v>10</v>
      </c>
      <c r="Q151" s="123" t="s">
        <v>673</v>
      </c>
      <c r="R151" s="152" t="str">
        <f>IF(Pins!N510=""," ",Pins!N510)</f>
        <v xml:space="preserve"> </v>
      </c>
      <c r="S151" s="63"/>
    </row>
    <row r="152" spans="1:19">
      <c r="A152" s="120" t="s">
        <v>182</v>
      </c>
      <c r="B152" s="96" t="str">
        <f>Beltloops!N197</f>
        <v xml:space="preserve"> </v>
      </c>
      <c r="C152" s="122" t="str">
        <f>Pins!N528</f>
        <v xml:space="preserve"> </v>
      </c>
      <c r="D152" s="63"/>
      <c r="E152" s="85"/>
      <c r="F152" s="78">
        <v>8</v>
      </c>
      <c r="G152" s="123" t="s">
        <v>601</v>
      </c>
      <c r="H152" s="152" t="str">
        <f>IF(Pins!N150=""," ",Pins!N150)</f>
        <v xml:space="preserve"> </v>
      </c>
      <c r="I152" s="84"/>
      <c r="J152" s="84"/>
      <c r="K152" s="84"/>
      <c r="L152" s="84"/>
      <c r="M152" s="63"/>
      <c r="N152" s="84"/>
      <c r="O152" s="85"/>
      <c r="P152" s="73">
        <v>11</v>
      </c>
      <c r="Q152" s="123" t="s">
        <v>674</v>
      </c>
      <c r="R152" s="152" t="str">
        <f>IF(Pins!N511=""," ",Pins!N511)</f>
        <v xml:space="preserve"> </v>
      </c>
      <c r="S152" s="63"/>
    </row>
    <row r="153" spans="1:19">
      <c r="A153" s="120" t="s">
        <v>183</v>
      </c>
      <c r="B153" s="96" t="str">
        <f>Beltloops!N202</f>
        <v xml:space="preserve"> </v>
      </c>
      <c r="C153" s="122" t="str">
        <f>Pins!N541</f>
        <v xml:space="preserve"> </v>
      </c>
      <c r="E153" s="85"/>
      <c r="F153" s="73">
        <v>9</v>
      </c>
      <c r="G153" s="123" t="s">
        <v>602</v>
      </c>
      <c r="H153" s="152" t="str">
        <f>IF(Pins!N151=""," ",Pins!N151)</f>
        <v xml:space="preserve"> </v>
      </c>
      <c r="I153" s="84"/>
      <c r="J153" s="74" t="s">
        <v>173</v>
      </c>
      <c r="K153" s="73">
        <v>1</v>
      </c>
      <c r="L153" s="124" t="s">
        <v>109</v>
      </c>
      <c r="M153" s="152" t="str">
        <f>IF(Beltloops!N125=""," ",Beltloops!N125)</f>
        <v xml:space="preserve"> </v>
      </c>
      <c r="N153" s="84"/>
      <c r="O153" s="97"/>
      <c r="P153" s="73">
        <v>12</v>
      </c>
      <c r="Q153" s="158" t="s">
        <v>853</v>
      </c>
      <c r="R153" s="152" t="str">
        <f>IF(Pins!N512=""," ",Pins!N512)</f>
        <v xml:space="preserve"> </v>
      </c>
    </row>
    <row r="154" spans="1:19">
      <c r="A154" s="120" t="s">
        <v>184</v>
      </c>
      <c r="B154" s="96" t="str">
        <f>Beltloops!N207</f>
        <v xml:space="preserve"> </v>
      </c>
      <c r="C154" s="122" t="str">
        <f>Pins!N554</f>
        <v xml:space="preserve"> </v>
      </c>
      <c r="E154" s="97"/>
      <c r="F154" s="73">
        <v>10</v>
      </c>
      <c r="G154" s="125" t="s">
        <v>603</v>
      </c>
      <c r="H154" s="152" t="str">
        <f>IF(Pins!N152=""," ",Pins!N152)</f>
        <v xml:space="preserve"> </v>
      </c>
      <c r="I154" s="84"/>
      <c r="J154" s="80" t="s">
        <v>201</v>
      </c>
      <c r="K154" s="78">
        <v>2</v>
      </c>
      <c r="L154" s="123" t="s">
        <v>110</v>
      </c>
      <c r="M154" s="152" t="str">
        <f>IF(Beltloops!N126=""," ",Beltloops!N126)</f>
        <v xml:space="preserve"> </v>
      </c>
      <c r="N154" s="84"/>
      <c r="O154" s="114"/>
      <c r="P154" s="81"/>
      <c r="Q154" s="102"/>
      <c r="R154" s="154"/>
    </row>
    <row r="155" spans="1:19">
      <c r="A155" s="120" t="s">
        <v>185</v>
      </c>
      <c r="B155" s="96" t="str">
        <f>Beltloops!N212</f>
        <v xml:space="preserve"> </v>
      </c>
      <c r="C155" s="96" t="str">
        <f>Pins!N569</f>
        <v xml:space="preserve"> </v>
      </c>
      <c r="E155" s="115"/>
      <c r="F155" s="116"/>
      <c r="G155" s="116"/>
      <c r="H155" s="156"/>
      <c r="I155" s="79"/>
      <c r="J155" s="85" t="s">
        <v>188</v>
      </c>
      <c r="K155" s="73">
        <v>3</v>
      </c>
      <c r="L155" s="125" t="s">
        <v>111</v>
      </c>
      <c r="M155" s="152" t="str">
        <f>IF(Beltloops!N127=""," ",Beltloops!N127)</f>
        <v xml:space="preserve"> </v>
      </c>
      <c r="N155" s="79"/>
      <c r="O155" s="74" t="s">
        <v>182</v>
      </c>
      <c r="P155" s="73">
        <v>1</v>
      </c>
      <c r="Q155" s="124" t="s">
        <v>119</v>
      </c>
      <c r="R155" s="152" t="str">
        <f>IF(Beltloops!N194=""," ",Beltloops!N194)</f>
        <v xml:space="preserve"> </v>
      </c>
    </row>
    <row r="156" spans="1:19">
      <c r="E156" s="101" t="s">
        <v>753</v>
      </c>
      <c r="F156" s="92">
        <v>1</v>
      </c>
      <c r="G156" s="124" t="s">
        <v>899</v>
      </c>
      <c r="H156" s="130" t="str">
        <f>IF(Beltloops!N60=""," ",Beltloops!N60)</f>
        <v xml:space="preserve"> </v>
      </c>
      <c r="I156" s="79"/>
      <c r="J156" s="74" t="s">
        <v>252</v>
      </c>
      <c r="K156" s="78">
        <v>1</v>
      </c>
      <c r="L156" s="124" t="s">
        <v>629</v>
      </c>
      <c r="M156" s="152" t="str">
        <f>IF(Pins!N332=""," ",Pins!N332)</f>
        <v xml:space="preserve"> </v>
      </c>
      <c r="N156" s="79"/>
      <c r="O156" s="80" t="s">
        <v>201</v>
      </c>
      <c r="P156" s="78">
        <v>2</v>
      </c>
      <c r="Q156" s="123" t="s">
        <v>120</v>
      </c>
      <c r="R156" s="152" t="str">
        <f>IF(Beltloops!N195=""," ",Beltloops!N195)</f>
        <v xml:space="preserve"> </v>
      </c>
    </row>
    <row r="157" spans="1:19">
      <c r="E157" s="95" t="s">
        <v>754</v>
      </c>
      <c r="F157" s="92">
        <v>2</v>
      </c>
      <c r="G157" s="123" t="s">
        <v>900</v>
      </c>
      <c r="H157" s="130" t="str">
        <f>IF(Beltloops!N61=""," ",Beltloops!N61)</f>
        <v xml:space="preserve"> </v>
      </c>
      <c r="I157" s="79"/>
      <c r="J157" s="91" t="s">
        <v>253</v>
      </c>
      <c r="K157" s="78">
        <v>2</v>
      </c>
      <c r="L157" s="123" t="s">
        <v>630</v>
      </c>
      <c r="M157" s="152" t="str">
        <f>IF(Pins!N333=""," ",Pins!N333)</f>
        <v xml:space="preserve"> </v>
      </c>
      <c r="N157" s="79"/>
      <c r="O157" s="85" t="s">
        <v>188</v>
      </c>
      <c r="P157" s="73">
        <v>3</v>
      </c>
      <c r="Q157" s="125" t="s">
        <v>121</v>
      </c>
      <c r="R157" s="152" t="str">
        <f>IF(Beltloops!N196=""," ",Beltloops!N196)</f>
        <v xml:space="preserve"> </v>
      </c>
    </row>
    <row r="158" spans="1:19">
      <c r="E158" s="97" t="s">
        <v>188</v>
      </c>
      <c r="F158" s="92">
        <v>3</v>
      </c>
      <c r="G158" s="125" t="s">
        <v>901</v>
      </c>
      <c r="H158" s="130" t="str">
        <f>IF(Beltloops!N62=""," ",Beltloops!N62)</f>
        <v xml:space="preserve"> </v>
      </c>
      <c r="I158" s="79"/>
      <c r="J158" s="91" t="s">
        <v>201</v>
      </c>
      <c r="K158" s="78">
        <v>3</v>
      </c>
      <c r="L158" s="123" t="s">
        <v>631</v>
      </c>
      <c r="M158" s="152" t="str">
        <f>IF(Pins!N334=""," ",Pins!N334)</f>
        <v xml:space="preserve"> </v>
      </c>
      <c r="N158" s="79"/>
      <c r="O158" s="74" t="s">
        <v>357</v>
      </c>
      <c r="P158" s="78">
        <v>1</v>
      </c>
      <c r="Q158" s="124" t="s">
        <v>658</v>
      </c>
      <c r="R158" s="152" t="str">
        <f>IF(Pins!N518=""," ",Pins!N518)</f>
        <v xml:space="preserve"> </v>
      </c>
    </row>
    <row r="159" spans="1:19">
      <c r="E159" s="95" t="s">
        <v>753</v>
      </c>
      <c r="F159" s="97">
        <v>1</v>
      </c>
      <c r="G159" s="124" t="s">
        <v>747</v>
      </c>
      <c r="H159" s="130" t="str">
        <f>IF(Pins!N156=""," ",Pins!N156)</f>
        <v xml:space="preserve"> </v>
      </c>
      <c r="I159" s="79"/>
      <c r="J159" s="91" t="s">
        <v>202</v>
      </c>
      <c r="K159" s="78">
        <v>4</v>
      </c>
      <c r="L159" s="123" t="s">
        <v>632</v>
      </c>
      <c r="M159" s="152" t="str">
        <f>IF(Pins!N335=""," ",Pins!N335)</f>
        <v xml:space="preserve"> </v>
      </c>
      <c r="N159" s="79"/>
      <c r="O159" s="91" t="s">
        <v>358</v>
      </c>
      <c r="P159" s="78">
        <v>2</v>
      </c>
      <c r="Q159" s="123" t="s">
        <v>659</v>
      </c>
      <c r="R159" s="152" t="str">
        <f>IF(Pins!N519=""," ",Pins!N519)</f>
        <v xml:space="preserve"> </v>
      </c>
    </row>
    <row r="160" spans="1:19">
      <c r="E160" s="95" t="s">
        <v>755</v>
      </c>
      <c r="F160" s="92">
        <v>2</v>
      </c>
      <c r="G160" s="123" t="s">
        <v>748</v>
      </c>
      <c r="H160" s="130" t="str">
        <f>IF(Pins!N157=""," ",Pins!N157)</f>
        <v xml:space="preserve"> </v>
      </c>
      <c r="I160" s="79"/>
      <c r="J160" s="91"/>
      <c r="K160" s="78">
        <v>5</v>
      </c>
      <c r="L160" s="123" t="s">
        <v>637</v>
      </c>
      <c r="M160" s="152" t="str">
        <f>IF(Pins!N336=""," ",Pins!N336)</f>
        <v xml:space="preserve"> </v>
      </c>
      <c r="N160" s="79"/>
      <c r="O160" s="91" t="s">
        <v>201</v>
      </c>
      <c r="P160" s="78">
        <v>3</v>
      </c>
      <c r="Q160" s="123" t="s">
        <v>651</v>
      </c>
      <c r="R160" s="152" t="str">
        <f>IF(Pins!N520=""," ",Pins!N520)</f>
        <v xml:space="preserve"> </v>
      </c>
    </row>
    <row r="161" spans="5:18">
      <c r="E161" s="85" t="s">
        <v>756</v>
      </c>
      <c r="F161" s="92">
        <v>3</v>
      </c>
      <c r="G161" s="123" t="s">
        <v>867</v>
      </c>
      <c r="H161" s="130" t="str">
        <f>IF(Pins!N158=""," ",Pins!N158)</f>
        <v xml:space="preserve"> </v>
      </c>
      <c r="I161" s="79"/>
      <c r="J161" s="77"/>
      <c r="K161" s="78">
        <v>6</v>
      </c>
      <c r="L161" s="123" t="s">
        <v>638</v>
      </c>
      <c r="M161" s="152" t="str">
        <f>IF(Pins!N337=""," ",Pins!N337)</f>
        <v xml:space="preserve"> </v>
      </c>
      <c r="N161" s="79"/>
      <c r="O161" s="91" t="s">
        <v>202</v>
      </c>
      <c r="P161" s="78">
        <v>4</v>
      </c>
      <c r="Q161" s="123" t="s">
        <v>660</v>
      </c>
      <c r="R161" s="152" t="str">
        <f>IF(Pins!N521=""," ",Pins!N521)</f>
        <v xml:space="preserve"> </v>
      </c>
    </row>
    <row r="162" spans="5:18">
      <c r="E162" s="85" t="s">
        <v>757</v>
      </c>
      <c r="F162" s="92">
        <v>4</v>
      </c>
      <c r="G162" s="123" t="s">
        <v>749</v>
      </c>
      <c r="H162" s="130" t="str">
        <f>IF(Pins!N159=""," ",Pins!N159)</f>
        <v xml:space="preserve"> </v>
      </c>
      <c r="I162" s="79"/>
      <c r="J162" s="85"/>
      <c r="K162" s="78">
        <v>7</v>
      </c>
      <c r="L162" s="123" t="s">
        <v>634</v>
      </c>
      <c r="M162" s="152" t="str">
        <f>IF(Pins!N338=""," ",Pins!N338)</f>
        <v xml:space="preserve"> </v>
      </c>
      <c r="N162" s="79"/>
      <c r="O162" s="85"/>
      <c r="P162" s="78">
        <v>5</v>
      </c>
      <c r="Q162" s="123" t="s">
        <v>661</v>
      </c>
      <c r="R162" s="152" t="str">
        <f>IF(Pins!N522=""," ",Pins!N522)</f>
        <v xml:space="preserve"> </v>
      </c>
    </row>
    <row r="163" spans="5:18">
      <c r="E163" s="85" t="s">
        <v>201</v>
      </c>
      <c r="F163" s="92">
        <v>5</v>
      </c>
      <c r="G163" s="123" t="s">
        <v>821</v>
      </c>
      <c r="H163" s="130" t="str">
        <f>IF(Pins!N160=""," ",Pins!N160)</f>
        <v xml:space="preserve"> </v>
      </c>
      <c r="I163" s="79"/>
      <c r="J163" s="85"/>
      <c r="K163" s="78">
        <v>8</v>
      </c>
      <c r="L163" s="123" t="s">
        <v>635</v>
      </c>
      <c r="M163" s="152" t="str">
        <f>IF(Pins!N339=""," ",Pins!N339)</f>
        <v xml:space="preserve"> </v>
      </c>
      <c r="N163" s="79"/>
      <c r="O163" s="72"/>
      <c r="P163" s="78">
        <v>6</v>
      </c>
      <c r="Q163" s="123" t="s">
        <v>662</v>
      </c>
      <c r="R163" s="152" t="str">
        <f>IF(Pins!N523=""," ",Pins!N523)</f>
        <v xml:space="preserve"> </v>
      </c>
    </row>
    <row r="164" spans="5:18">
      <c r="E164" s="85" t="s">
        <v>758</v>
      </c>
      <c r="F164" s="92">
        <v>6</v>
      </c>
      <c r="G164" s="123" t="s">
        <v>822</v>
      </c>
      <c r="H164" s="130" t="str">
        <f>IF(Pins!N161=""," ",Pins!N161)</f>
        <v xml:space="preserve"> </v>
      </c>
      <c r="I164" s="79"/>
      <c r="J164" s="85"/>
      <c r="K164" s="73">
        <v>9</v>
      </c>
      <c r="L164" s="123" t="s">
        <v>636</v>
      </c>
      <c r="M164" s="152" t="str">
        <f>IF(Pins!N340=""," ",Pins!N340)</f>
        <v xml:space="preserve"> </v>
      </c>
      <c r="N164" s="79"/>
      <c r="O164" s="95"/>
      <c r="P164" s="78">
        <v>7</v>
      </c>
      <c r="Q164" s="123" t="s">
        <v>663</v>
      </c>
      <c r="R164" s="152" t="str">
        <f>IF(Pins!N524=""," ",Pins!N524)</f>
        <v xml:space="preserve"> </v>
      </c>
    </row>
    <row r="165" spans="5:18">
      <c r="E165" s="85"/>
      <c r="F165" s="92">
        <v>7</v>
      </c>
      <c r="G165" s="123" t="s">
        <v>823</v>
      </c>
      <c r="H165" s="130" t="str">
        <f>IF(Pins!N162=""," ",Pins!N162)</f>
        <v xml:space="preserve"> </v>
      </c>
      <c r="I165" s="79"/>
      <c r="J165" s="97"/>
      <c r="K165" s="73">
        <v>10</v>
      </c>
      <c r="L165" s="125" t="s">
        <v>633</v>
      </c>
      <c r="M165" s="152" t="str">
        <f>IF(Pins!N341=""," ",Pins!N341)</f>
        <v xml:space="preserve"> </v>
      </c>
      <c r="N165" s="79"/>
      <c r="O165" s="95"/>
      <c r="P165" s="78">
        <v>8</v>
      </c>
      <c r="Q165" s="123" t="s">
        <v>664</v>
      </c>
      <c r="R165" s="152" t="str">
        <f>IF(Pins!N525=""," ",Pins!N525)</f>
        <v xml:space="preserve"> </v>
      </c>
    </row>
    <row r="166" spans="5:18">
      <c r="E166" s="85"/>
      <c r="F166" s="92">
        <v>8</v>
      </c>
      <c r="G166" s="123" t="s">
        <v>820</v>
      </c>
      <c r="H166" s="130" t="str">
        <f>IF(Pins!N163=""," ",Pins!N163)</f>
        <v xml:space="preserve"> </v>
      </c>
      <c r="I166" s="79"/>
      <c r="J166" s="81"/>
      <c r="K166" s="81"/>
      <c r="L166" s="102"/>
      <c r="M166" s="154"/>
      <c r="N166" s="79"/>
      <c r="O166" s="85"/>
      <c r="P166" s="73">
        <v>9</v>
      </c>
      <c r="Q166" s="123" t="s">
        <v>665</v>
      </c>
      <c r="R166" s="152" t="str">
        <f>IF(Pins!N526=""," ",Pins!N526)</f>
        <v xml:space="preserve"> </v>
      </c>
    </row>
    <row r="167" spans="5:18">
      <c r="E167" s="85"/>
      <c r="F167" s="92">
        <v>9</v>
      </c>
      <c r="G167" s="123" t="s">
        <v>819</v>
      </c>
      <c r="H167" s="130" t="str">
        <f>IF(Pins!N164=""," ",Pins!N164)</f>
        <v xml:space="preserve"> </v>
      </c>
      <c r="I167" s="79"/>
      <c r="J167" s="74" t="s">
        <v>174</v>
      </c>
      <c r="K167" s="73">
        <v>1</v>
      </c>
      <c r="L167" s="124" t="s">
        <v>89</v>
      </c>
      <c r="M167" s="152" t="str">
        <f>IF(Beltloops!N132=""," ",Beltloops!N132)</f>
        <v xml:space="preserve"> </v>
      </c>
      <c r="N167" s="79"/>
      <c r="O167" s="97"/>
      <c r="P167" s="73">
        <v>10</v>
      </c>
      <c r="Q167" s="125" t="s">
        <v>666</v>
      </c>
      <c r="R167" s="152" t="str">
        <f>IF(Pins!N527=""," ",Pins!N527)</f>
        <v xml:space="preserve"> </v>
      </c>
    </row>
    <row r="168" spans="5:18">
      <c r="E168" s="85"/>
      <c r="F168" s="92">
        <v>10</v>
      </c>
      <c r="G168" s="123" t="s">
        <v>752</v>
      </c>
      <c r="H168" s="130" t="str">
        <f>IF(Pins!N165=""," ",Pins!N165)</f>
        <v xml:space="preserve"> </v>
      </c>
      <c r="I168" s="79"/>
      <c r="J168" s="80" t="s">
        <v>201</v>
      </c>
      <c r="K168" s="78">
        <v>2</v>
      </c>
      <c r="L168" s="123" t="s">
        <v>88</v>
      </c>
      <c r="M168" s="152" t="str">
        <f>IF(Beltloops!N133=""," ",Beltloops!N133)</f>
        <v xml:space="preserve"> </v>
      </c>
      <c r="N168" s="79"/>
      <c r="O168" s="81"/>
      <c r="P168" s="81"/>
      <c r="Q168" s="102"/>
      <c r="R168" s="154"/>
    </row>
    <row r="169" spans="5:18">
      <c r="E169" s="85"/>
      <c r="F169" s="92">
        <v>11</v>
      </c>
      <c r="G169" s="123" t="s">
        <v>751</v>
      </c>
      <c r="H169" s="130" t="str">
        <f>IF(Pins!N166=""," ",Pins!N166)</f>
        <v xml:space="preserve"> </v>
      </c>
      <c r="I169" s="79"/>
      <c r="J169" s="85" t="s">
        <v>188</v>
      </c>
      <c r="K169" s="73">
        <v>3</v>
      </c>
      <c r="L169" s="125" t="s">
        <v>87</v>
      </c>
      <c r="M169" s="152" t="str">
        <f>IF(Beltloops!N134=""," ",Beltloops!N134)</f>
        <v xml:space="preserve"> </v>
      </c>
      <c r="N169" s="79"/>
      <c r="O169" s="74" t="s">
        <v>183</v>
      </c>
      <c r="P169" s="73">
        <v>1</v>
      </c>
      <c r="Q169" s="124" t="s">
        <v>116</v>
      </c>
      <c r="R169" s="152" t="str">
        <f>IF(Beltloops!N199=""," ",Beltloops!N199)</f>
        <v xml:space="preserve"> </v>
      </c>
    </row>
    <row r="170" spans="5:18">
      <c r="E170" s="97"/>
      <c r="F170" s="92">
        <v>12</v>
      </c>
      <c r="G170" s="125" t="s">
        <v>750</v>
      </c>
      <c r="H170" s="130" t="str">
        <f>IF(Pins!N167=""," ",Pins!N167)</f>
        <v xml:space="preserve"> </v>
      </c>
      <c r="I170" s="79"/>
      <c r="J170" s="74" t="s">
        <v>254</v>
      </c>
      <c r="K170" s="78">
        <v>1</v>
      </c>
      <c r="L170" s="124" t="s">
        <v>550</v>
      </c>
      <c r="M170" s="152" t="str">
        <f>IF(Pins!N347=""," ",Pins!N347)</f>
        <v xml:space="preserve"> </v>
      </c>
      <c r="N170" s="79"/>
      <c r="O170" s="80" t="s">
        <v>201</v>
      </c>
      <c r="P170" s="78">
        <v>2</v>
      </c>
      <c r="Q170" s="123" t="s">
        <v>117</v>
      </c>
      <c r="R170" s="152" t="str">
        <f>IF(Beltloops!N200=""," ",Beltloops!N200)</f>
        <v xml:space="preserve"> </v>
      </c>
    </row>
    <row r="171" spans="5:18">
      <c r="E171" s="79"/>
      <c r="F171" s="79"/>
      <c r="G171" s="79"/>
      <c r="I171" s="79"/>
      <c r="J171" s="91" t="s">
        <v>255</v>
      </c>
      <c r="K171" s="78">
        <v>2</v>
      </c>
      <c r="L171" s="123" t="s">
        <v>549</v>
      </c>
      <c r="M171" s="152" t="str">
        <f>IF(Pins!N348=""," ",Pins!N348)</f>
        <v xml:space="preserve"> </v>
      </c>
      <c r="N171" s="79"/>
      <c r="O171" s="85" t="s">
        <v>188</v>
      </c>
      <c r="P171" s="73">
        <v>3</v>
      </c>
      <c r="Q171" s="125" t="s">
        <v>118</v>
      </c>
      <c r="R171" s="152" t="str">
        <f>IF(Beltloops!N201=""," ",Beltloops!N201)</f>
        <v xml:space="preserve"> </v>
      </c>
    </row>
    <row r="172" spans="5:18">
      <c r="E172" s="101" t="s">
        <v>746</v>
      </c>
      <c r="F172" s="92">
        <v>1</v>
      </c>
      <c r="G172" s="124" t="s">
        <v>902</v>
      </c>
      <c r="H172" s="130" t="str">
        <f>IF(Beltloops!N65=""," ",Beltloops!N65)</f>
        <v xml:space="preserve"> </v>
      </c>
      <c r="I172" s="79"/>
      <c r="J172" s="91" t="s">
        <v>201</v>
      </c>
      <c r="K172" s="78">
        <v>3</v>
      </c>
      <c r="L172" s="123" t="s">
        <v>551</v>
      </c>
      <c r="M172" s="152" t="str">
        <f>IF(Pins!N349=""," ",Pins!N349)</f>
        <v xml:space="preserve"> </v>
      </c>
      <c r="N172" s="79"/>
      <c r="O172" s="74" t="s">
        <v>359</v>
      </c>
      <c r="P172" s="78">
        <v>1</v>
      </c>
      <c r="Q172" s="124" t="s">
        <v>648</v>
      </c>
      <c r="R172" s="152" t="str">
        <f>IF(Pins!N531=""," ",Pins!N531)</f>
        <v xml:space="preserve"> </v>
      </c>
    </row>
    <row r="173" spans="5:18">
      <c r="E173" s="95" t="s">
        <v>201</v>
      </c>
      <c r="F173" s="92">
        <v>2</v>
      </c>
      <c r="G173" s="123" t="s">
        <v>903</v>
      </c>
      <c r="H173" s="130" t="str">
        <f>IF(Beltloops!N66=""," ",Beltloops!N66)</f>
        <v xml:space="preserve"> </v>
      </c>
      <c r="I173" s="79"/>
      <c r="J173" s="91" t="s">
        <v>202</v>
      </c>
      <c r="K173" s="78">
        <v>4</v>
      </c>
      <c r="L173" s="123" t="s">
        <v>552</v>
      </c>
      <c r="M173" s="152" t="str">
        <f>IF(Pins!N350=""," ",Pins!N350)</f>
        <v xml:space="preserve"> </v>
      </c>
      <c r="N173" s="79"/>
      <c r="O173" s="91" t="s">
        <v>360</v>
      </c>
      <c r="P173" s="78">
        <v>2</v>
      </c>
      <c r="Q173" s="123" t="s">
        <v>649</v>
      </c>
      <c r="R173" s="152" t="str">
        <f>IF(Pins!N532=""," ",Pins!N532)</f>
        <v xml:space="preserve"> </v>
      </c>
    </row>
    <row r="174" spans="5:18">
      <c r="E174" s="97" t="s">
        <v>814</v>
      </c>
      <c r="F174" s="92">
        <v>3</v>
      </c>
      <c r="G174" s="125" t="s">
        <v>904</v>
      </c>
      <c r="H174" s="130" t="str">
        <f>IF(Beltloops!N67=""," ",Beltloops!N67)</f>
        <v xml:space="preserve"> </v>
      </c>
      <c r="I174" s="79"/>
      <c r="J174" s="85"/>
      <c r="K174" s="78">
        <v>5</v>
      </c>
      <c r="L174" s="123" t="s">
        <v>624</v>
      </c>
      <c r="M174" s="152" t="str">
        <f>IF(Pins!N351=""," ",Pins!N351)</f>
        <v xml:space="preserve"> </v>
      </c>
      <c r="N174" s="79"/>
      <c r="O174" s="91" t="s">
        <v>201</v>
      </c>
      <c r="P174" s="78">
        <v>3</v>
      </c>
      <c r="Q174" s="123" t="s">
        <v>650</v>
      </c>
      <c r="R174" s="152" t="str">
        <f>IF(Pins!N533=""," ",Pins!N533)</f>
        <v xml:space="preserve"> </v>
      </c>
    </row>
    <row r="175" spans="5:18">
      <c r="E175" s="95" t="s">
        <v>746</v>
      </c>
      <c r="F175" s="97">
        <v>1</v>
      </c>
      <c r="G175" s="124" t="s">
        <v>824</v>
      </c>
      <c r="H175" s="130" t="str">
        <f>IF(Pins!N171=""," ",Pins!N171)</f>
        <v xml:space="preserve"> </v>
      </c>
      <c r="I175" s="79"/>
      <c r="J175" s="72"/>
      <c r="K175" s="78">
        <v>6</v>
      </c>
      <c r="L175" s="123" t="s">
        <v>625</v>
      </c>
      <c r="M175" s="152" t="str">
        <f>IF(Pins!N352=""," ",Pins!N352)</f>
        <v xml:space="preserve"> </v>
      </c>
      <c r="N175" s="79"/>
      <c r="O175" s="91" t="s">
        <v>202</v>
      </c>
      <c r="P175" s="78">
        <v>4</v>
      </c>
      <c r="Q175" s="123" t="s">
        <v>651</v>
      </c>
      <c r="R175" s="152" t="str">
        <f>IF(Pins!N534=""," ",Pins!N534)</f>
        <v xml:space="preserve"> </v>
      </c>
    </row>
    <row r="176" spans="5:18">
      <c r="E176" s="95" t="s">
        <v>238</v>
      </c>
      <c r="F176" s="92">
        <v>2</v>
      </c>
      <c r="G176" s="123" t="s">
        <v>825</v>
      </c>
      <c r="H176" s="130" t="str">
        <f>IF(Pins!N172=""," ",Pins!N172)</f>
        <v xml:space="preserve"> </v>
      </c>
      <c r="I176" s="79"/>
      <c r="J176" s="95"/>
      <c r="K176" s="78">
        <v>7</v>
      </c>
      <c r="L176" s="123" t="s">
        <v>626</v>
      </c>
      <c r="M176" s="152" t="str">
        <f>IF(Pins!N353=""," ",Pins!N353)</f>
        <v xml:space="preserve"> </v>
      </c>
      <c r="N176" s="79"/>
      <c r="O176" s="85"/>
      <c r="P176" s="78">
        <v>5</v>
      </c>
      <c r="Q176" s="123" t="s">
        <v>652</v>
      </c>
      <c r="R176" s="152" t="str">
        <f>IF(Pins!N535=""," ",Pins!N535)</f>
        <v xml:space="preserve"> </v>
      </c>
    </row>
    <row r="177" spans="5:18">
      <c r="E177" s="85" t="s">
        <v>817</v>
      </c>
      <c r="F177" s="92">
        <v>3</v>
      </c>
      <c r="G177" s="123" t="s">
        <v>826</v>
      </c>
      <c r="H177" s="130" t="str">
        <f>IF(Pins!N173=""," ",Pins!N173)</f>
        <v xml:space="preserve"> </v>
      </c>
      <c r="I177" s="79"/>
      <c r="J177" s="95"/>
      <c r="K177" s="78">
        <v>8</v>
      </c>
      <c r="L177" s="123" t="s">
        <v>627</v>
      </c>
      <c r="M177" s="152" t="str">
        <f>IF(Pins!N354=""," ",Pins!N354)</f>
        <v xml:space="preserve"> </v>
      </c>
      <c r="N177" s="79"/>
      <c r="O177" s="72"/>
      <c r="P177" s="78">
        <v>6</v>
      </c>
      <c r="Q177" s="123" t="s">
        <v>654</v>
      </c>
      <c r="R177" s="152" t="str">
        <f>IF(Pins!N536=""," ",Pins!N536)</f>
        <v xml:space="preserve"> </v>
      </c>
    </row>
    <row r="178" spans="5:18">
      <c r="E178" s="85" t="s">
        <v>818</v>
      </c>
      <c r="F178" s="92">
        <v>4</v>
      </c>
      <c r="G178" s="123" t="s">
        <v>827</v>
      </c>
      <c r="H178" s="130" t="str">
        <f>IF(Pins!N174=""," ",Pins!N174)</f>
        <v xml:space="preserve"> </v>
      </c>
      <c r="I178" s="79"/>
      <c r="J178" s="85"/>
      <c r="K178" s="73">
        <v>9</v>
      </c>
      <c r="L178" s="123" t="s">
        <v>628</v>
      </c>
      <c r="M178" s="152" t="str">
        <f>IF(Pins!N355=""," ",Pins!N355)</f>
        <v xml:space="preserve"> </v>
      </c>
      <c r="N178" s="79"/>
      <c r="O178" s="95"/>
      <c r="P178" s="78">
        <v>7</v>
      </c>
      <c r="Q178" s="123" t="s">
        <v>653</v>
      </c>
      <c r="R178" s="152" t="str">
        <f>IF(Pins!N537=""," ",Pins!N537)</f>
        <v xml:space="preserve"> </v>
      </c>
    </row>
    <row r="179" spans="5:18">
      <c r="E179" s="85" t="s">
        <v>201</v>
      </c>
      <c r="F179" s="92">
        <v>5</v>
      </c>
      <c r="G179" s="123" t="s">
        <v>828</v>
      </c>
      <c r="H179" s="130" t="str">
        <f>IF(Pins!N175=""," ",Pins!N175)</f>
        <v xml:space="preserve"> </v>
      </c>
      <c r="I179" s="79"/>
      <c r="J179" s="85"/>
      <c r="K179" s="73">
        <v>10</v>
      </c>
      <c r="L179" s="123" t="s">
        <v>548</v>
      </c>
      <c r="M179" s="152" t="str">
        <f>IF(Pins!N356=""," ",Pins!N356)</f>
        <v xml:space="preserve"> </v>
      </c>
      <c r="N179" s="79"/>
      <c r="O179" s="95"/>
      <c r="P179" s="78">
        <v>8</v>
      </c>
      <c r="Q179" s="123" t="s">
        <v>655</v>
      </c>
      <c r="R179" s="152" t="str">
        <f>IF(Pins!N538=""," ",Pins!N538)</f>
        <v xml:space="preserve"> </v>
      </c>
    </row>
    <row r="180" spans="5:18">
      <c r="E180" s="85" t="s">
        <v>202</v>
      </c>
      <c r="F180" s="92">
        <v>6</v>
      </c>
      <c r="G180" s="123" t="s">
        <v>829</v>
      </c>
      <c r="H180" s="130" t="str">
        <f>IF(Pins!N176=""," ",Pins!N176)</f>
        <v xml:space="preserve"> </v>
      </c>
      <c r="I180" s="79"/>
      <c r="J180" s="97"/>
      <c r="K180" s="73">
        <v>11</v>
      </c>
      <c r="L180" s="125" t="s">
        <v>870</v>
      </c>
      <c r="M180" s="152" t="str">
        <f>IF(Pins!N357=""," ",Pins!N357)</f>
        <v xml:space="preserve"> </v>
      </c>
      <c r="N180" s="79"/>
      <c r="O180" s="85"/>
      <c r="P180" s="73">
        <v>9</v>
      </c>
      <c r="Q180" s="123" t="s">
        <v>656</v>
      </c>
      <c r="R180" s="152" t="str">
        <f>IF(Pins!N539=""," ",Pins!N539)</f>
        <v xml:space="preserve"> </v>
      </c>
    </row>
    <row r="181" spans="5:18">
      <c r="E181" s="85"/>
      <c r="F181" s="92">
        <v>7</v>
      </c>
      <c r="G181" s="123" t="s">
        <v>830</v>
      </c>
      <c r="H181" s="130" t="str">
        <f>IF(Pins!N177=""," ",Pins!N177)</f>
        <v xml:space="preserve"> </v>
      </c>
      <c r="I181" s="79"/>
      <c r="J181" s="81"/>
      <c r="K181" s="81"/>
      <c r="L181" s="102"/>
      <c r="M181" s="154"/>
      <c r="N181" s="79"/>
      <c r="O181" s="97"/>
      <c r="P181" s="73">
        <v>10</v>
      </c>
      <c r="Q181" s="125" t="s">
        <v>657</v>
      </c>
      <c r="R181" s="152" t="str">
        <f>IF(Pins!N540=""," ",Pins!N540)</f>
        <v xml:space="preserve"> </v>
      </c>
    </row>
    <row r="182" spans="5:18">
      <c r="E182" s="85"/>
      <c r="F182" s="92">
        <v>8</v>
      </c>
      <c r="G182" s="123" t="s">
        <v>831</v>
      </c>
      <c r="H182" s="130" t="str">
        <f>IF(Pins!N178=""," ",Pins!N178)</f>
        <v xml:space="preserve"> </v>
      </c>
      <c r="I182" s="79"/>
      <c r="J182" s="101" t="s">
        <v>759</v>
      </c>
      <c r="K182" s="92">
        <v>1</v>
      </c>
      <c r="L182" s="124" t="s">
        <v>905</v>
      </c>
      <c r="M182" s="130" t="str">
        <f>IF(Beltloops!N137=""," ",Beltloops!N137)</f>
        <v xml:space="preserve"> </v>
      </c>
      <c r="N182" s="79"/>
      <c r="O182" s="86"/>
      <c r="P182" s="86"/>
      <c r="Q182" s="86"/>
      <c r="R182" s="65"/>
    </row>
    <row r="183" spans="5:18">
      <c r="E183" s="85"/>
      <c r="F183" s="92">
        <v>9</v>
      </c>
      <c r="G183" s="123" t="s">
        <v>832</v>
      </c>
      <c r="H183" s="130" t="str">
        <f>IF(Pins!N179=""," ",Pins!N179)</f>
        <v xml:space="preserve"> </v>
      </c>
      <c r="I183" s="79"/>
      <c r="J183" s="95" t="s">
        <v>201</v>
      </c>
      <c r="K183" s="92">
        <v>2</v>
      </c>
      <c r="L183" s="159" t="s">
        <v>907</v>
      </c>
      <c r="M183" s="130" t="str">
        <f>IF(Beltloops!N138=""," ",Beltloops!N138)</f>
        <v xml:space="preserve"> </v>
      </c>
      <c r="N183" s="79"/>
      <c r="O183" s="74" t="s">
        <v>184</v>
      </c>
      <c r="P183" s="73">
        <v>1</v>
      </c>
      <c r="Q183" s="124" t="s">
        <v>113</v>
      </c>
      <c r="R183" s="152" t="str">
        <f>IF(Beltloops!N204=""," ",Beltloops!N204)</f>
        <v xml:space="preserve"> </v>
      </c>
    </row>
    <row r="184" spans="5:18">
      <c r="E184" s="85"/>
      <c r="F184" s="92">
        <v>10</v>
      </c>
      <c r="G184" s="123" t="s">
        <v>833</v>
      </c>
      <c r="H184" s="130" t="str">
        <f>IF(Pins!N180=""," ",Pins!N180)</f>
        <v xml:space="preserve"> </v>
      </c>
      <c r="I184" s="79"/>
      <c r="J184" s="97" t="s">
        <v>814</v>
      </c>
      <c r="K184" s="92">
        <v>3</v>
      </c>
      <c r="L184" s="125" t="s">
        <v>906</v>
      </c>
      <c r="M184" s="130" t="str">
        <f>IF(Beltloops!N139=""," ",Beltloops!N139)</f>
        <v xml:space="preserve"> </v>
      </c>
      <c r="N184" s="79"/>
      <c r="O184" s="80" t="s">
        <v>201</v>
      </c>
      <c r="P184" s="78">
        <v>2</v>
      </c>
      <c r="Q184" s="123" t="s">
        <v>112</v>
      </c>
      <c r="R184" s="152" t="str">
        <f>IF(Beltloops!N205=""," ",Beltloops!N205)</f>
        <v xml:space="preserve"> </v>
      </c>
    </row>
    <row r="185" spans="5:18">
      <c r="E185" s="85"/>
      <c r="F185" s="92">
        <v>11</v>
      </c>
      <c r="G185" s="123" t="s">
        <v>834</v>
      </c>
      <c r="H185" s="130" t="str">
        <f>IF(Pins!N181=""," ",Pins!N181)</f>
        <v xml:space="preserve"> </v>
      </c>
      <c r="I185" s="79"/>
      <c r="J185" s="95" t="s">
        <v>815</v>
      </c>
      <c r="K185" s="97">
        <v>1</v>
      </c>
      <c r="L185" s="124" t="s">
        <v>842</v>
      </c>
      <c r="M185" s="155" t="str">
        <f>IF(Pins!N361=""," ",Pins!N361)</f>
        <v xml:space="preserve"> </v>
      </c>
      <c r="N185" s="79"/>
      <c r="O185" s="85" t="s">
        <v>188</v>
      </c>
      <c r="P185" s="73">
        <v>3</v>
      </c>
      <c r="Q185" s="125" t="s">
        <v>114</v>
      </c>
      <c r="R185" s="152" t="str">
        <f>IF(Beltloops!N206=""," ",Beltloops!N206)</f>
        <v xml:space="preserve"> </v>
      </c>
    </row>
    <row r="186" spans="5:18">
      <c r="E186" s="97"/>
      <c r="F186" s="92">
        <v>12</v>
      </c>
      <c r="G186" s="125" t="s">
        <v>835</v>
      </c>
      <c r="H186" s="130" t="str">
        <f>IF(Pins!N182=""," ",Pins!N182)</f>
        <v xml:space="preserve"> </v>
      </c>
      <c r="I186" s="79"/>
      <c r="J186" s="85" t="s">
        <v>816</v>
      </c>
      <c r="K186" s="92">
        <v>2</v>
      </c>
      <c r="L186" s="123" t="s">
        <v>841</v>
      </c>
      <c r="M186" s="155" t="str">
        <f>IF(Pins!N362=""," ",Pins!N362)</f>
        <v xml:space="preserve"> </v>
      </c>
      <c r="N186" s="79"/>
      <c r="O186" s="74" t="s">
        <v>361</v>
      </c>
      <c r="P186" s="78">
        <v>1</v>
      </c>
      <c r="Q186" s="124" t="s">
        <v>647</v>
      </c>
      <c r="R186" s="152" t="str">
        <f>IF(Pins!N544=""," ",Pins!N544)</f>
        <v xml:space="preserve"> </v>
      </c>
    </row>
    <row r="187" spans="5:18">
      <c r="I187" s="79"/>
      <c r="J187" s="85" t="s">
        <v>201</v>
      </c>
      <c r="K187" s="92">
        <v>3</v>
      </c>
      <c r="L187" s="123" t="s">
        <v>846</v>
      </c>
      <c r="M187" s="155" t="str">
        <f>IF(Pins!N363=""," ",Pins!N363)</f>
        <v xml:space="preserve"> </v>
      </c>
      <c r="N187" s="79"/>
      <c r="O187" s="91" t="s">
        <v>362</v>
      </c>
      <c r="P187" s="78">
        <v>2</v>
      </c>
      <c r="Q187" s="123" t="s">
        <v>646</v>
      </c>
      <c r="R187" s="152" t="str">
        <f>IF(Pins!N545=""," ",Pins!N545)</f>
        <v xml:space="preserve"> </v>
      </c>
    </row>
    <row r="188" spans="5:18">
      <c r="I188" s="79"/>
      <c r="J188" s="85" t="s">
        <v>202</v>
      </c>
      <c r="K188" s="92">
        <v>4</v>
      </c>
      <c r="L188" s="123" t="s">
        <v>839</v>
      </c>
      <c r="M188" s="155" t="str">
        <f>IF(Pins!N364=""," ",Pins!N364)</f>
        <v xml:space="preserve"> </v>
      </c>
      <c r="N188" s="79"/>
      <c r="O188" s="91" t="s">
        <v>201</v>
      </c>
      <c r="P188" s="78">
        <v>3</v>
      </c>
      <c r="Q188" s="123" t="s">
        <v>644</v>
      </c>
      <c r="R188" s="152" t="str">
        <f>IF(Pins!N546=""," ",Pins!N546)</f>
        <v xml:space="preserve"> </v>
      </c>
    </row>
    <row r="189" spans="5:18">
      <c r="E189" s="79"/>
      <c r="F189" s="79"/>
      <c r="G189" s="79"/>
      <c r="H189" s="79"/>
      <c r="I189" s="79"/>
      <c r="J189" s="85"/>
      <c r="K189" s="92">
        <v>5</v>
      </c>
      <c r="L189" s="123" t="s">
        <v>840</v>
      </c>
      <c r="M189" s="155" t="str">
        <f>IF(Pins!N365=""," ",Pins!N365)</f>
        <v xml:space="preserve"> </v>
      </c>
      <c r="N189" s="79"/>
      <c r="O189" s="91" t="s">
        <v>202</v>
      </c>
      <c r="P189" s="78">
        <v>4</v>
      </c>
      <c r="Q189" s="123" t="s">
        <v>645</v>
      </c>
      <c r="R189" s="152" t="str">
        <f>IF(Pins!N547=""," ",Pins!N547)</f>
        <v xml:space="preserve"> </v>
      </c>
    </row>
    <row r="190" spans="5:18">
      <c r="E190" s="79"/>
      <c r="F190" s="79"/>
      <c r="G190" s="79"/>
      <c r="H190" s="79"/>
      <c r="I190" s="79"/>
      <c r="J190" s="85"/>
      <c r="K190" s="92">
        <v>6</v>
      </c>
      <c r="L190" s="123" t="s">
        <v>845</v>
      </c>
      <c r="M190" s="155" t="str">
        <f>IF(Pins!N366=""," ",Pins!N366)</f>
        <v xml:space="preserve"> </v>
      </c>
      <c r="N190" s="79"/>
      <c r="O190" s="85"/>
      <c r="P190" s="78">
        <v>5</v>
      </c>
      <c r="Q190" s="123" t="s">
        <v>643</v>
      </c>
      <c r="R190" s="152" t="str">
        <f>IF(Pins!N548=""," ",Pins!N548)</f>
        <v xml:space="preserve"> </v>
      </c>
    </row>
    <row r="191" spans="5:18">
      <c r="E191" s="79"/>
      <c r="F191" s="79"/>
      <c r="G191" s="79"/>
      <c r="H191" s="79"/>
      <c r="I191" s="79"/>
      <c r="J191" s="85"/>
      <c r="K191" s="92">
        <v>7</v>
      </c>
      <c r="L191" s="123" t="s">
        <v>838</v>
      </c>
      <c r="M191" s="155" t="str">
        <f>IF(Pins!N367=""," ",Pins!N367)</f>
        <v xml:space="preserve"> </v>
      </c>
      <c r="N191" s="79"/>
      <c r="O191" s="72"/>
      <c r="P191" s="78">
        <v>6</v>
      </c>
      <c r="Q191" s="123" t="s">
        <v>642</v>
      </c>
      <c r="R191" s="152" t="str">
        <f>IF(Pins!N549=""," ",Pins!N549)</f>
        <v xml:space="preserve"> </v>
      </c>
    </row>
    <row r="192" spans="5:18">
      <c r="E192" s="79"/>
      <c r="F192" s="79"/>
      <c r="G192" s="79"/>
      <c r="H192" s="79"/>
      <c r="I192" s="79"/>
      <c r="J192" s="85"/>
      <c r="K192" s="92">
        <v>8</v>
      </c>
      <c r="L192" s="123" t="s">
        <v>844</v>
      </c>
      <c r="M192" s="155" t="str">
        <f>IF(Pins!N368=""," ",Pins!N368)</f>
        <v xml:space="preserve"> </v>
      </c>
      <c r="N192" s="79"/>
      <c r="O192" s="95"/>
      <c r="P192" s="78">
        <v>7</v>
      </c>
      <c r="Q192" s="123" t="s">
        <v>640</v>
      </c>
      <c r="R192" s="152" t="str">
        <f>IF(Pins!N550=""," ",Pins!N550)</f>
        <v xml:space="preserve"> </v>
      </c>
    </row>
    <row r="193" spans="5:18">
      <c r="E193" s="79"/>
      <c r="F193" s="79"/>
      <c r="G193" s="79"/>
      <c r="H193" s="79"/>
      <c r="I193" s="79"/>
      <c r="J193" s="85"/>
      <c r="K193" s="92">
        <v>9</v>
      </c>
      <c r="L193" s="123" t="s">
        <v>837</v>
      </c>
      <c r="M193" s="155" t="str">
        <f>IF(Pins!N369=""," ",Pins!N369)</f>
        <v xml:space="preserve"> </v>
      </c>
      <c r="N193" s="79"/>
      <c r="O193" s="95"/>
      <c r="P193" s="78">
        <v>8</v>
      </c>
      <c r="Q193" s="123" t="s">
        <v>641</v>
      </c>
      <c r="R193" s="152" t="str">
        <f>IF(Pins!N551=""," ",Pins!N551)</f>
        <v xml:space="preserve"> </v>
      </c>
    </row>
    <row r="194" spans="5:18">
      <c r="E194" s="79"/>
      <c r="F194" s="79"/>
      <c r="G194" s="79"/>
      <c r="H194" s="79"/>
      <c r="I194" s="79"/>
      <c r="J194" s="85"/>
      <c r="K194" s="92">
        <v>10</v>
      </c>
      <c r="L194" s="123" t="s">
        <v>836</v>
      </c>
      <c r="M194" s="155" t="str">
        <f>IF(Pins!N370=""," ",Pins!N370)</f>
        <v xml:space="preserve"> </v>
      </c>
      <c r="N194" s="79"/>
      <c r="O194" s="97"/>
      <c r="P194" s="73">
        <v>9</v>
      </c>
      <c r="Q194" s="125" t="s">
        <v>639</v>
      </c>
      <c r="R194" s="152" t="str">
        <f>IF(Pins!N552=""," ",Pins!N552)</f>
        <v xml:space="preserve"> </v>
      </c>
    </row>
    <row r="195" spans="5:18">
      <c r="E195" s="79"/>
      <c r="F195" s="79"/>
      <c r="G195" s="79"/>
      <c r="H195" s="79"/>
      <c r="I195" s="79"/>
      <c r="J195" s="97"/>
      <c r="K195" s="92">
        <v>11</v>
      </c>
      <c r="L195" s="125" t="s">
        <v>843</v>
      </c>
      <c r="M195" s="155" t="str">
        <f>IF(Pins!N371=""," ",Pins!N371)</f>
        <v xml:space="preserve"> </v>
      </c>
      <c r="N195" s="79"/>
      <c r="O195" s="97"/>
      <c r="P195" s="73">
        <v>10</v>
      </c>
      <c r="Q195" s="125" t="s">
        <v>639</v>
      </c>
      <c r="R195" s="152" t="str">
        <f>IF(Pins!N553=""," ",Pins!N553)</f>
        <v xml:space="preserve"> </v>
      </c>
    </row>
    <row r="196" spans="5:18">
      <c r="E196" s="79"/>
      <c r="F196" s="79"/>
      <c r="G196" s="79"/>
      <c r="H196" s="79"/>
      <c r="I196" s="79"/>
      <c r="N196" s="79"/>
    </row>
    <row r="197" spans="5:18">
      <c r="E197" s="79"/>
      <c r="F197" s="79"/>
      <c r="G197" s="79"/>
      <c r="H197" s="79"/>
      <c r="I197" s="79"/>
      <c r="N197" s="79"/>
      <c r="O197" s="74" t="s">
        <v>185</v>
      </c>
      <c r="P197" s="73">
        <v>1</v>
      </c>
      <c r="Q197" s="124" t="s">
        <v>63</v>
      </c>
      <c r="R197" s="152" t="str">
        <f>IF(Beltloops!N209=""," ",Beltloops!N209)</f>
        <v xml:space="preserve"> </v>
      </c>
    </row>
    <row r="198" spans="5:18">
      <c r="O198" s="80" t="s">
        <v>201</v>
      </c>
      <c r="P198" s="78">
        <v>2</v>
      </c>
      <c r="Q198" s="123" t="s">
        <v>115</v>
      </c>
      <c r="R198" s="152" t="str">
        <f>IF(Beltloops!N210=""," ",Beltloops!N210)</f>
        <v xml:space="preserve"> </v>
      </c>
    </row>
    <row r="199" spans="5:18">
      <c r="O199" s="85" t="s">
        <v>188</v>
      </c>
      <c r="P199" s="73">
        <v>3</v>
      </c>
      <c r="Q199" s="125" t="s">
        <v>64</v>
      </c>
      <c r="R199" s="152" t="str">
        <f>IF(Beltloops!N211=""," ",Beltloops!N211)</f>
        <v xml:space="preserve"> </v>
      </c>
    </row>
    <row r="200" spans="5:18">
      <c r="O200" s="74" t="s">
        <v>363</v>
      </c>
      <c r="P200" s="78">
        <v>1</v>
      </c>
      <c r="Q200" s="124" t="s">
        <v>365</v>
      </c>
      <c r="R200" s="152" t="str">
        <f>IF(Pins!N559=""," ",Pins!N559)</f>
        <v xml:space="preserve"> </v>
      </c>
    </row>
    <row r="201" spans="5:18">
      <c r="O201" s="91" t="s">
        <v>364</v>
      </c>
      <c r="P201" s="78">
        <v>2</v>
      </c>
      <c r="Q201" s="123" t="s">
        <v>366</v>
      </c>
      <c r="R201" s="152" t="str">
        <f>IF(Pins!N560=""," ",Pins!N560)</f>
        <v xml:space="preserve"> </v>
      </c>
    </row>
    <row r="202" spans="5:18">
      <c r="O202" s="91" t="s">
        <v>201</v>
      </c>
      <c r="P202" s="78">
        <v>3</v>
      </c>
      <c r="Q202" s="123" t="s">
        <v>367</v>
      </c>
      <c r="R202" s="152" t="str">
        <f>IF(Pins!N561=""," ",Pins!N561)</f>
        <v xml:space="preserve"> </v>
      </c>
    </row>
    <row r="203" spans="5:18">
      <c r="O203" s="91" t="s">
        <v>202</v>
      </c>
      <c r="P203" s="78">
        <v>4</v>
      </c>
      <c r="Q203" s="123" t="s">
        <v>368</v>
      </c>
      <c r="R203" s="152" t="str">
        <f>IF(Pins!N562=""," ",Pins!N562)</f>
        <v xml:space="preserve"> </v>
      </c>
    </row>
    <row r="204" spans="5:18">
      <c r="O204" s="85"/>
      <c r="P204" s="78">
        <v>5</v>
      </c>
      <c r="Q204" s="123" t="s">
        <v>369</v>
      </c>
      <c r="R204" s="152" t="str">
        <f>IF(Pins!N563=""," ",Pins!N563)</f>
        <v xml:space="preserve"> </v>
      </c>
    </row>
    <row r="205" spans="5:18">
      <c r="O205" s="72"/>
      <c r="P205" s="78">
        <v>6</v>
      </c>
      <c r="Q205" s="123" t="s">
        <v>370</v>
      </c>
      <c r="R205" s="152" t="str">
        <f>IF(Pins!N564=""," ",Pins!N564)</f>
        <v xml:space="preserve"> </v>
      </c>
    </row>
    <row r="206" spans="5:18">
      <c r="O206" s="95"/>
      <c r="P206" s="78">
        <v>7</v>
      </c>
      <c r="Q206" s="123" t="s">
        <v>371</v>
      </c>
      <c r="R206" s="152" t="str">
        <f>IF(Pins!N565=""," ",Pins!N565)</f>
        <v xml:space="preserve"> </v>
      </c>
    </row>
    <row r="207" spans="5:18">
      <c r="O207" s="95"/>
      <c r="P207" s="78">
        <v>8</v>
      </c>
      <c r="Q207" s="123" t="s">
        <v>372</v>
      </c>
      <c r="R207" s="152" t="str">
        <f>IF(Pins!N566=""," ",Pins!N566)</f>
        <v xml:space="preserve"> </v>
      </c>
    </row>
    <row r="208" spans="5:18">
      <c r="O208" s="85"/>
      <c r="P208" s="73">
        <v>9</v>
      </c>
      <c r="Q208" s="123" t="s">
        <v>373</v>
      </c>
      <c r="R208" s="152" t="str">
        <f>IF(Pins!N567=""," ",Pins!N567)</f>
        <v xml:space="preserve"> </v>
      </c>
    </row>
    <row r="209" spans="5:18">
      <c r="O209" s="97"/>
      <c r="P209" s="73">
        <v>10</v>
      </c>
      <c r="Q209" s="125" t="s">
        <v>374</v>
      </c>
      <c r="R209" s="152" t="str">
        <f>IF(Pins!N568=""," ",Pins!N568)</f>
        <v xml:space="preserve"> </v>
      </c>
    </row>
    <row r="210" spans="5:18">
      <c r="J210" s="114"/>
      <c r="K210" s="114"/>
      <c r="L210" s="117"/>
      <c r="M210" s="105"/>
    </row>
    <row r="215" spans="5:18">
      <c r="E215" s="114"/>
      <c r="F215" s="114" t="s">
        <v>925</v>
      </c>
      <c r="G215" s="117" t="s">
        <v>925</v>
      </c>
      <c r="H215" s="105" t="s">
        <v>925</v>
      </c>
    </row>
  </sheetData>
  <sheetProtection password="9AF3" sheet="1" objects="1" scenarios="1"/>
  <mergeCells count="13">
    <mergeCell ref="E110:E111"/>
    <mergeCell ref="O1:R2"/>
    <mergeCell ref="J1:M2"/>
    <mergeCell ref="E1:H2"/>
    <mergeCell ref="E108:H109"/>
    <mergeCell ref="J108:M109"/>
    <mergeCell ref="O108:R109"/>
    <mergeCell ref="A1:B1"/>
    <mergeCell ref="A108:B108"/>
    <mergeCell ref="B111:B112"/>
    <mergeCell ref="B131:B132"/>
    <mergeCell ref="B4:B5"/>
    <mergeCell ref="B24:B25"/>
  </mergeCells>
  <phoneticPr fontId="5" type="noConversion"/>
  <printOptions horizontalCentered="1"/>
  <pageMargins left="0.25" right="0.25" top="1" bottom="0.25" header="0.5" footer="0.5"/>
  <pageSetup scale="50" fitToHeight="2" orientation="portrait" horizontalDpi="4294967292" verticalDpi="4294967292" r:id="rId1"/>
  <headerFooter alignWithMargins="0">
    <oddHeader>&amp;C&amp;"Arial,Bold"&amp;14Beltloop and PinTrax&amp;12
&amp;D</oddHeader>
  </headerFooter>
  <rowBreaks count="1" manualBreakCount="1">
    <brk id="107"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5"/>
  <sheetViews>
    <sheetView showGridLines="0" zoomScaleNormal="100" workbookViewId="0">
      <pane xSplit="3" topLeftCell="D1" activePane="topRight" state="frozen"/>
      <selection pane="topRight" sqref="A1:B1"/>
    </sheetView>
  </sheetViews>
  <sheetFormatPr defaultColWidth="11.42578125" defaultRowHeight="12.75"/>
  <cols>
    <col min="1" max="1" width="22.140625" style="63" customWidth="1"/>
    <col min="2" max="2" width="5.7109375" style="103" customWidth="1"/>
    <col min="3" max="3" width="5.5703125" style="62" customWidth="1"/>
    <col min="4" max="4" width="3.140625" style="62" customWidth="1"/>
    <col min="5" max="5" width="16.140625" style="62" customWidth="1"/>
    <col min="6" max="6" width="3.28515625" style="62" customWidth="1"/>
    <col min="7" max="7" width="29.5703125" style="62" customWidth="1"/>
    <col min="8" max="8" width="3.140625" style="62" customWidth="1"/>
    <col min="9" max="9" width="3.42578125" style="62" customWidth="1"/>
    <col min="10" max="10" width="15.85546875" style="62" customWidth="1"/>
    <col min="11" max="11" width="3.28515625" style="62" customWidth="1"/>
    <col min="12" max="12" width="30.7109375" style="62" customWidth="1"/>
    <col min="13" max="13" width="3.140625" style="62" customWidth="1"/>
    <col min="14" max="14" width="3.42578125" style="62" customWidth="1"/>
    <col min="15" max="15" width="15.85546875" style="62" customWidth="1"/>
    <col min="16" max="16" width="3.28515625" style="62" customWidth="1"/>
    <col min="17" max="17" width="32.42578125" style="62" customWidth="1"/>
    <col min="18" max="18" width="3.140625" style="62" customWidth="1"/>
    <col min="19" max="23" width="11.42578125" style="62" customWidth="1"/>
    <col min="24" max="16384" width="11.42578125" style="63"/>
  </cols>
  <sheetData>
    <row r="1" spans="1:27" ht="23.25">
      <c r="A1" s="241" t="str">
        <f ca="1">RIGHT(CELL("filename",A1),SUM(LEN(CELL("filename",A1))-SEARCH("]",CELL("filename",A1),1)))</f>
        <v>Scout 11</v>
      </c>
      <c r="B1" s="241"/>
      <c r="D1" s="63"/>
      <c r="E1" s="235" t="s">
        <v>348</v>
      </c>
      <c r="F1" s="236"/>
      <c r="G1" s="236"/>
      <c r="H1" s="237"/>
      <c r="J1" s="235" t="s">
        <v>348</v>
      </c>
      <c r="K1" s="236"/>
      <c r="L1" s="236"/>
      <c r="M1" s="237"/>
      <c r="O1" s="235" t="s">
        <v>348</v>
      </c>
      <c r="P1" s="236"/>
      <c r="Q1" s="236"/>
      <c r="R1" s="237"/>
      <c r="T1" s="64"/>
      <c r="U1" s="64"/>
      <c r="V1" s="64"/>
      <c r="W1" s="64"/>
      <c r="X1" s="65"/>
    </row>
    <row r="2" spans="1:27" ht="14.1" customHeight="1">
      <c r="A2" s="119" t="s">
        <v>349</v>
      </c>
      <c r="B2" s="66"/>
      <c r="C2" s="67"/>
      <c r="D2" s="63"/>
      <c r="E2" s="238"/>
      <c r="F2" s="239"/>
      <c r="G2" s="239"/>
      <c r="H2" s="240"/>
      <c r="J2" s="238"/>
      <c r="K2" s="239"/>
      <c r="L2" s="239"/>
      <c r="M2" s="240"/>
      <c r="O2" s="238"/>
      <c r="P2" s="239"/>
      <c r="Q2" s="239"/>
      <c r="R2" s="240"/>
      <c r="T2" s="68"/>
      <c r="U2" s="69"/>
      <c r="V2" s="69"/>
      <c r="W2" s="69"/>
      <c r="X2" s="65"/>
    </row>
    <row r="3" spans="1:27" ht="14.1" customHeight="1">
      <c r="D3" s="63"/>
      <c r="E3" s="72" t="s">
        <v>149</v>
      </c>
      <c r="F3" s="73">
        <v>1</v>
      </c>
      <c r="G3" s="124" t="s">
        <v>50</v>
      </c>
      <c r="H3" s="57" t="str">
        <f>IF(Beltloops!O8=""," ",Beltloops!O8)</f>
        <v xml:space="preserve"> </v>
      </c>
      <c r="J3" s="74" t="s">
        <v>164</v>
      </c>
      <c r="K3" s="73">
        <v>1</v>
      </c>
      <c r="L3" s="124" t="s">
        <v>83</v>
      </c>
      <c r="M3" s="152" t="str">
        <f>IF(Beltloops!O70=""," ",Beltloops!O70)</f>
        <v xml:space="preserve"> </v>
      </c>
      <c r="O3" s="74" t="s">
        <v>175</v>
      </c>
      <c r="P3" s="73">
        <v>1</v>
      </c>
      <c r="Q3" s="124" t="s">
        <v>84</v>
      </c>
      <c r="R3" s="152" t="str">
        <f>IF(Beltloops!O142=""," ",Beltloops!O142)</f>
        <v xml:space="preserve"> </v>
      </c>
      <c r="T3" s="68"/>
      <c r="U3" s="69"/>
      <c r="V3" s="69"/>
      <c r="W3" s="69"/>
      <c r="X3" s="65"/>
      <c r="Y3" s="75"/>
      <c r="Z3" s="75"/>
      <c r="AA3" s="75"/>
    </row>
    <row r="4" spans="1:27" ht="14.1" customHeight="1">
      <c r="A4" s="70"/>
      <c r="B4" s="242" t="s">
        <v>155</v>
      </c>
      <c r="C4" s="71"/>
      <c r="D4" s="63"/>
      <c r="E4" s="77" t="s">
        <v>188</v>
      </c>
      <c r="F4" s="78">
        <v>2</v>
      </c>
      <c r="G4" s="123" t="s">
        <v>49</v>
      </c>
      <c r="H4" s="57" t="str">
        <f>IF(Beltloops!O9=""," ",Beltloops!O9)</f>
        <v xml:space="preserve"> </v>
      </c>
      <c r="I4" s="79"/>
      <c r="J4" s="80" t="s">
        <v>201</v>
      </c>
      <c r="K4" s="78">
        <v>2</v>
      </c>
      <c r="L4" s="123" t="s">
        <v>81</v>
      </c>
      <c r="M4" s="152" t="str">
        <f>IF(Beltloops!O71=""," ",Beltloops!O71)</f>
        <v xml:space="preserve"> </v>
      </c>
      <c r="N4" s="81"/>
      <c r="O4" s="80" t="s">
        <v>201</v>
      </c>
      <c r="P4" s="78">
        <v>2</v>
      </c>
      <c r="Q4" s="123" t="s">
        <v>85</v>
      </c>
      <c r="R4" s="152" t="str">
        <f>IF(Beltloops!O143=""," ",Beltloops!O143)</f>
        <v xml:space="preserve"> </v>
      </c>
      <c r="S4" s="64"/>
      <c r="T4" s="64"/>
      <c r="U4" s="64"/>
      <c r="V4" s="64"/>
      <c r="W4" s="64"/>
      <c r="X4" s="65"/>
      <c r="Y4" s="82"/>
      <c r="Z4" s="67"/>
      <c r="AA4" s="83"/>
    </row>
    <row r="5" spans="1:27" ht="14.1" customHeight="1">
      <c r="A5" s="76" t="s">
        <v>157</v>
      </c>
      <c r="B5" s="242"/>
      <c r="C5" s="71" t="s">
        <v>156</v>
      </c>
      <c r="D5" s="63"/>
      <c r="E5" s="78"/>
      <c r="F5" s="78">
        <v>3</v>
      </c>
      <c r="G5" s="125" t="s">
        <v>48</v>
      </c>
      <c r="H5" s="57" t="str">
        <f>IF(Beltloops!O10=""," ",Beltloops!O10)</f>
        <v xml:space="preserve"> </v>
      </c>
      <c r="I5" s="84"/>
      <c r="J5" s="85" t="s">
        <v>188</v>
      </c>
      <c r="K5" s="73">
        <v>3</v>
      </c>
      <c r="L5" s="125" t="s">
        <v>82</v>
      </c>
      <c r="M5" s="152" t="str">
        <f>IF(Beltloops!O72=""," ",Beltloops!O72)</f>
        <v xml:space="preserve"> </v>
      </c>
      <c r="N5" s="86"/>
      <c r="O5" s="85" t="s">
        <v>188</v>
      </c>
      <c r="P5" s="73">
        <v>3</v>
      </c>
      <c r="Q5" s="125" t="s">
        <v>86</v>
      </c>
      <c r="R5" s="152" t="str">
        <f>IF(Beltloops!O144=""," ",Beltloops!O144)</f>
        <v xml:space="preserve"> </v>
      </c>
      <c r="S5" s="65"/>
      <c r="T5" s="64"/>
      <c r="U5" s="64"/>
      <c r="V5" s="64"/>
      <c r="W5" s="64"/>
      <c r="X5" s="65"/>
      <c r="Y5" s="87"/>
      <c r="Z5" s="67"/>
      <c r="AA5" s="83"/>
    </row>
    <row r="6" spans="1:27" ht="14.1" customHeight="1">
      <c r="A6" s="120" t="s">
        <v>141</v>
      </c>
      <c r="B6" s="93" t="str">
        <f>Beltloops!O11</f>
        <v xml:space="preserve"> </v>
      </c>
      <c r="C6" s="122" t="str">
        <f>Pins!O20</f>
        <v xml:space="preserve"> </v>
      </c>
      <c r="D6" s="88"/>
      <c r="E6" s="72" t="s">
        <v>186</v>
      </c>
      <c r="F6" s="78">
        <v>1</v>
      </c>
      <c r="G6" s="124" t="s">
        <v>143</v>
      </c>
      <c r="H6" s="150" t="str">
        <f>IF(Pins!O9=""," ",Pins!O9)</f>
        <v xml:space="preserve"> </v>
      </c>
      <c r="I6" s="84"/>
      <c r="J6" s="74" t="s">
        <v>214</v>
      </c>
      <c r="K6" s="89"/>
      <c r="L6" s="90" t="s">
        <v>219</v>
      </c>
      <c r="M6" s="157"/>
      <c r="N6" s="86"/>
      <c r="O6" s="74" t="s">
        <v>256</v>
      </c>
      <c r="P6" s="78">
        <v>1</v>
      </c>
      <c r="Q6" s="124" t="s">
        <v>449</v>
      </c>
      <c r="R6" s="152" t="str">
        <f>IF(Pins!O375=""," ",Pins!O375)</f>
        <v xml:space="preserve"> </v>
      </c>
      <c r="S6" s="65"/>
      <c r="T6" s="64"/>
      <c r="U6" s="64"/>
      <c r="V6" s="64"/>
      <c r="W6" s="64"/>
      <c r="X6" s="65"/>
      <c r="Y6" s="87"/>
      <c r="Z6" s="67"/>
      <c r="AA6" s="83"/>
    </row>
    <row r="7" spans="1:27" ht="14.1" customHeight="1">
      <c r="A7" s="120" t="s">
        <v>725</v>
      </c>
      <c r="B7" s="93" t="str">
        <f>Beltloops!O16</f>
        <v xml:space="preserve"> </v>
      </c>
      <c r="C7" s="96" t="str">
        <f>Pins!O35</f>
        <v xml:space="preserve"> </v>
      </c>
      <c r="D7" s="88"/>
      <c r="E7" s="77" t="s">
        <v>200</v>
      </c>
      <c r="F7" s="78">
        <v>2</v>
      </c>
      <c r="G7" s="123" t="s">
        <v>144</v>
      </c>
      <c r="H7" s="150" t="str">
        <f>IF(Pins!O10=""," ",Pins!O10)</f>
        <v xml:space="preserve"> </v>
      </c>
      <c r="I7" s="84"/>
      <c r="J7" s="91" t="s">
        <v>215</v>
      </c>
      <c r="K7" s="92">
        <v>1</v>
      </c>
      <c r="L7" s="124" t="s">
        <v>224</v>
      </c>
      <c r="M7" s="152" t="str">
        <f>IF(Pins!O189=""," ",Pins!O189)</f>
        <v xml:space="preserve"> </v>
      </c>
      <c r="N7" s="86"/>
      <c r="O7" s="91" t="s">
        <v>257</v>
      </c>
      <c r="P7" s="78">
        <v>2</v>
      </c>
      <c r="Q7" s="123" t="s">
        <v>450</v>
      </c>
      <c r="R7" s="152" t="str">
        <f>IF(Pins!O376=""," ",Pins!O376)</f>
        <v xml:space="preserve"> </v>
      </c>
      <c r="S7" s="65"/>
      <c r="T7" s="64"/>
      <c r="U7" s="64"/>
      <c r="V7" s="64"/>
      <c r="W7" s="64"/>
      <c r="X7" s="83"/>
      <c r="Y7" s="87"/>
      <c r="Z7" s="67"/>
      <c r="AA7" s="83"/>
    </row>
    <row r="8" spans="1:27" ht="14.1" customHeight="1">
      <c r="A8" s="120" t="s">
        <v>158</v>
      </c>
      <c r="B8" s="93" t="str">
        <f>Beltloops!O21</f>
        <v xml:space="preserve"> </v>
      </c>
      <c r="C8" s="122" t="str">
        <f>Pins!O48</f>
        <v xml:space="preserve"> </v>
      </c>
      <c r="D8" s="88"/>
      <c r="E8" s="77" t="s">
        <v>142</v>
      </c>
      <c r="F8" s="78">
        <v>3</v>
      </c>
      <c r="G8" s="123" t="s">
        <v>145</v>
      </c>
      <c r="H8" s="150" t="str">
        <f>IF(Pins!O11=""," ",Pins!O11)</f>
        <v xml:space="preserve"> </v>
      </c>
      <c r="I8" s="84"/>
      <c r="J8" s="91" t="s">
        <v>201</v>
      </c>
      <c r="K8" s="78">
        <v>2</v>
      </c>
      <c r="L8" s="123" t="s">
        <v>225</v>
      </c>
      <c r="M8" s="152" t="str">
        <f>IF(Pins!O190=""," ",Pins!O190)</f>
        <v xml:space="preserve"> </v>
      </c>
      <c r="N8" s="86"/>
      <c r="O8" s="91" t="s">
        <v>201</v>
      </c>
      <c r="P8" s="78">
        <v>3</v>
      </c>
      <c r="Q8" s="123" t="s">
        <v>451</v>
      </c>
      <c r="R8" s="152" t="str">
        <f>IF(Pins!O377=""," ",Pins!O377)</f>
        <v xml:space="preserve"> </v>
      </c>
      <c r="S8" s="65"/>
      <c r="X8" s="83"/>
      <c r="Y8" s="87"/>
      <c r="Z8" s="67"/>
      <c r="AA8" s="83"/>
    </row>
    <row r="9" spans="1:27" ht="14.1" customHeight="1">
      <c r="A9" s="120" t="s">
        <v>159</v>
      </c>
      <c r="B9" s="93" t="str">
        <f>Beltloops!O26</f>
        <v xml:space="preserve"> </v>
      </c>
      <c r="C9" s="122" t="str">
        <f>Pins!O63</f>
        <v xml:space="preserve"> </v>
      </c>
      <c r="D9" s="88"/>
      <c r="E9" s="72"/>
      <c r="F9" s="78">
        <v>4</v>
      </c>
      <c r="G9" s="123" t="s">
        <v>146</v>
      </c>
      <c r="H9" s="150" t="str">
        <f>IF(Pins!O12=""," ",Pins!O12)</f>
        <v xml:space="preserve"> </v>
      </c>
      <c r="I9" s="84"/>
      <c r="J9" s="91" t="s">
        <v>216</v>
      </c>
      <c r="K9" s="78">
        <v>3</v>
      </c>
      <c r="L9" s="125" t="s">
        <v>226</v>
      </c>
      <c r="M9" s="152" t="str">
        <f>IF(Pins!O191=""," ",Pins!O191)</f>
        <v xml:space="preserve"> </v>
      </c>
      <c r="N9" s="86"/>
      <c r="O9" s="91" t="s">
        <v>202</v>
      </c>
      <c r="P9" s="78">
        <v>4</v>
      </c>
      <c r="Q9" s="123" t="s">
        <v>457</v>
      </c>
      <c r="R9" s="152" t="str">
        <f>IF(Pins!O378=""," ",Pins!O378)</f>
        <v xml:space="preserve"> </v>
      </c>
      <c r="S9" s="65"/>
      <c r="X9" s="83"/>
      <c r="Y9" s="87"/>
      <c r="Z9" s="67"/>
      <c r="AA9" s="83"/>
    </row>
    <row r="10" spans="1:27" ht="14.1" customHeight="1">
      <c r="A10" s="121" t="s">
        <v>739</v>
      </c>
      <c r="B10" s="93" t="str">
        <f>Beltloops!O31</f>
        <v xml:space="preserve"> </v>
      </c>
      <c r="C10" s="96" t="str">
        <f>Pins!O77</f>
        <v xml:space="preserve"> </v>
      </c>
      <c r="D10" s="88"/>
      <c r="E10" s="72"/>
      <c r="F10" s="78">
        <v>5</v>
      </c>
      <c r="G10" s="123" t="s">
        <v>147</v>
      </c>
      <c r="H10" s="150" t="str">
        <f>IF(Pins!O13=""," ",Pins!O13)</f>
        <v xml:space="preserve"> </v>
      </c>
      <c r="I10" s="84"/>
      <c r="J10" s="91" t="s">
        <v>217</v>
      </c>
      <c r="K10" s="94"/>
      <c r="L10" s="90" t="s">
        <v>220</v>
      </c>
      <c r="M10" s="160"/>
      <c r="N10" s="86"/>
      <c r="O10" s="85"/>
      <c r="P10" s="78">
        <v>5</v>
      </c>
      <c r="Q10" s="123" t="s">
        <v>456</v>
      </c>
      <c r="R10" s="152" t="str">
        <f>IF(Pins!O379=""," ",Pins!O379)</f>
        <v xml:space="preserve"> </v>
      </c>
      <c r="S10" s="65"/>
      <c r="X10" s="83"/>
      <c r="Y10" s="83"/>
      <c r="Z10" s="83"/>
      <c r="AA10" s="83"/>
    </row>
    <row r="11" spans="1:27" ht="14.1" customHeight="1">
      <c r="A11" s="120" t="s">
        <v>160</v>
      </c>
      <c r="B11" s="93" t="str">
        <f>Beltloops!O36</f>
        <v xml:space="preserve"> </v>
      </c>
      <c r="C11" s="122" t="str">
        <f>Pins!O92</f>
        <v xml:space="preserve"> </v>
      </c>
      <c r="D11" s="88"/>
      <c r="E11" s="95"/>
      <c r="F11" s="78">
        <v>6</v>
      </c>
      <c r="G11" s="123" t="s">
        <v>148</v>
      </c>
      <c r="H11" s="150" t="str">
        <f>IF(Pins!O14=""," ",Pins!O14)</f>
        <v xml:space="preserve"> </v>
      </c>
      <c r="I11" s="84"/>
      <c r="J11" s="77" t="s">
        <v>218</v>
      </c>
      <c r="K11" s="92">
        <v>1</v>
      </c>
      <c r="L11" s="124" t="s">
        <v>227</v>
      </c>
      <c r="M11" s="152" t="str">
        <f>IF(Pins!O193=""," ",Pins!O193)</f>
        <v xml:space="preserve"> </v>
      </c>
      <c r="N11" s="86"/>
      <c r="O11" s="72"/>
      <c r="P11" s="78">
        <v>6</v>
      </c>
      <c r="Q11" s="123" t="s">
        <v>458</v>
      </c>
      <c r="R11" s="152" t="str">
        <f>IF(Pins!O380=""," ",Pins!O380)</f>
        <v xml:space="preserve"> </v>
      </c>
      <c r="S11" s="65"/>
      <c r="X11" s="83"/>
      <c r="Y11" s="83"/>
      <c r="Z11" s="65"/>
      <c r="AA11" s="65"/>
    </row>
    <row r="12" spans="1:27" ht="14.1" customHeight="1">
      <c r="A12" s="120" t="s">
        <v>161</v>
      </c>
      <c r="B12" s="93" t="str">
        <f>Beltloops!O41</f>
        <v xml:space="preserve"> </v>
      </c>
      <c r="C12" s="122" t="str">
        <f>Pins!O108</f>
        <v xml:space="preserve"> </v>
      </c>
      <c r="D12" s="88"/>
      <c r="E12" s="72"/>
      <c r="F12" s="78">
        <v>7</v>
      </c>
      <c r="G12" s="123" t="s">
        <v>150</v>
      </c>
      <c r="H12" s="150" t="str">
        <f>IF(Pins!O15=""," ",Pins!O15)</f>
        <v xml:space="preserve"> </v>
      </c>
      <c r="I12" s="84"/>
      <c r="J12" s="85"/>
      <c r="K12" s="78">
        <v>2</v>
      </c>
      <c r="L12" s="123" t="s">
        <v>868</v>
      </c>
      <c r="M12" s="152" t="str">
        <f>IF(Pins!O194=""," ",Pins!O194)</f>
        <v xml:space="preserve"> </v>
      </c>
      <c r="N12" s="86"/>
      <c r="O12" s="95"/>
      <c r="P12" s="78">
        <v>7</v>
      </c>
      <c r="Q12" s="123" t="s">
        <v>459</v>
      </c>
      <c r="R12" s="152" t="str">
        <f>IF(Pins!O381=""," ",Pins!O381)</f>
        <v xml:space="preserve"> </v>
      </c>
      <c r="S12" s="65"/>
      <c r="X12" s="83"/>
      <c r="Y12" s="83"/>
      <c r="Z12" s="65"/>
      <c r="AA12" s="65"/>
    </row>
    <row r="13" spans="1:27" ht="14.1" customHeight="1">
      <c r="A13" s="120" t="s">
        <v>162</v>
      </c>
      <c r="B13" s="93" t="str">
        <f>Beltloops!O46</f>
        <v xml:space="preserve"> </v>
      </c>
      <c r="C13" s="122" t="str">
        <f>Pins!O122</f>
        <v xml:space="preserve"> </v>
      </c>
      <c r="D13" s="88"/>
      <c r="E13" s="77"/>
      <c r="F13" s="78">
        <v>8</v>
      </c>
      <c r="G13" s="123" t="s">
        <v>151</v>
      </c>
      <c r="H13" s="150" t="str">
        <f>IF(Pins!O16=""," ",Pins!O16)</f>
        <v xml:space="preserve"> </v>
      </c>
      <c r="I13" s="84"/>
      <c r="J13" s="85"/>
      <c r="K13" s="78">
        <v>3</v>
      </c>
      <c r="L13" s="125" t="s">
        <v>228</v>
      </c>
      <c r="M13" s="152" t="str">
        <f>IF(Pins!O195=""," ",Pins!O195)</f>
        <v xml:space="preserve"> </v>
      </c>
      <c r="N13" s="86"/>
      <c r="O13" s="95"/>
      <c r="P13" s="78">
        <v>8</v>
      </c>
      <c r="Q13" s="123" t="s">
        <v>455</v>
      </c>
      <c r="R13" s="152" t="str">
        <f>IF(Pins!O382=""," ",Pins!O382)</f>
        <v xml:space="preserve"> </v>
      </c>
      <c r="S13" s="65"/>
      <c r="X13" s="83"/>
      <c r="Y13" s="83"/>
      <c r="Z13" s="65"/>
      <c r="AA13" s="65"/>
    </row>
    <row r="14" spans="1:27">
      <c r="A14" s="121" t="s">
        <v>742</v>
      </c>
      <c r="B14" s="96" t="str">
        <f>Beltloops!O53</f>
        <v xml:space="preserve"> </v>
      </c>
      <c r="C14" s="96" t="str">
        <f>Pins!O138</f>
        <v xml:space="preserve"> </v>
      </c>
      <c r="D14" s="88"/>
      <c r="E14" s="72"/>
      <c r="F14" s="78">
        <v>9</v>
      </c>
      <c r="G14" s="123" t="s">
        <v>154</v>
      </c>
      <c r="H14" s="150" t="str">
        <f>IF(Pins!O17=""," ",Pins!O17)</f>
        <v xml:space="preserve"> </v>
      </c>
      <c r="I14" s="84"/>
      <c r="J14" s="85"/>
      <c r="K14" s="73"/>
      <c r="L14" s="90" t="s">
        <v>221</v>
      </c>
      <c r="M14" s="160"/>
      <c r="N14" s="86"/>
      <c r="O14" s="85"/>
      <c r="P14" s="73">
        <v>9</v>
      </c>
      <c r="Q14" s="123" t="s">
        <v>454</v>
      </c>
      <c r="R14" s="152" t="str">
        <f>IF(Pins!O383=""," ",Pins!O383)</f>
        <v xml:space="preserve"> </v>
      </c>
      <c r="S14" s="65"/>
      <c r="X14" s="83"/>
      <c r="Y14" s="83"/>
      <c r="Z14" s="65"/>
      <c r="AA14" s="65"/>
    </row>
    <row r="15" spans="1:27">
      <c r="A15" s="120" t="s">
        <v>163</v>
      </c>
      <c r="B15" s="93" t="str">
        <f>Beltloops!O58</f>
        <v xml:space="preserve"> </v>
      </c>
      <c r="C15" s="122" t="str">
        <f>Pins!O153</f>
        <v xml:space="preserve"> </v>
      </c>
      <c r="D15" s="88"/>
      <c r="E15" s="72"/>
      <c r="F15" s="78">
        <v>10</v>
      </c>
      <c r="G15" s="123" t="s">
        <v>153</v>
      </c>
      <c r="H15" s="150" t="str">
        <f>IF(Pins!O18=""," ",Pins!O18)</f>
        <v xml:space="preserve"> </v>
      </c>
      <c r="I15" s="84"/>
      <c r="J15" s="85"/>
      <c r="K15" s="73">
        <v>1</v>
      </c>
      <c r="L15" s="124" t="s">
        <v>444</v>
      </c>
      <c r="M15" s="152" t="str">
        <f>IF(Pins!O197=""," ",Pins!O197)</f>
        <v xml:space="preserve"> </v>
      </c>
      <c r="N15" s="86"/>
      <c r="O15" s="85"/>
      <c r="P15" s="73">
        <v>10</v>
      </c>
      <c r="Q15" s="123" t="s">
        <v>453</v>
      </c>
      <c r="R15" s="152" t="str">
        <f>IF(Pins!O384=""," ",Pins!O384)</f>
        <v xml:space="preserve"> </v>
      </c>
      <c r="S15" s="65"/>
      <c r="X15" s="83"/>
      <c r="Y15" s="83"/>
      <c r="Z15" s="65"/>
      <c r="AA15" s="65"/>
    </row>
    <row r="16" spans="1:27">
      <c r="A16" s="121" t="s">
        <v>745</v>
      </c>
      <c r="B16" s="96" t="str">
        <f>Beltloops!O63</f>
        <v xml:space="preserve"> </v>
      </c>
      <c r="C16" s="96" t="str">
        <f>Pins!O168</f>
        <v xml:space="preserve"> </v>
      </c>
      <c r="D16" s="88"/>
      <c r="E16" s="72"/>
      <c r="F16" s="77">
        <v>11</v>
      </c>
      <c r="G16" s="125" t="s">
        <v>152</v>
      </c>
      <c r="H16" s="150" t="str">
        <f>IF(Pins!O19=""," ",Pins!O19)</f>
        <v xml:space="preserve"> </v>
      </c>
      <c r="I16" s="84"/>
      <c r="J16" s="85"/>
      <c r="K16" s="73">
        <v>2</v>
      </c>
      <c r="L16" s="123" t="s">
        <v>445</v>
      </c>
      <c r="M16" s="152" t="str">
        <f>IF(Pins!O198=""," ",Pins!O198)</f>
        <v xml:space="preserve"> </v>
      </c>
      <c r="N16" s="86"/>
      <c r="O16" s="97"/>
      <c r="P16" s="73">
        <v>11</v>
      </c>
      <c r="Q16" s="125" t="s">
        <v>452</v>
      </c>
      <c r="R16" s="152" t="str">
        <f>IF(Pins!O385=""," ",Pins!O385)</f>
        <v xml:space="preserve"> </v>
      </c>
      <c r="S16" s="65"/>
      <c r="X16" s="83"/>
      <c r="Y16" s="83"/>
      <c r="Z16" s="65"/>
      <c r="AA16" s="65"/>
    </row>
    <row r="17" spans="1:27">
      <c r="A17" s="121" t="s">
        <v>746</v>
      </c>
      <c r="B17" s="96" t="str">
        <f>Beltloops!O68</f>
        <v xml:space="preserve"> </v>
      </c>
      <c r="C17" s="96" t="str">
        <f>Pins!O183</f>
        <v xml:space="preserve"> </v>
      </c>
      <c r="D17" s="69"/>
      <c r="E17" s="98"/>
      <c r="F17" s="99"/>
      <c r="G17" s="100"/>
      <c r="H17" s="151"/>
      <c r="I17" s="84"/>
      <c r="J17" s="85"/>
      <c r="K17" s="73">
        <v>3</v>
      </c>
      <c r="L17" s="123" t="s">
        <v>446</v>
      </c>
      <c r="M17" s="152" t="str">
        <f>IF(Pins!O199=""," ",Pins!O199)</f>
        <v xml:space="preserve"> </v>
      </c>
      <c r="N17" s="86"/>
      <c r="S17" s="65"/>
      <c r="X17" s="65"/>
      <c r="Y17" s="65"/>
      <c r="Z17" s="65"/>
      <c r="AA17" s="65"/>
    </row>
    <row r="18" spans="1:27" ht="12.75" customHeight="1">
      <c r="A18" s="120" t="s">
        <v>164</v>
      </c>
      <c r="B18" s="93" t="str">
        <f>Beltloops!O73</f>
        <v xml:space="preserve"> </v>
      </c>
      <c r="C18" s="122" t="str">
        <f>Pins!O210</f>
        <v xml:space="preserve"> </v>
      </c>
      <c r="D18" s="69"/>
      <c r="E18" s="101" t="s">
        <v>725</v>
      </c>
      <c r="F18" s="92">
        <v>1</v>
      </c>
      <c r="G18" s="124" t="s">
        <v>894</v>
      </c>
      <c r="H18" s="130" t="str">
        <f>IF(Beltloops!O13=""," ",Beltloops!O13)</f>
        <v xml:space="preserve"> </v>
      </c>
      <c r="I18" s="86"/>
      <c r="J18" s="85"/>
      <c r="K18" s="81">
        <v>4</v>
      </c>
      <c r="L18" s="125" t="s">
        <v>447</v>
      </c>
      <c r="M18" s="152" t="str">
        <f>IF(Pins!O200=""," ",Pins!O200)</f>
        <v xml:space="preserve"> </v>
      </c>
      <c r="N18" s="86"/>
      <c r="O18" s="74" t="s">
        <v>176</v>
      </c>
      <c r="P18" s="73">
        <v>1</v>
      </c>
      <c r="Q18" s="124" t="s">
        <v>57</v>
      </c>
      <c r="R18" s="152" t="str">
        <f>IF(Beltloops!O147=""," ",Beltloops!O147)</f>
        <v xml:space="preserve"> </v>
      </c>
      <c r="S18" s="65"/>
      <c r="X18" s="65"/>
      <c r="Y18" s="65"/>
      <c r="Z18" s="65"/>
      <c r="AA18" s="65"/>
    </row>
    <row r="19" spans="1:27" ht="12.75" customHeight="1">
      <c r="A19" s="120" t="s">
        <v>134</v>
      </c>
      <c r="B19" s="93" t="str">
        <f>Beltloops!O78</f>
        <v xml:space="preserve"> </v>
      </c>
      <c r="C19" s="122" t="str">
        <f>Pins!O223</f>
        <v xml:space="preserve"> </v>
      </c>
      <c r="D19" s="69"/>
      <c r="E19" s="95" t="s">
        <v>201</v>
      </c>
      <c r="F19" s="92">
        <v>2</v>
      </c>
      <c r="G19" s="123" t="s">
        <v>132</v>
      </c>
      <c r="H19" s="130" t="str">
        <f>IF(Beltloops!O14=""," ",Beltloops!O14)</f>
        <v xml:space="preserve"> </v>
      </c>
      <c r="I19" s="84"/>
      <c r="J19" s="85"/>
      <c r="K19" s="73" t="s">
        <v>925</v>
      </c>
      <c r="L19" s="90" t="s">
        <v>222</v>
      </c>
      <c r="M19" s="160"/>
      <c r="N19" s="86"/>
      <c r="O19" s="80" t="s">
        <v>201</v>
      </c>
      <c r="P19" s="78">
        <v>2</v>
      </c>
      <c r="Q19" s="123" t="s">
        <v>58</v>
      </c>
      <c r="R19" s="152" t="str">
        <f>IF(Beltloops!O148=""," ",Beltloops!O148)</f>
        <v xml:space="preserve"> </v>
      </c>
      <c r="S19" s="65"/>
      <c r="X19" s="65"/>
      <c r="Y19" s="65"/>
      <c r="Z19" s="65"/>
      <c r="AA19" s="65"/>
    </row>
    <row r="20" spans="1:27" ht="12.75" customHeight="1">
      <c r="A20" s="120" t="s">
        <v>165</v>
      </c>
      <c r="B20" s="93" t="str">
        <f>Beltloops!O83</f>
        <v xml:space="preserve"> </v>
      </c>
      <c r="C20" s="122" t="str">
        <f>Pins!O240</f>
        <v xml:space="preserve"> </v>
      </c>
      <c r="D20" s="88"/>
      <c r="E20" s="97" t="s">
        <v>188</v>
      </c>
      <c r="F20" s="92">
        <v>3</v>
      </c>
      <c r="G20" s="125" t="s">
        <v>133</v>
      </c>
      <c r="H20" s="130" t="str">
        <f>IF(Beltloops!O15=""," ",Beltloops!O15)</f>
        <v xml:space="preserve"> </v>
      </c>
      <c r="I20" s="84"/>
      <c r="J20" s="85"/>
      <c r="K20" s="92">
        <v>1</v>
      </c>
      <c r="L20" s="124" t="s">
        <v>441</v>
      </c>
      <c r="M20" s="152" t="str">
        <f>IF(Pins!O202=""," ",Pins!O202)</f>
        <v xml:space="preserve"> </v>
      </c>
      <c r="N20" s="86"/>
      <c r="O20" s="85" t="s">
        <v>188</v>
      </c>
      <c r="P20" s="73">
        <v>3</v>
      </c>
      <c r="Q20" s="125" t="s">
        <v>59</v>
      </c>
      <c r="R20" s="152" t="str">
        <f>IF(Beltloops!O149=""," ",Beltloops!O149)</f>
        <v xml:space="preserve"> </v>
      </c>
      <c r="S20" s="65"/>
      <c r="X20" s="65"/>
      <c r="Y20" s="65"/>
      <c r="Z20" s="65"/>
      <c r="AA20" s="65"/>
    </row>
    <row r="21" spans="1:27" ht="12.75" customHeight="1">
      <c r="A21" s="120" t="s">
        <v>166</v>
      </c>
      <c r="B21" s="93" t="str">
        <f>Beltloops!O88</f>
        <v xml:space="preserve"> </v>
      </c>
      <c r="C21" s="122" t="str">
        <f>Pins!O255</f>
        <v xml:space="preserve"> </v>
      </c>
      <c r="D21" s="88"/>
      <c r="E21" s="95" t="s">
        <v>725</v>
      </c>
      <c r="F21" s="97">
        <v>1</v>
      </c>
      <c r="G21" s="124" t="s">
        <v>727</v>
      </c>
      <c r="H21" s="130" t="str">
        <f>IF(Pins!O23=""," ",Pins!O23)</f>
        <v xml:space="preserve"> </v>
      </c>
      <c r="I21" s="84"/>
      <c r="J21" s="85"/>
      <c r="K21" s="92">
        <v>2</v>
      </c>
      <c r="L21" s="123" t="s">
        <v>442</v>
      </c>
      <c r="M21" s="152" t="str">
        <f>IF(Pins!O203=""," ",Pins!O203)</f>
        <v xml:space="preserve"> </v>
      </c>
      <c r="N21" s="86"/>
      <c r="O21" s="74" t="s">
        <v>258</v>
      </c>
      <c r="P21" s="78">
        <v>1</v>
      </c>
      <c r="Q21" s="124" t="s">
        <v>269</v>
      </c>
      <c r="R21" s="152" t="str">
        <f>IF(Pins!O391=""," ",Pins!O391)</f>
        <v xml:space="preserve"> </v>
      </c>
      <c r="S21" s="65"/>
      <c r="X21" s="65"/>
      <c r="Y21" s="65"/>
      <c r="Z21" s="65"/>
      <c r="AA21" s="65"/>
    </row>
    <row r="22" spans="1:27">
      <c r="A22" s="120" t="s">
        <v>167</v>
      </c>
      <c r="B22" s="93" t="str">
        <f>Beltloops!O95</f>
        <v xml:space="preserve"> </v>
      </c>
      <c r="C22" s="122" t="str">
        <f>Pins!O267</f>
        <v xml:space="preserve"> </v>
      </c>
      <c r="D22" s="88"/>
      <c r="E22" s="95" t="s">
        <v>238</v>
      </c>
      <c r="F22" s="92">
        <v>2</v>
      </c>
      <c r="G22" s="123" t="s">
        <v>728</v>
      </c>
      <c r="H22" s="130" t="str">
        <f>IF(Pins!O24=""," ",Pins!O24)</f>
        <v xml:space="preserve"> </v>
      </c>
      <c r="I22" s="84"/>
      <c r="J22" s="85"/>
      <c r="K22" s="92">
        <v>3</v>
      </c>
      <c r="L22" s="125" t="s">
        <v>443</v>
      </c>
      <c r="M22" s="152" t="str">
        <f>IF(Pins!O204=""," ",Pins!O204)</f>
        <v xml:space="preserve"> </v>
      </c>
      <c r="N22" s="86"/>
      <c r="O22" s="91" t="s">
        <v>259</v>
      </c>
      <c r="P22" s="78">
        <v>2</v>
      </c>
      <c r="Q22" s="123" t="s">
        <v>266</v>
      </c>
      <c r="R22" s="152" t="str">
        <f>IF(Pins!O392=""," ",Pins!O392)</f>
        <v xml:space="preserve"> </v>
      </c>
      <c r="S22" s="65"/>
      <c r="X22" s="65"/>
      <c r="Y22" s="65"/>
      <c r="Z22" s="65"/>
      <c r="AA22" s="65"/>
    </row>
    <row r="23" spans="1:27" ht="12.75" customHeight="1">
      <c r="C23" s="64"/>
      <c r="D23" s="88"/>
      <c r="E23" s="85" t="s">
        <v>726</v>
      </c>
      <c r="F23" s="92">
        <v>3</v>
      </c>
      <c r="G23" s="123" t="s">
        <v>729</v>
      </c>
      <c r="H23" s="130" t="str">
        <f>IF(Pins!O25=""," ",Pins!O25)</f>
        <v xml:space="preserve"> </v>
      </c>
      <c r="I23" s="84"/>
      <c r="J23" s="85"/>
      <c r="K23" s="73" t="s">
        <v>925</v>
      </c>
      <c r="L23" s="90" t="s">
        <v>223</v>
      </c>
      <c r="M23" s="160"/>
      <c r="N23" s="86"/>
      <c r="O23" s="91" t="s">
        <v>201</v>
      </c>
      <c r="P23" s="78">
        <v>3</v>
      </c>
      <c r="Q23" s="123" t="s">
        <v>267</v>
      </c>
      <c r="R23" s="152" t="str">
        <f>IF(Pins!O393=""," ",Pins!O393)</f>
        <v xml:space="preserve"> </v>
      </c>
      <c r="S23" s="65"/>
      <c r="X23" s="65"/>
      <c r="Y23" s="65"/>
      <c r="Z23" s="65"/>
      <c r="AA23" s="65"/>
    </row>
    <row r="24" spans="1:27" ht="12.75" customHeight="1">
      <c r="B24" s="242" t="s">
        <v>155</v>
      </c>
      <c r="C24" s="71"/>
      <c r="D24" s="88"/>
      <c r="E24" s="85" t="s">
        <v>201</v>
      </c>
      <c r="F24" s="92">
        <v>4</v>
      </c>
      <c r="G24" s="123" t="s">
        <v>730</v>
      </c>
      <c r="H24" s="130" t="str">
        <f>IF(Pins!O26=""," ",Pins!O26)</f>
        <v xml:space="preserve"> </v>
      </c>
      <c r="I24" s="84"/>
      <c r="J24" s="85"/>
      <c r="K24" s="92">
        <v>1</v>
      </c>
      <c r="L24" s="124" t="s">
        <v>437</v>
      </c>
      <c r="M24" s="152" t="str">
        <f>IF(Pins!O206=""," ",Pins!O206)</f>
        <v xml:space="preserve"> </v>
      </c>
      <c r="N24" s="86"/>
      <c r="O24" s="91" t="s">
        <v>202</v>
      </c>
      <c r="P24" s="78">
        <v>4</v>
      </c>
      <c r="Q24" s="123" t="s">
        <v>265</v>
      </c>
      <c r="R24" s="152" t="str">
        <f>IF(Pins!O394=""," ",Pins!O394)</f>
        <v xml:space="preserve"> </v>
      </c>
      <c r="S24" s="65"/>
      <c r="X24" s="65"/>
      <c r="Y24" s="65"/>
      <c r="Z24" s="65"/>
      <c r="AA24" s="65"/>
    </row>
    <row r="25" spans="1:27">
      <c r="A25" s="104" t="s">
        <v>168</v>
      </c>
      <c r="B25" s="242"/>
      <c r="C25" s="71" t="s">
        <v>156</v>
      </c>
      <c r="D25" s="88"/>
      <c r="E25" s="85" t="s">
        <v>202</v>
      </c>
      <c r="F25" s="92">
        <v>5</v>
      </c>
      <c r="G25" s="123" t="s">
        <v>731</v>
      </c>
      <c r="H25" s="130" t="str">
        <f>IF(Pins!O27=""," ",Pins!O27)</f>
        <v xml:space="preserve"> </v>
      </c>
      <c r="I25" s="84"/>
      <c r="J25" s="85"/>
      <c r="K25" s="92">
        <v>2</v>
      </c>
      <c r="L25" s="123" t="s">
        <v>438</v>
      </c>
      <c r="M25" s="152" t="str">
        <f>IF(Pins!O207=""," ",Pins!O207)</f>
        <v xml:space="preserve"> </v>
      </c>
      <c r="N25" s="86"/>
      <c r="O25" s="85"/>
      <c r="P25" s="78">
        <v>5</v>
      </c>
      <c r="Q25" s="123" t="s">
        <v>264</v>
      </c>
      <c r="R25" s="152" t="str">
        <f>IF(Pins!O395=""," ",Pins!O395)</f>
        <v xml:space="preserve"> </v>
      </c>
      <c r="S25" s="65"/>
      <c r="X25" s="65"/>
      <c r="Y25" s="65"/>
      <c r="Z25" s="65"/>
      <c r="AA25" s="65"/>
    </row>
    <row r="26" spans="1:27">
      <c r="A26" s="128" t="s">
        <v>862</v>
      </c>
      <c r="B26" s="129" t="str">
        <f>Beltloops!O100</f>
        <v xml:space="preserve"> </v>
      </c>
      <c r="C26" s="130" t="str">
        <f>Pins!O272</f>
        <v xml:space="preserve"> </v>
      </c>
      <c r="D26" s="88"/>
      <c r="E26" s="85"/>
      <c r="F26" s="92">
        <v>6</v>
      </c>
      <c r="G26" s="123" t="s">
        <v>732</v>
      </c>
      <c r="H26" s="130" t="str">
        <f>IF(Pins!O28=""," ",Pins!O28)</f>
        <v xml:space="preserve"> </v>
      </c>
      <c r="I26" s="84"/>
      <c r="J26" s="85"/>
      <c r="K26" s="92">
        <v>3</v>
      </c>
      <c r="L26" s="123" t="s">
        <v>439</v>
      </c>
      <c r="M26" s="152" t="str">
        <f>IF(Pins!O208=""," ",Pins!O208)</f>
        <v xml:space="preserve"> </v>
      </c>
      <c r="N26" s="86"/>
      <c r="O26" s="72"/>
      <c r="P26" s="78">
        <v>6</v>
      </c>
      <c r="Q26" s="123" t="s">
        <v>263</v>
      </c>
      <c r="R26" s="152" t="str">
        <f>IF(Pins!O396=""," ",Pins!O396)</f>
        <v xml:space="preserve"> </v>
      </c>
      <c r="S26" s="65"/>
      <c r="X26" s="65"/>
      <c r="Y26" s="65"/>
      <c r="Z26" s="65"/>
      <c r="AA26" s="65"/>
    </row>
    <row r="27" spans="1:27">
      <c r="A27" s="128" t="s">
        <v>863</v>
      </c>
      <c r="B27" s="129" t="str">
        <f>Beltloops!O103</f>
        <v xml:space="preserve"> </v>
      </c>
      <c r="C27" s="130" t="str">
        <f>Pins!O275</f>
        <v xml:space="preserve"> </v>
      </c>
      <c r="D27" s="88"/>
      <c r="E27" s="85"/>
      <c r="F27" s="92">
        <v>7</v>
      </c>
      <c r="G27" s="123" t="s">
        <v>738</v>
      </c>
      <c r="H27" s="130" t="str">
        <f>IF(Pins!O29=""," ",Pins!O29)</f>
        <v xml:space="preserve"> </v>
      </c>
      <c r="I27" s="84"/>
      <c r="J27" s="97"/>
      <c r="K27" s="92">
        <v>4</v>
      </c>
      <c r="L27" s="125" t="s">
        <v>440</v>
      </c>
      <c r="M27" s="152" t="str">
        <f>IF(Pins!O209=""," ",Pins!O209)</f>
        <v xml:space="preserve"> </v>
      </c>
      <c r="N27" s="86"/>
      <c r="O27" s="95"/>
      <c r="P27" s="78">
        <v>7</v>
      </c>
      <c r="Q27" s="123" t="s">
        <v>262</v>
      </c>
      <c r="R27" s="152" t="str">
        <f>IF(Pins!O397=""," ",Pins!O397)</f>
        <v xml:space="preserve"> </v>
      </c>
      <c r="S27" s="65"/>
      <c r="X27" s="65"/>
      <c r="Y27" s="65"/>
      <c r="Z27" s="65"/>
      <c r="AA27" s="65"/>
    </row>
    <row r="28" spans="1:27">
      <c r="A28" s="120" t="s">
        <v>169</v>
      </c>
      <c r="B28" s="93" t="str">
        <f>Beltloops!O108</f>
        <v xml:space="preserve"> </v>
      </c>
      <c r="C28" s="122" t="str">
        <f>Pins!O287</f>
        <v xml:space="preserve"> </v>
      </c>
      <c r="D28" s="88"/>
      <c r="E28" s="85"/>
      <c r="F28" s="92">
        <v>8</v>
      </c>
      <c r="G28" s="123" t="s">
        <v>735</v>
      </c>
      <c r="H28" s="130" t="str">
        <f>IF(Pins!O30=""," ",Pins!O30)</f>
        <v xml:space="preserve"> </v>
      </c>
      <c r="I28" s="84"/>
      <c r="J28" s="79"/>
      <c r="K28" s="79"/>
      <c r="L28" s="79"/>
      <c r="N28" s="86"/>
      <c r="O28" s="95"/>
      <c r="P28" s="78">
        <v>8</v>
      </c>
      <c r="Q28" s="123" t="s">
        <v>261</v>
      </c>
      <c r="R28" s="152" t="str">
        <f>IF(Pins!O398=""," ",Pins!O398)</f>
        <v xml:space="preserve"> </v>
      </c>
      <c r="S28" s="65"/>
      <c r="X28" s="65"/>
      <c r="Y28" s="65"/>
      <c r="Z28" s="65"/>
      <c r="AA28" s="65"/>
    </row>
    <row r="29" spans="1:27">
      <c r="A29" s="120" t="s">
        <v>170</v>
      </c>
      <c r="B29" s="96" t="str">
        <f>Beltloops!O113</f>
        <v xml:space="preserve"> </v>
      </c>
      <c r="C29" s="122" t="str">
        <f>Pins!O301</f>
        <v xml:space="preserve"> </v>
      </c>
      <c r="D29" s="88"/>
      <c r="E29" s="85"/>
      <c r="F29" s="92">
        <v>9</v>
      </c>
      <c r="G29" s="123" t="s">
        <v>737</v>
      </c>
      <c r="H29" s="130" t="str">
        <f>IF(Pins!O31=""," ",Pins!O31)</f>
        <v xml:space="preserve"> </v>
      </c>
      <c r="I29" s="84"/>
      <c r="J29" s="74" t="s">
        <v>134</v>
      </c>
      <c r="K29" s="73">
        <v>1</v>
      </c>
      <c r="L29" s="124" t="s">
        <v>54</v>
      </c>
      <c r="M29" s="152" t="str">
        <f>IF(Beltloops!O75=""," ",Beltloops!O75)</f>
        <v xml:space="preserve"> </v>
      </c>
      <c r="N29" s="86"/>
      <c r="O29" s="85"/>
      <c r="P29" s="73">
        <v>9</v>
      </c>
      <c r="Q29" s="123" t="s">
        <v>260</v>
      </c>
      <c r="R29" s="152" t="str">
        <f>IF(Pins!O399=""," ",Pins!O399)</f>
        <v xml:space="preserve"> </v>
      </c>
      <c r="S29" s="65"/>
      <c r="X29" s="65"/>
      <c r="Y29" s="65"/>
      <c r="Z29" s="65"/>
      <c r="AA29" s="65"/>
    </row>
    <row r="30" spans="1:27">
      <c r="A30" s="120" t="s">
        <v>171</v>
      </c>
      <c r="B30" s="96" t="str">
        <f>Beltloops!O118</f>
        <v xml:space="preserve"> </v>
      </c>
      <c r="C30" s="122" t="str">
        <f>Pins!O316</f>
        <v xml:space="preserve"> </v>
      </c>
      <c r="D30" s="88"/>
      <c r="E30" s="85"/>
      <c r="F30" s="92">
        <v>10</v>
      </c>
      <c r="G30" s="123" t="s">
        <v>736</v>
      </c>
      <c r="H30" s="130" t="str">
        <f>IF(Pins!O32=""," ",Pins!O32)</f>
        <v xml:space="preserve"> </v>
      </c>
      <c r="I30" s="84"/>
      <c r="J30" s="80" t="s">
        <v>201</v>
      </c>
      <c r="K30" s="78">
        <v>2</v>
      </c>
      <c r="L30" s="123" t="s">
        <v>55</v>
      </c>
      <c r="M30" s="152" t="str">
        <f>IF(Beltloops!O76=""," ",Beltloops!O76)</f>
        <v xml:space="preserve"> </v>
      </c>
      <c r="N30" s="86"/>
      <c r="O30" s="85"/>
      <c r="P30" s="73">
        <v>10</v>
      </c>
      <c r="Q30" s="123" t="s">
        <v>268</v>
      </c>
      <c r="R30" s="152" t="str">
        <f>IF(Pins!O400=""," ",Pins!O400)</f>
        <v xml:space="preserve"> </v>
      </c>
      <c r="S30" s="65"/>
      <c r="X30" s="65"/>
      <c r="Y30" s="65"/>
      <c r="Z30" s="65"/>
      <c r="AA30" s="65"/>
    </row>
    <row r="31" spans="1:27">
      <c r="A31" s="120" t="s">
        <v>172</v>
      </c>
      <c r="B31" s="96" t="str">
        <f>Beltloops!O123</f>
        <v xml:space="preserve"> </v>
      </c>
      <c r="C31" s="122" t="str">
        <f>Pins!O329</f>
        <v xml:space="preserve"> </v>
      </c>
      <c r="D31" s="88"/>
      <c r="E31" s="85"/>
      <c r="F31" s="92">
        <v>11</v>
      </c>
      <c r="G31" s="123" t="s">
        <v>734</v>
      </c>
      <c r="H31" s="130" t="str">
        <f>IF(Pins!O33=""," ",Pins!O33)</f>
        <v xml:space="preserve"> </v>
      </c>
      <c r="I31" s="84"/>
      <c r="J31" s="85" t="s">
        <v>188</v>
      </c>
      <c r="K31" s="73">
        <v>3</v>
      </c>
      <c r="L31" s="125" t="s">
        <v>56</v>
      </c>
      <c r="M31" s="152" t="str">
        <f>IF(Beltloops!O77=""," ",Beltloops!O77)</f>
        <v xml:space="preserve"> </v>
      </c>
      <c r="N31" s="86"/>
      <c r="O31" s="97"/>
      <c r="P31" s="73">
        <v>11</v>
      </c>
      <c r="Q31" s="125" t="s">
        <v>871</v>
      </c>
      <c r="R31" s="152" t="str">
        <f>IF(Pins!O401=""," ",Pins!O401)</f>
        <v xml:space="preserve"> </v>
      </c>
      <c r="S31" s="65"/>
      <c r="X31" s="65"/>
      <c r="Y31" s="65"/>
      <c r="Z31" s="65"/>
      <c r="AA31" s="65"/>
    </row>
    <row r="32" spans="1:27">
      <c r="A32" s="120" t="s">
        <v>173</v>
      </c>
      <c r="B32" s="96" t="str">
        <f>Beltloops!O128</f>
        <v xml:space="preserve"> </v>
      </c>
      <c r="C32" s="122" t="str">
        <f>Pins!O342</f>
        <v xml:space="preserve"> </v>
      </c>
      <c r="D32" s="88"/>
      <c r="E32" s="97"/>
      <c r="F32" s="92">
        <v>12</v>
      </c>
      <c r="G32" s="125" t="s">
        <v>733</v>
      </c>
      <c r="H32" s="130" t="str">
        <f>IF(Pins!O34=""," ",Pins!O34)</f>
        <v xml:space="preserve"> </v>
      </c>
      <c r="I32" s="84"/>
      <c r="J32" s="101" t="s">
        <v>229</v>
      </c>
      <c r="K32" s="78">
        <v>1</v>
      </c>
      <c r="L32" s="124" t="s">
        <v>232</v>
      </c>
      <c r="M32" s="152" t="str">
        <f>IF(Pins!O213=""," ",Pins!O213)</f>
        <v xml:space="preserve"> </v>
      </c>
      <c r="N32" s="86"/>
      <c r="O32" s="79"/>
      <c r="P32" s="79"/>
      <c r="Q32" s="79"/>
      <c r="S32" s="65"/>
      <c r="X32" s="65"/>
      <c r="Y32" s="65"/>
      <c r="Z32" s="65"/>
      <c r="AA32" s="65"/>
    </row>
    <row r="33" spans="1:27">
      <c r="A33" s="120" t="s">
        <v>174</v>
      </c>
      <c r="B33" s="96" t="str">
        <f>Beltloops!O135</f>
        <v xml:space="preserve"> </v>
      </c>
      <c r="C33" s="122" t="str">
        <f>Pins!O358</f>
        <v xml:space="preserve"> </v>
      </c>
      <c r="D33" s="88"/>
      <c r="E33" s="79"/>
      <c r="F33" s="79"/>
      <c r="G33" s="79"/>
      <c r="I33" s="84"/>
      <c r="J33" s="91" t="s">
        <v>230</v>
      </c>
      <c r="K33" s="78">
        <v>2</v>
      </c>
      <c r="L33" s="123" t="s">
        <v>231</v>
      </c>
      <c r="M33" s="152" t="str">
        <f>IF(Pins!O214=""," ",Pins!O214)</f>
        <v xml:space="preserve"> </v>
      </c>
      <c r="N33" s="86"/>
      <c r="O33" s="101" t="s">
        <v>760</v>
      </c>
      <c r="P33" s="92">
        <v>1</v>
      </c>
      <c r="Q33" s="124" t="s">
        <v>911</v>
      </c>
      <c r="R33" s="130" t="str">
        <f>IF(Beltloops!O152=""," ",Beltloops!O152)</f>
        <v xml:space="preserve"> </v>
      </c>
      <c r="S33" s="65"/>
      <c r="X33" s="65"/>
      <c r="Y33" s="65"/>
      <c r="Z33" s="65"/>
      <c r="AA33" s="65"/>
    </row>
    <row r="34" spans="1:27">
      <c r="A34" s="121" t="s">
        <v>759</v>
      </c>
      <c r="B34" s="96" t="str">
        <f>Beltloops!O140</f>
        <v xml:space="preserve"> </v>
      </c>
      <c r="C34" s="96" t="str">
        <f>Pins!O372</f>
        <v xml:space="preserve"> </v>
      </c>
      <c r="D34" s="88"/>
      <c r="E34" s="101" t="s">
        <v>187</v>
      </c>
      <c r="F34" s="73">
        <v>1</v>
      </c>
      <c r="G34" s="124" t="s">
        <v>51</v>
      </c>
      <c r="H34" s="152" t="str">
        <f>IF(Beltloops!O18=""," ",Beltloops!O18)</f>
        <v xml:space="preserve"> </v>
      </c>
      <c r="I34" s="84"/>
      <c r="J34" s="91" t="s">
        <v>201</v>
      </c>
      <c r="K34" s="78">
        <v>3</v>
      </c>
      <c r="L34" s="123" t="s">
        <v>233</v>
      </c>
      <c r="M34" s="152" t="str">
        <f>IF(Pins!O215=""," ",Pins!O215)</f>
        <v xml:space="preserve"> </v>
      </c>
      <c r="N34" s="86"/>
      <c r="O34" s="95" t="s">
        <v>201</v>
      </c>
      <c r="P34" s="92">
        <v>2</v>
      </c>
      <c r="Q34" s="123" t="s">
        <v>912</v>
      </c>
      <c r="R34" s="130" t="str">
        <f>IF(Beltloops!O153=""," ",Beltloops!O153)</f>
        <v xml:space="preserve"> </v>
      </c>
      <c r="S34" s="65"/>
      <c r="X34" s="65"/>
      <c r="Y34" s="65"/>
      <c r="Z34" s="65"/>
      <c r="AA34" s="65"/>
    </row>
    <row r="35" spans="1:27">
      <c r="A35" s="120" t="s">
        <v>175</v>
      </c>
      <c r="B35" s="96" t="str">
        <f>Beltloops!O145</f>
        <v xml:space="preserve"> </v>
      </c>
      <c r="C35" s="122" t="str">
        <f>Pins!O386</f>
        <v xml:space="preserve"> </v>
      </c>
      <c r="D35" s="88"/>
      <c r="E35" s="85" t="s">
        <v>188</v>
      </c>
      <c r="F35" s="78">
        <v>2</v>
      </c>
      <c r="G35" s="123" t="s">
        <v>52</v>
      </c>
      <c r="H35" s="152" t="str">
        <f>IF(Beltloops!O19=""," ",Beltloops!O19)</f>
        <v xml:space="preserve"> </v>
      </c>
      <c r="I35" s="84"/>
      <c r="J35" s="91" t="s">
        <v>202</v>
      </c>
      <c r="K35" s="78">
        <v>4</v>
      </c>
      <c r="L35" s="123" t="s">
        <v>234</v>
      </c>
      <c r="M35" s="152" t="str">
        <f>IF(Pins!O216=""," ",Pins!O216)</f>
        <v xml:space="preserve"> </v>
      </c>
      <c r="N35" s="86"/>
      <c r="O35" s="97" t="s">
        <v>188</v>
      </c>
      <c r="P35" s="92">
        <v>3</v>
      </c>
      <c r="Q35" s="125" t="s">
        <v>913</v>
      </c>
      <c r="R35" s="130" t="str">
        <f>IF(Beltloops!O154=""," ",Beltloops!O154)</f>
        <v xml:space="preserve"> </v>
      </c>
      <c r="S35" s="65"/>
      <c r="X35" s="65"/>
      <c r="Y35" s="65"/>
      <c r="Z35" s="65"/>
      <c r="AA35" s="65"/>
    </row>
    <row r="36" spans="1:27">
      <c r="A36" s="120" t="s">
        <v>176</v>
      </c>
      <c r="B36" s="96" t="str">
        <f>Beltloops!O150</f>
        <v xml:space="preserve"> </v>
      </c>
      <c r="C36" s="122" t="str">
        <f>Pins!O402</f>
        <v xml:space="preserve"> </v>
      </c>
      <c r="D36" s="88"/>
      <c r="E36" s="78"/>
      <c r="F36" s="73">
        <v>3</v>
      </c>
      <c r="G36" s="125" t="s">
        <v>53</v>
      </c>
      <c r="H36" s="152" t="str">
        <f>IF(Beltloops!O20=""," ",Beltloops!O20)</f>
        <v xml:space="preserve"> </v>
      </c>
      <c r="I36" s="84"/>
      <c r="J36" s="91"/>
      <c r="K36" s="78">
        <v>5</v>
      </c>
      <c r="L36" s="123" t="s">
        <v>235</v>
      </c>
      <c r="M36" s="152" t="str">
        <f>IF(Pins!O217=""," ",Pins!O217)</f>
        <v xml:space="preserve"> </v>
      </c>
      <c r="N36" s="86"/>
      <c r="O36" s="95" t="s">
        <v>778</v>
      </c>
      <c r="P36" s="97">
        <v>1</v>
      </c>
      <c r="Q36" s="124" t="s">
        <v>780</v>
      </c>
      <c r="R36" s="130" t="str">
        <f>IF(Pins!O405=""," ",Pins!O405)</f>
        <v xml:space="preserve"> </v>
      </c>
      <c r="S36" s="65"/>
      <c r="X36" s="65"/>
      <c r="Y36" s="65"/>
      <c r="Z36" s="65"/>
      <c r="AA36" s="65"/>
    </row>
    <row r="37" spans="1:27" ht="12.75" customHeight="1">
      <c r="A37" s="121" t="s">
        <v>760</v>
      </c>
      <c r="B37" s="96" t="str">
        <f>Beltloops!O155</f>
        <v xml:space="preserve"> </v>
      </c>
      <c r="C37" s="96" t="str">
        <f>Pins!O417</f>
        <v xml:space="preserve"> </v>
      </c>
      <c r="D37" s="88"/>
      <c r="E37" s="72" t="s">
        <v>189</v>
      </c>
      <c r="F37" s="78">
        <v>1</v>
      </c>
      <c r="G37" s="124" t="s">
        <v>191</v>
      </c>
      <c r="H37" s="152" t="str">
        <f>IF(Pins!O38=""," ",Pins!O38)</f>
        <v xml:space="preserve"> </v>
      </c>
      <c r="I37" s="84"/>
      <c r="J37" s="77"/>
      <c r="K37" s="78">
        <v>6</v>
      </c>
      <c r="L37" s="123" t="s">
        <v>433</v>
      </c>
      <c r="M37" s="152" t="str">
        <f>IF(Pins!O218=""," ",Pins!O218)</f>
        <v xml:space="preserve"> </v>
      </c>
      <c r="N37" s="86"/>
      <c r="O37" s="85" t="s">
        <v>779</v>
      </c>
      <c r="P37" s="92">
        <v>2</v>
      </c>
      <c r="Q37" s="123" t="s">
        <v>781</v>
      </c>
      <c r="R37" s="130" t="str">
        <f>IF(Pins!O406=""," ",Pins!O406)</f>
        <v xml:space="preserve"> </v>
      </c>
      <c r="S37" s="65"/>
      <c r="X37" s="65"/>
      <c r="Y37" s="65"/>
      <c r="Z37" s="65"/>
      <c r="AA37" s="65"/>
    </row>
    <row r="38" spans="1:27">
      <c r="A38" s="120" t="s">
        <v>177</v>
      </c>
      <c r="B38" s="96" t="str">
        <f>Beltloops!O160</f>
        <v xml:space="preserve"> </v>
      </c>
      <c r="C38" s="122" t="str">
        <f>Pins!O428</f>
        <v xml:space="preserve"> </v>
      </c>
      <c r="D38" s="88"/>
      <c r="E38" s="91" t="s">
        <v>209</v>
      </c>
      <c r="F38" s="78">
        <v>2</v>
      </c>
      <c r="G38" s="123" t="s">
        <v>192</v>
      </c>
      <c r="H38" s="152" t="str">
        <f>IF(Pins!O39=""," ",Pins!O39)</f>
        <v xml:space="preserve"> </v>
      </c>
      <c r="I38" s="84"/>
      <c r="J38" s="85"/>
      <c r="K38" s="78">
        <v>7</v>
      </c>
      <c r="L38" s="123" t="s">
        <v>434</v>
      </c>
      <c r="M38" s="152" t="str">
        <f>IF(Pins!O219=""," ",Pins!O219)</f>
        <v xml:space="preserve"> </v>
      </c>
      <c r="N38" s="86"/>
      <c r="O38" s="85" t="s">
        <v>201</v>
      </c>
      <c r="P38" s="92">
        <v>3</v>
      </c>
      <c r="Q38" s="123" t="s">
        <v>872</v>
      </c>
      <c r="R38" s="130" t="str">
        <f>IF(Pins!O407=""," ",Pins!O407)</f>
        <v xml:space="preserve"> </v>
      </c>
      <c r="S38" s="65"/>
      <c r="X38" s="65"/>
      <c r="Y38" s="65"/>
      <c r="Z38" s="65"/>
      <c r="AA38" s="65"/>
    </row>
    <row r="39" spans="1:27">
      <c r="A39" s="120" t="s">
        <v>178</v>
      </c>
      <c r="B39" s="96" t="str">
        <f>Beltloops!O165</f>
        <v xml:space="preserve"> </v>
      </c>
      <c r="C39" s="122" t="str">
        <f>Pins!O442</f>
        <v xml:space="preserve"> </v>
      </c>
      <c r="D39" s="88"/>
      <c r="E39" s="91" t="s">
        <v>201</v>
      </c>
      <c r="F39" s="78">
        <v>3</v>
      </c>
      <c r="G39" s="123" t="s">
        <v>193</v>
      </c>
      <c r="H39" s="152" t="str">
        <f>IF(Pins!O40=""," ",Pins!O40)</f>
        <v xml:space="preserve"> </v>
      </c>
      <c r="I39" s="84"/>
      <c r="J39" s="85"/>
      <c r="K39" s="78">
        <v>8</v>
      </c>
      <c r="L39" s="123" t="s">
        <v>435</v>
      </c>
      <c r="M39" s="152" t="str">
        <f>IF(Pins!O220=""," ",Pins!O220)</f>
        <v xml:space="preserve"> </v>
      </c>
      <c r="N39" s="86"/>
      <c r="O39" s="85" t="s">
        <v>202</v>
      </c>
      <c r="P39" s="92">
        <v>4</v>
      </c>
      <c r="Q39" s="123" t="s">
        <v>859</v>
      </c>
      <c r="R39" s="130" t="str">
        <f>IF(Pins!O408=""," ",Pins!O408)</f>
        <v xml:space="preserve"> </v>
      </c>
      <c r="S39" s="65"/>
      <c r="X39" s="65"/>
      <c r="Y39" s="65"/>
      <c r="Z39" s="65"/>
      <c r="AA39" s="65"/>
    </row>
    <row r="40" spans="1:27">
      <c r="A40" s="120" t="s">
        <v>761</v>
      </c>
      <c r="B40" s="96" t="str">
        <f>Beltloops!O170</f>
        <v xml:space="preserve"> </v>
      </c>
      <c r="C40" s="122" t="str">
        <f>Pins!O455</f>
        <v xml:space="preserve"> </v>
      </c>
      <c r="D40" s="88"/>
      <c r="E40" s="77" t="s">
        <v>202</v>
      </c>
      <c r="F40" s="78">
        <v>4</v>
      </c>
      <c r="G40" s="123" t="s">
        <v>194</v>
      </c>
      <c r="H40" s="152" t="str">
        <f>IF(Pins!O41=""," ",Pins!O41)</f>
        <v xml:space="preserve"> </v>
      </c>
      <c r="I40" s="84"/>
      <c r="J40" s="77"/>
      <c r="K40" s="73">
        <v>9</v>
      </c>
      <c r="L40" s="123" t="s">
        <v>436</v>
      </c>
      <c r="M40" s="152" t="str">
        <f>IF(Pins!O221=""," ",Pins!O221)</f>
        <v xml:space="preserve"> </v>
      </c>
      <c r="N40" s="86"/>
      <c r="O40" s="85"/>
      <c r="P40" s="92">
        <v>5</v>
      </c>
      <c r="Q40" s="123" t="s">
        <v>782</v>
      </c>
      <c r="R40" s="130" t="str">
        <f>IF(Pins!O409=""," ",Pins!O409)</f>
        <v xml:space="preserve"> </v>
      </c>
      <c r="S40" s="65"/>
      <c r="X40" s="65"/>
      <c r="Y40" s="65"/>
      <c r="Z40" s="65"/>
      <c r="AA40" s="65"/>
    </row>
    <row r="41" spans="1:27">
      <c r="A41" s="120" t="s">
        <v>772</v>
      </c>
      <c r="B41" s="96" t="str">
        <f>Beltloops!O177</f>
        <v xml:space="preserve"> </v>
      </c>
      <c r="C41" s="122" t="str">
        <f>Pins!O469</f>
        <v xml:space="preserve"> </v>
      </c>
      <c r="D41" s="88"/>
      <c r="E41" s="77"/>
      <c r="F41" s="78">
        <v>5</v>
      </c>
      <c r="G41" s="123" t="s">
        <v>195</v>
      </c>
      <c r="H41" s="152" t="str">
        <f>IF(Pins!O42=""," ",Pins!O42)</f>
        <v xml:space="preserve"> </v>
      </c>
      <c r="I41" s="84"/>
      <c r="J41" s="78"/>
      <c r="K41" s="73">
        <v>10</v>
      </c>
      <c r="L41" s="125" t="s">
        <v>236</v>
      </c>
      <c r="M41" s="152" t="str">
        <f>IF(Pins!O222=""," ",Pins!O222)</f>
        <v xml:space="preserve"> </v>
      </c>
      <c r="N41" s="86"/>
      <c r="O41" s="85"/>
      <c r="P41" s="92">
        <v>6</v>
      </c>
      <c r="Q41" s="123" t="s">
        <v>787</v>
      </c>
      <c r="R41" s="130" t="str">
        <f>IF(Pins!O410=""," ",Pins!O410)</f>
        <v xml:space="preserve"> </v>
      </c>
      <c r="S41" s="65"/>
      <c r="X41" s="65"/>
      <c r="Y41" s="65"/>
      <c r="Z41" s="65"/>
      <c r="AA41" s="65"/>
    </row>
    <row r="42" spans="1:27">
      <c r="A42" s="120" t="s">
        <v>179</v>
      </c>
      <c r="B42" s="96" t="str">
        <f>Beltloops!O182</f>
        <v xml:space="preserve"> </v>
      </c>
      <c r="C42" s="122" t="str">
        <f>Pins!O486</f>
        <v xml:space="preserve"> </v>
      </c>
      <c r="D42" s="88"/>
      <c r="E42" s="77"/>
      <c r="F42" s="78">
        <v>6</v>
      </c>
      <c r="G42" s="123" t="s">
        <v>875</v>
      </c>
      <c r="H42" s="152" t="str">
        <f>IF(Pins!O43=""," ",Pins!O43)</f>
        <v xml:space="preserve"> </v>
      </c>
      <c r="I42" s="84"/>
      <c r="J42" s="81"/>
      <c r="K42" s="81"/>
      <c r="L42" s="102"/>
      <c r="M42" s="154"/>
      <c r="N42" s="86"/>
      <c r="O42" s="85"/>
      <c r="P42" s="92">
        <v>7</v>
      </c>
      <c r="Q42" s="123" t="s">
        <v>786</v>
      </c>
      <c r="R42" s="130" t="str">
        <f>IF(Pins!O411=""," ",Pins!O411)</f>
        <v xml:space="preserve"> </v>
      </c>
      <c r="S42" s="65"/>
      <c r="X42" s="65"/>
      <c r="Y42" s="65"/>
      <c r="Z42" s="65"/>
      <c r="AA42" s="65"/>
    </row>
    <row r="43" spans="1:27">
      <c r="A43" s="120" t="s">
        <v>180</v>
      </c>
      <c r="B43" s="96" t="str">
        <f>Beltloops!O187</f>
        <v xml:space="preserve"> </v>
      </c>
      <c r="C43" s="122" t="str">
        <f>Pins!O498</f>
        <v xml:space="preserve"> </v>
      </c>
      <c r="D43" s="88"/>
      <c r="E43" s="85"/>
      <c r="F43" s="78">
        <v>7</v>
      </c>
      <c r="G43" s="123" t="s">
        <v>196</v>
      </c>
      <c r="H43" s="152" t="str">
        <f>IF(Pins!O44=""," ",Pins!O44)</f>
        <v xml:space="preserve"> </v>
      </c>
      <c r="I43" s="84"/>
      <c r="J43" s="74" t="s">
        <v>165</v>
      </c>
      <c r="K43" s="73">
        <v>1</v>
      </c>
      <c r="L43" s="124" t="s">
        <v>104</v>
      </c>
      <c r="M43" s="152" t="str">
        <f>IF(Beltloops!O80=""," ",Beltloops!O80)</f>
        <v xml:space="preserve"> </v>
      </c>
      <c r="N43" s="86"/>
      <c r="O43" s="85"/>
      <c r="P43" s="92">
        <v>8</v>
      </c>
      <c r="Q43" s="123" t="s">
        <v>873</v>
      </c>
      <c r="R43" s="130" t="str">
        <f>IF(Pins!O412=""," ",Pins!O412)</f>
        <v xml:space="preserve"> </v>
      </c>
      <c r="S43" s="65"/>
      <c r="X43" s="65"/>
      <c r="Y43" s="65"/>
      <c r="Z43" s="65"/>
      <c r="AA43" s="65"/>
    </row>
    <row r="44" spans="1:27">
      <c r="A44" s="120" t="s">
        <v>181</v>
      </c>
      <c r="B44" s="96" t="str">
        <f>Beltloops!O192</f>
        <v xml:space="preserve"> </v>
      </c>
      <c r="C44" s="122" t="str">
        <f>Pins!O513</f>
        <v xml:space="preserve"> </v>
      </c>
      <c r="D44" s="88"/>
      <c r="E44" s="85"/>
      <c r="F44" s="78">
        <v>8</v>
      </c>
      <c r="G44" s="123" t="s">
        <v>197</v>
      </c>
      <c r="H44" s="152" t="str">
        <f>IF(Pins!O45=""," ",Pins!O45)</f>
        <v xml:space="preserve"> </v>
      </c>
      <c r="I44" s="84"/>
      <c r="J44" s="80" t="s">
        <v>201</v>
      </c>
      <c r="K44" s="78">
        <v>2</v>
      </c>
      <c r="L44" s="123" t="s">
        <v>105</v>
      </c>
      <c r="M44" s="152" t="str">
        <f>IF(Beltloops!O81=""," ",Beltloops!O81)</f>
        <v xml:space="preserve"> </v>
      </c>
      <c r="N44" s="86"/>
      <c r="O44" s="85"/>
      <c r="P44" s="92">
        <v>9</v>
      </c>
      <c r="Q44" s="123" t="s">
        <v>784</v>
      </c>
      <c r="R44" s="130" t="str">
        <f>IF(Pins!E413=""," ",Pins!E413)</f>
        <v xml:space="preserve"> </v>
      </c>
      <c r="S44" s="65"/>
      <c r="X44" s="65"/>
      <c r="Y44" s="65"/>
      <c r="Z44" s="65"/>
      <c r="AA44" s="65"/>
    </row>
    <row r="45" spans="1:27">
      <c r="A45" s="120" t="s">
        <v>182</v>
      </c>
      <c r="B45" s="96" t="str">
        <f>Beltloops!O197</f>
        <v xml:space="preserve"> </v>
      </c>
      <c r="C45" s="122" t="str">
        <f>Pins!O528</f>
        <v xml:space="preserve"> </v>
      </c>
      <c r="D45" s="88"/>
      <c r="E45" s="77"/>
      <c r="F45" s="73">
        <v>9</v>
      </c>
      <c r="G45" s="123" t="s">
        <v>198</v>
      </c>
      <c r="H45" s="152" t="str">
        <f>IF(Pins!O46=""," ",Pins!O46)</f>
        <v xml:space="preserve"> </v>
      </c>
      <c r="I45" s="84"/>
      <c r="J45" s="85" t="s">
        <v>188</v>
      </c>
      <c r="K45" s="73">
        <v>3</v>
      </c>
      <c r="L45" s="125" t="s">
        <v>106</v>
      </c>
      <c r="M45" s="152" t="str">
        <f>IF(Beltloops!O82=""," ",Beltloops!O82)</f>
        <v xml:space="preserve"> </v>
      </c>
      <c r="N45" s="86"/>
      <c r="O45" s="85"/>
      <c r="P45" s="92">
        <v>10</v>
      </c>
      <c r="Q45" s="123" t="s">
        <v>785</v>
      </c>
      <c r="R45" s="130" t="str">
        <f>IF(Pins!E414=""," ",Pins!E414)</f>
        <v xml:space="preserve"> </v>
      </c>
      <c r="S45" s="65"/>
      <c r="X45" s="65"/>
      <c r="Y45" s="65"/>
      <c r="Z45" s="65"/>
      <c r="AA45" s="65"/>
    </row>
    <row r="46" spans="1:27">
      <c r="A46" s="120" t="s">
        <v>183</v>
      </c>
      <c r="B46" s="96" t="str">
        <f>Beltloops!O202</f>
        <v xml:space="preserve"> </v>
      </c>
      <c r="C46" s="122" t="str">
        <f>Pins!O541</f>
        <v xml:space="preserve"> </v>
      </c>
      <c r="D46" s="88"/>
      <c r="E46" s="77"/>
      <c r="F46" s="106">
        <v>10</v>
      </c>
      <c r="G46" s="125" t="s">
        <v>199</v>
      </c>
      <c r="H46" s="152" t="str">
        <f>IF(Pins!O47=""," ",Pins!O47)</f>
        <v xml:space="preserve"> </v>
      </c>
      <c r="I46" s="84"/>
      <c r="J46" s="74" t="s">
        <v>165</v>
      </c>
      <c r="K46" s="78">
        <v>1</v>
      </c>
      <c r="L46" s="124" t="s">
        <v>606</v>
      </c>
      <c r="M46" s="152" t="str">
        <f>IF(Pins!O228=""," ",Pins!O228)</f>
        <v xml:space="preserve"> </v>
      </c>
      <c r="N46" s="86"/>
      <c r="O46" s="77"/>
      <c r="P46" s="92">
        <v>11</v>
      </c>
      <c r="Q46" s="123" t="s">
        <v>302</v>
      </c>
      <c r="R46" s="130" t="str">
        <f>IF(Pins!E415=""," ",Pins!E415)</f>
        <v xml:space="preserve"> </v>
      </c>
      <c r="S46" s="65"/>
      <c r="X46" s="65"/>
      <c r="Y46" s="65"/>
      <c r="Z46" s="65"/>
      <c r="AA46" s="65"/>
    </row>
    <row r="47" spans="1:27">
      <c r="A47" s="120" t="s">
        <v>184</v>
      </c>
      <c r="B47" s="96" t="str">
        <f>Beltloops!O207</f>
        <v xml:space="preserve"> </v>
      </c>
      <c r="C47" s="122" t="str">
        <f>Pins!O554</f>
        <v xml:space="preserve"> </v>
      </c>
      <c r="D47" s="88"/>
      <c r="E47" s="108"/>
      <c r="F47" s="109"/>
      <c r="G47" s="110"/>
      <c r="H47" s="153"/>
      <c r="I47" s="84"/>
      <c r="J47" s="80" t="s">
        <v>238</v>
      </c>
      <c r="K47" s="78">
        <v>2</v>
      </c>
      <c r="L47" s="123" t="s">
        <v>607</v>
      </c>
      <c r="M47" s="152" t="str">
        <f>IF(Pins!O229=""," ",Pins!O229)</f>
        <v xml:space="preserve"> </v>
      </c>
      <c r="N47" s="86"/>
      <c r="O47" s="163"/>
      <c r="P47" s="130">
        <v>12</v>
      </c>
      <c r="Q47" s="158" t="s">
        <v>304</v>
      </c>
      <c r="R47" s="130" t="str">
        <f>IF(Pins!E416=""," ",Pins!E416)</f>
        <v xml:space="preserve"> </v>
      </c>
      <c r="S47" s="65"/>
      <c r="X47" s="65"/>
      <c r="Y47" s="65"/>
      <c r="Z47" s="65"/>
      <c r="AA47" s="65"/>
    </row>
    <row r="48" spans="1:27">
      <c r="A48" s="120" t="s">
        <v>185</v>
      </c>
      <c r="B48" s="96" t="str">
        <f>Beltloops!O212</f>
        <v xml:space="preserve"> </v>
      </c>
      <c r="C48" s="96" t="str">
        <f>Pins!O569</f>
        <v xml:space="preserve"> </v>
      </c>
      <c r="D48" s="88"/>
      <c r="E48" s="74" t="s">
        <v>159</v>
      </c>
      <c r="F48" s="73">
        <v>1</v>
      </c>
      <c r="G48" s="124" t="s">
        <v>99</v>
      </c>
      <c r="H48" s="152" t="str">
        <f>IF(Beltloops!O23=""," ",Beltloops!O23)</f>
        <v xml:space="preserve"> </v>
      </c>
      <c r="I48" s="84"/>
      <c r="J48" s="91" t="s">
        <v>237</v>
      </c>
      <c r="K48" s="78">
        <v>3</v>
      </c>
      <c r="L48" s="123" t="s">
        <v>604</v>
      </c>
      <c r="M48" s="152" t="str">
        <f>IF(Pins!O230=""," ",Pins!O230)</f>
        <v xml:space="preserve"> </v>
      </c>
      <c r="N48" s="86"/>
      <c r="S48" s="65"/>
      <c r="X48" s="65"/>
      <c r="Y48" s="65"/>
      <c r="Z48" s="65"/>
      <c r="AA48" s="65"/>
    </row>
    <row r="49" spans="1:27">
      <c r="A49" s="83"/>
      <c r="B49" s="83"/>
      <c r="C49" s="83"/>
      <c r="D49" s="88"/>
      <c r="E49" s="80" t="s">
        <v>201</v>
      </c>
      <c r="F49" s="78">
        <v>2</v>
      </c>
      <c r="G49" s="123" t="s">
        <v>100</v>
      </c>
      <c r="H49" s="152" t="str">
        <f>IF(Beltloops!O24=""," ",Beltloops!O24)</f>
        <v xml:space="preserve"> </v>
      </c>
      <c r="I49" s="84"/>
      <c r="J49" s="91" t="s">
        <v>201</v>
      </c>
      <c r="K49" s="78">
        <v>4</v>
      </c>
      <c r="L49" s="123" t="s">
        <v>605</v>
      </c>
      <c r="M49" s="152" t="str">
        <f>IF(Pins!O231=""," ",Pins!O231)</f>
        <v xml:space="preserve"> </v>
      </c>
      <c r="N49" s="86"/>
      <c r="O49" s="74" t="s">
        <v>177</v>
      </c>
      <c r="P49" s="73">
        <v>1</v>
      </c>
      <c r="Q49" s="124" t="s">
        <v>107</v>
      </c>
      <c r="R49" s="152" t="str">
        <f>IF(Beltloops!O157=""," ",Beltloops!O157)</f>
        <v xml:space="preserve"> </v>
      </c>
      <c r="S49" s="65"/>
      <c r="X49" s="65"/>
      <c r="Y49" s="65"/>
      <c r="Z49" s="65"/>
      <c r="AA49" s="65"/>
    </row>
    <row r="50" spans="1:27">
      <c r="A50" s="83"/>
      <c r="B50" s="83"/>
      <c r="C50" s="83"/>
      <c r="D50" s="88"/>
      <c r="E50" s="85" t="s">
        <v>188</v>
      </c>
      <c r="F50" s="73">
        <v>3</v>
      </c>
      <c r="G50" s="125" t="s">
        <v>101</v>
      </c>
      <c r="H50" s="152" t="str">
        <f>IF(Beltloops!O25=""," ",Beltloops!O25)</f>
        <v xml:space="preserve"> </v>
      </c>
      <c r="I50" s="84"/>
      <c r="J50" s="91" t="s">
        <v>202</v>
      </c>
      <c r="K50" s="78">
        <v>5</v>
      </c>
      <c r="L50" s="123" t="s">
        <v>612</v>
      </c>
      <c r="M50" s="152" t="str">
        <f>IF(Pins!O232=""," ",Pins!O232)</f>
        <v xml:space="preserve"> </v>
      </c>
      <c r="N50" s="86"/>
      <c r="O50" s="80" t="s">
        <v>201</v>
      </c>
      <c r="P50" s="78">
        <v>2</v>
      </c>
      <c r="Q50" s="123" t="s">
        <v>108</v>
      </c>
      <c r="R50" s="152" t="str">
        <f>IF(Beltloops!O158=""," ",Beltloops!O158)</f>
        <v xml:space="preserve"> </v>
      </c>
      <c r="S50" s="65"/>
      <c r="X50" s="65"/>
      <c r="Y50" s="65"/>
      <c r="Z50" s="65"/>
      <c r="AA50" s="65"/>
    </row>
    <row r="51" spans="1:27">
      <c r="A51" s="83"/>
      <c r="B51" s="83"/>
      <c r="C51" s="83"/>
      <c r="D51" s="88"/>
      <c r="E51" s="101" t="s">
        <v>190</v>
      </c>
      <c r="F51" s="78">
        <v>1</v>
      </c>
      <c r="G51" s="124" t="s">
        <v>586</v>
      </c>
      <c r="H51" s="152" t="str">
        <f>IF(Pins!O53=""," ",Pins!O53)</f>
        <v xml:space="preserve"> </v>
      </c>
      <c r="I51" s="84"/>
      <c r="J51" s="77"/>
      <c r="K51" s="78">
        <v>6</v>
      </c>
      <c r="L51" s="123" t="s">
        <v>613</v>
      </c>
      <c r="M51" s="152" t="str">
        <f>IF(Pins!O233=""," ",Pins!O233)</f>
        <v xml:space="preserve"> </v>
      </c>
      <c r="N51" s="86"/>
      <c r="O51" s="85" t="s">
        <v>188</v>
      </c>
      <c r="P51" s="73">
        <v>3</v>
      </c>
      <c r="Q51" s="125" t="s">
        <v>922</v>
      </c>
      <c r="R51" s="152" t="str">
        <f>IF(Beltloops!O159=""," ",Beltloops!O159)</f>
        <v xml:space="preserve"> </v>
      </c>
      <c r="S51" s="65"/>
      <c r="X51" s="65"/>
      <c r="Y51" s="65"/>
      <c r="Z51" s="65"/>
      <c r="AA51" s="65"/>
    </row>
    <row r="52" spans="1:27">
      <c r="A52" s="83"/>
      <c r="B52" s="83"/>
      <c r="C52" s="83"/>
      <c r="D52" s="88"/>
      <c r="E52" s="91" t="s">
        <v>203</v>
      </c>
      <c r="F52" s="78">
        <v>2</v>
      </c>
      <c r="G52" s="123" t="s">
        <v>587</v>
      </c>
      <c r="H52" s="152" t="str">
        <f>IF(Pins!O54=""," ",Pins!O54)</f>
        <v xml:space="preserve"> </v>
      </c>
      <c r="I52" s="84"/>
      <c r="J52" s="85"/>
      <c r="K52" s="78">
        <v>7</v>
      </c>
      <c r="L52" s="123" t="s">
        <v>614</v>
      </c>
      <c r="M52" s="152" t="str">
        <f>IF(Pins!O234=""," ",Pins!O234)</f>
        <v xml:space="preserve"> </v>
      </c>
      <c r="N52" s="86"/>
      <c r="O52" s="74" t="s">
        <v>177</v>
      </c>
      <c r="P52" s="78">
        <v>1</v>
      </c>
      <c r="Q52" s="124" t="s">
        <v>623</v>
      </c>
      <c r="R52" s="152" t="str">
        <f>IF(Pins!O420=""," ",Pins!O420)</f>
        <v xml:space="preserve"> </v>
      </c>
      <c r="S52" s="65"/>
      <c r="X52" s="65"/>
      <c r="Y52" s="65"/>
      <c r="Z52" s="65"/>
      <c r="AA52" s="65"/>
    </row>
    <row r="53" spans="1:27">
      <c r="A53" s="83"/>
      <c r="B53" s="83"/>
      <c r="C53" s="83"/>
      <c r="D53" s="88"/>
      <c r="E53" s="91" t="s">
        <v>201</v>
      </c>
      <c r="F53" s="78">
        <v>3</v>
      </c>
      <c r="G53" s="123" t="s">
        <v>588</v>
      </c>
      <c r="H53" s="152" t="str">
        <f>IF(Pins!O55=""," ",Pins!O55)</f>
        <v xml:space="preserve"> </v>
      </c>
      <c r="I53" s="84"/>
      <c r="J53" s="85"/>
      <c r="K53" s="78">
        <v>8</v>
      </c>
      <c r="L53" s="123" t="s">
        <v>615</v>
      </c>
      <c r="M53" s="152" t="str">
        <f>IF(Pins!O235=""," ",Pins!O235)</f>
        <v xml:space="preserve"> </v>
      </c>
      <c r="N53" s="86"/>
      <c r="O53" s="80" t="s">
        <v>238</v>
      </c>
      <c r="P53" s="78">
        <v>2</v>
      </c>
      <c r="Q53" s="123" t="s">
        <v>622</v>
      </c>
      <c r="R53" s="152" t="str">
        <f>IF(Pins!O421=""," ",Pins!O421)</f>
        <v xml:space="preserve"> </v>
      </c>
      <c r="S53" s="65"/>
      <c r="X53" s="65"/>
      <c r="Y53" s="65"/>
      <c r="Z53" s="65"/>
      <c r="AA53" s="65"/>
    </row>
    <row r="54" spans="1:27">
      <c r="A54" s="83"/>
      <c r="B54" s="83"/>
      <c r="C54" s="83"/>
      <c r="D54" s="88"/>
      <c r="E54" s="91" t="s">
        <v>202</v>
      </c>
      <c r="F54" s="78">
        <v>4</v>
      </c>
      <c r="G54" s="123" t="s">
        <v>589</v>
      </c>
      <c r="H54" s="152" t="str">
        <f>IF(Pins!O56=""," ",Pins!O56)</f>
        <v xml:space="preserve"> </v>
      </c>
      <c r="I54" s="84"/>
      <c r="J54" s="85"/>
      <c r="K54" s="73">
        <v>9</v>
      </c>
      <c r="L54" s="123" t="s">
        <v>609</v>
      </c>
      <c r="M54" s="152" t="str">
        <f>IF(Pins!O236=""," ",Pins!O236)</f>
        <v xml:space="preserve"> </v>
      </c>
      <c r="N54" s="86"/>
      <c r="O54" s="91" t="s">
        <v>270</v>
      </c>
      <c r="P54" s="78">
        <v>3</v>
      </c>
      <c r="Q54" s="123" t="s">
        <v>621</v>
      </c>
      <c r="R54" s="152" t="str">
        <f>IF(Pins!O422=""," ",Pins!O422)</f>
        <v xml:space="preserve"> </v>
      </c>
      <c r="S54" s="65"/>
      <c r="X54" s="65"/>
      <c r="Y54" s="65"/>
      <c r="Z54" s="65"/>
      <c r="AA54" s="65"/>
    </row>
    <row r="55" spans="1:27">
      <c r="A55" s="83"/>
      <c r="B55" s="83"/>
      <c r="C55" s="83"/>
      <c r="D55" s="88"/>
      <c r="E55" s="91"/>
      <c r="F55" s="78">
        <v>5</v>
      </c>
      <c r="G55" s="123" t="s">
        <v>590</v>
      </c>
      <c r="H55" s="152" t="str">
        <f>IF(Pins!O57=""," ",Pins!O57)</f>
        <v xml:space="preserve"> </v>
      </c>
      <c r="I55" s="84"/>
      <c r="J55" s="85"/>
      <c r="K55" s="73">
        <v>10</v>
      </c>
      <c r="L55" s="123" t="s">
        <v>610</v>
      </c>
      <c r="M55" s="152" t="str">
        <f>IF(Pins!O237=""," ",Pins!O237)</f>
        <v xml:space="preserve"> </v>
      </c>
      <c r="N55" s="86"/>
      <c r="O55" s="91" t="s">
        <v>201</v>
      </c>
      <c r="P55" s="78">
        <v>4</v>
      </c>
      <c r="Q55" s="123" t="s">
        <v>620</v>
      </c>
      <c r="R55" s="152" t="str">
        <f>IF(Pins!O423=""," ",Pins!O423)</f>
        <v xml:space="preserve"> </v>
      </c>
      <c r="S55" s="65"/>
      <c r="X55" s="65"/>
      <c r="Y55" s="65"/>
      <c r="Z55" s="65"/>
      <c r="AA55" s="65"/>
    </row>
    <row r="56" spans="1:27">
      <c r="A56" s="83"/>
      <c r="B56" s="83"/>
      <c r="C56" s="83"/>
      <c r="D56" s="88"/>
      <c r="E56" s="77"/>
      <c r="F56" s="78">
        <v>6</v>
      </c>
      <c r="G56" s="123" t="s">
        <v>591</v>
      </c>
      <c r="H56" s="152" t="str">
        <f>IF(Pins!O58=""," ",Pins!O58)</f>
        <v xml:space="preserve"> </v>
      </c>
      <c r="I56" s="84"/>
      <c r="J56" s="85"/>
      <c r="K56" s="73">
        <v>11</v>
      </c>
      <c r="L56" s="123" t="s">
        <v>611</v>
      </c>
      <c r="M56" s="152" t="str">
        <f>IF(Pins!O238=""," ",Pins!O238)</f>
        <v xml:space="preserve"> </v>
      </c>
      <c r="N56" s="86"/>
      <c r="O56" s="91" t="s">
        <v>202</v>
      </c>
      <c r="P56" s="78">
        <v>5</v>
      </c>
      <c r="Q56" s="123" t="s">
        <v>619</v>
      </c>
      <c r="R56" s="152" t="str">
        <f>IF(Pins!O424=""," ",Pins!O424)</f>
        <v xml:space="preserve"> </v>
      </c>
      <c r="S56" s="65"/>
      <c r="X56" s="65"/>
      <c r="Y56" s="65"/>
      <c r="Z56" s="65"/>
      <c r="AA56" s="65"/>
    </row>
    <row r="57" spans="1:27">
      <c r="A57" s="107"/>
      <c r="B57" s="83"/>
      <c r="C57" s="83"/>
      <c r="D57" s="88"/>
      <c r="E57" s="85"/>
      <c r="F57" s="78">
        <v>7</v>
      </c>
      <c r="G57" s="123" t="s">
        <v>864</v>
      </c>
      <c r="H57" s="152" t="str">
        <f>IF(Pins!O59=""," ",Pins!O59)</f>
        <v xml:space="preserve"> </v>
      </c>
      <c r="I57" s="84"/>
      <c r="J57" s="97"/>
      <c r="K57" s="73">
        <v>12</v>
      </c>
      <c r="L57" s="125" t="s">
        <v>608</v>
      </c>
      <c r="M57" s="152" t="str">
        <f>IF(Pins!O239=""," ",Pins!O239)</f>
        <v xml:space="preserve"> </v>
      </c>
      <c r="N57" s="86"/>
      <c r="O57" s="77"/>
      <c r="P57" s="78">
        <v>6</v>
      </c>
      <c r="Q57" s="123" t="s">
        <v>618</v>
      </c>
      <c r="R57" s="152" t="str">
        <f>IF(Pins!O425=""," ",Pins!O425)</f>
        <v xml:space="preserve"> </v>
      </c>
      <c r="S57" s="65"/>
      <c r="X57" s="65"/>
      <c r="Y57" s="65"/>
      <c r="Z57" s="65"/>
      <c r="AA57" s="65"/>
    </row>
    <row r="58" spans="1:27">
      <c r="A58" s="83"/>
      <c r="B58" s="83"/>
      <c r="C58" s="83"/>
      <c r="D58" s="88"/>
      <c r="E58" s="85"/>
      <c r="F58" s="78">
        <v>8</v>
      </c>
      <c r="G58" s="123" t="s">
        <v>592</v>
      </c>
      <c r="H58" s="152" t="str">
        <f>IF(Pins!O60=""," ",Pins!O60)</f>
        <v xml:space="preserve"> </v>
      </c>
      <c r="I58" s="84"/>
      <c r="J58" s="79"/>
      <c r="K58" s="79"/>
      <c r="L58" s="79"/>
      <c r="N58" s="86"/>
      <c r="O58" s="85"/>
      <c r="P58" s="78">
        <v>7</v>
      </c>
      <c r="Q58" s="123" t="s">
        <v>617</v>
      </c>
      <c r="R58" s="152" t="str">
        <f>IF(Pins!O426=""," ",Pins!O426)</f>
        <v xml:space="preserve"> </v>
      </c>
      <c r="S58" s="65"/>
      <c r="X58" s="65"/>
      <c r="Y58" s="65"/>
      <c r="Z58" s="65"/>
      <c r="AA58" s="65"/>
    </row>
    <row r="59" spans="1:27">
      <c r="A59" s="83"/>
      <c r="B59" s="83"/>
      <c r="C59" s="83"/>
      <c r="D59" s="88"/>
      <c r="E59" s="77"/>
      <c r="F59" s="73">
        <v>9</v>
      </c>
      <c r="G59" s="123" t="s">
        <v>593</v>
      </c>
      <c r="H59" s="152" t="str">
        <f>IF(Pins!O61=""," ",Pins!O61)</f>
        <v xml:space="preserve"> </v>
      </c>
      <c r="I59" s="84"/>
      <c r="J59" s="74" t="s">
        <v>166</v>
      </c>
      <c r="K59" s="73">
        <v>1</v>
      </c>
      <c r="L59" s="124" t="s">
        <v>78</v>
      </c>
      <c r="M59" s="152" t="str">
        <f>IF(Beltloops!O85=""," ",Beltloops!O85)</f>
        <v xml:space="preserve"> </v>
      </c>
      <c r="N59" s="86"/>
      <c r="O59" s="97"/>
      <c r="P59" s="73">
        <v>8</v>
      </c>
      <c r="Q59" s="125" t="s">
        <v>616</v>
      </c>
      <c r="R59" s="152" t="str">
        <f>IF(Pins!O427=""," ",Pins!O427)</f>
        <v xml:space="preserve"> </v>
      </c>
      <c r="S59" s="65"/>
      <c r="X59" s="65"/>
      <c r="Y59" s="65"/>
      <c r="Z59" s="65"/>
      <c r="AA59" s="65"/>
    </row>
    <row r="60" spans="1:27">
      <c r="A60" s="83"/>
      <c r="B60" s="83"/>
      <c r="C60" s="83"/>
      <c r="D60" s="88"/>
      <c r="E60" s="78"/>
      <c r="F60" s="73">
        <v>10</v>
      </c>
      <c r="G60" s="125" t="s">
        <v>594</v>
      </c>
      <c r="H60" s="152" t="str">
        <f>IF(Pins!O62=""," ",Pins!O62)</f>
        <v xml:space="preserve"> </v>
      </c>
      <c r="I60" s="84"/>
      <c r="J60" s="80" t="s">
        <v>201</v>
      </c>
      <c r="K60" s="78">
        <v>2</v>
      </c>
      <c r="L60" s="123" t="s">
        <v>79</v>
      </c>
      <c r="M60" s="152" t="str">
        <f>IF(Beltloops!O86=""," ",Beltloops!O86)</f>
        <v xml:space="preserve"> </v>
      </c>
      <c r="N60" s="86"/>
      <c r="O60" s="79"/>
      <c r="P60" s="79"/>
      <c r="Q60" s="79"/>
      <c r="S60" s="65"/>
      <c r="X60" s="65"/>
      <c r="Y60" s="65"/>
      <c r="Z60" s="65"/>
      <c r="AA60" s="65"/>
    </row>
    <row r="61" spans="1:27">
      <c r="A61" s="83"/>
      <c r="B61" s="83"/>
      <c r="C61" s="83"/>
      <c r="D61" s="88"/>
      <c r="E61" s="81"/>
      <c r="F61" s="81"/>
      <c r="G61" s="102"/>
      <c r="H61" s="154"/>
      <c r="I61" s="84"/>
      <c r="J61" s="85" t="s">
        <v>188</v>
      </c>
      <c r="K61" s="73">
        <v>3</v>
      </c>
      <c r="L61" s="125" t="s">
        <v>80</v>
      </c>
      <c r="M61" s="152" t="str">
        <f>IF(Beltloops!O87=""," ",Beltloops!O87)</f>
        <v xml:space="preserve"> </v>
      </c>
      <c r="N61" s="86"/>
      <c r="O61" s="74" t="s">
        <v>178</v>
      </c>
      <c r="P61" s="73">
        <v>1</v>
      </c>
      <c r="Q61" s="124" t="s">
        <v>129</v>
      </c>
      <c r="R61" s="152" t="str">
        <f>IF(Beltloops!O162=""," ",Beltloops!O162)</f>
        <v xml:space="preserve"> </v>
      </c>
      <c r="S61" s="65"/>
      <c r="X61" s="65"/>
      <c r="Y61" s="65"/>
      <c r="Z61" s="65"/>
      <c r="AA61" s="65"/>
    </row>
    <row r="62" spans="1:27">
      <c r="A62" s="83"/>
      <c r="B62" s="83"/>
      <c r="C62" s="83"/>
      <c r="D62" s="88"/>
      <c r="E62" s="101" t="s">
        <v>739</v>
      </c>
      <c r="F62" s="92">
        <v>1</v>
      </c>
      <c r="G62" s="124" t="s">
        <v>788</v>
      </c>
      <c r="H62" s="130" t="str">
        <f>IF(Beltloops!O28=""," ",Beltloops!O28)</f>
        <v xml:space="preserve"> </v>
      </c>
      <c r="I62" s="84"/>
      <c r="J62" s="74" t="s">
        <v>166</v>
      </c>
      <c r="K62" s="78">
        <v>1</v>
      </c>
      <c r="L62" s="124" t="s">
        <v>422</v>
      </c>
      <c r="M62" s="152" t="str">
        <f>IF(Pins!O243=""," ",Pins!O243)</f>
        <v xml:space="preserve"> </v>
      </c>
      <c r="N62" s="86"/>
      <c r="O62" s="80" t="s">
        <v>201</v>
      </c>
      <c r="P62" s="78">
        <v>2</v>
      </c>
      <c r="Q62" s="123" t="s">
        <v>130</v>
      </c>
      <c r="R62" s="152" t="str">
        <f>IF(Beltloops!O163=""," ",Beltloops!O163)</f>
        <v xml:space="preserve"> </v>
      </c>
      <c r="S62" s="65"/>
      <c r="X62" s="65"/>
      <c r="Y62" s="65"/>
      <c r="Z62" s="65"/>
      <c r="AA62" s="65"/>
    </row>
    <row r="63" spans="1:27">
      <c r="A63" s="83"/>
      <c r="B63" s="83"/>
      <c r="C63" s="83"/>
      <c r="D63" s="88"/>
      <c r="E63" s="95" t="s">
        <v>201</v>
      </c>
      <c r="F63" s="92">
        <v>2</v>
      </c>
      <c r="G63" s="123" t="s">
        <v>789</v>
      </c>
      <c r="H63" s="130" t="str">
        <f>IF(Beltloops!O29=""," ",Beltloops!O29)</f>
        <v xml:space="preserve"> </v>
      </c>
      <c r="I63" s="84"/>
      <c r="J63" s="80" t="s">
        <v>238</v>
      </c>
      <c r="K63" s="78">
        <v>2</v>
      </c>
      <c r="L63" s="123" t="s">
        <v>423</v>
      </c>
      <c r="M63" s="152" t="str">
        <f>IF(Pins!O244=""," ",Pins!O244)</f>
        <v xml:space="preserve"> </v>
      </c>
      <c r="N63" s="86"/>
      <c r="O63" s="85" t="s">
        <v>188</v>
      </c>
      <c r="P63" s="73">
        <v>3</v>
      </c>
      <c r="Q63" s="125" t="s">
        <v>131</v>
      </c>
      <c r="R63" s="152" t="str">
        <f>IF(Beltloops!O164=""," ",Beltloops!O164)</f>
        <v xml:space="preserve"> </v>
      </c>
      <c r="S63" s="65"/>
      <c r="X63" s="65"/>
      <c r="Y63" s="65"/>
      <c r="Z63" s="65"/>
      <c r="AA63" s="65"/>
    </row>
    <row r="64" spans="1:27">
      <c r="A64" s="83"/>
      <c r="B64" s="83"/>
      <c r="C64" s="83"/>
      <c r="D64" s="63"/>
      <c r="E64" s="97" t="s">
        <v>188</v>
      </c>
      <c r="F64" s="92">
        <v>3</v>
      </c>
      <c r="G64" s="125" t="s">
        <v>790</v>
      </c>
      <c r="H64" s="130" t="str">
        <f>IF(Beltloops!O30=""," ",Beltloops!O30)</f>
        <v xml:space="preserve"> </v>
      </c>
      <c r="I64" s="84"/>
      <c r="J64" s="91" t="s">
        <v>239</v>
      </c>
      <c r="K64" s="78">
        <v>3</v>
      </c>
      <c r="L64" s="123" t="s">
        <v>424</v>
      </c>
      <c r="M64" s="152" t="str">
        <f>IF(Pins!O245=""," ",Pins!O245)</f>
        <v xml:space="preserve"> </v>
      </c>
      <c r="N64" s="86"/>
      <c r="O64" s="74" t="s">
        <v>178</v>
      </c>
      <c r="P64" s="78">
        <v>1</v>
      </c>
      <c r="Q64" s="124" t="s">
        <v>692</v>
      </c>
      <c r="R64" s="152" t="str">
        <f>IF(Pins!O433=""," ",Pins!O433)</f>
        <v xml:space="preserve"> </v>
      </c>
      <c r="S64" s="65"/>
      <c r="X64" s="65"/>
      <c r="Y64" s="65"/>
      <c r="Z64" s="65"/>
      <c r="AA64" s="65"/>
    </row>
    <row r="65" spans="1:27">
      <c r="A65" s="83"/>
      <c r="B65" s="83"/>
      <c r="C65" s="83"/>
      <c r="D65" s="63"/>
      <c r="E65" s="95" t="s">
        <v>740</v>
      </c>
      <c r="F65" s="97">
        <v>1</v>
      </c>
      <c r="G65" s="124" t="s">
        <v>791</v>
      </c>
      <c r="H65" s="130" t="str">
        <f>IF(Pins!O66=""," ",Pins!O66)</f>
        <v xml:space="preserve"> </v>
      </c>
      <c r="I65" s="84"/>
      <c r="J65" s="91" t="s">
        <v>201</v>
      </c>
      <c r="K65" s="78">
        <v>4</v>
      </c>
      <c r="L65" s="123" t="s">
        <v>869</v>
      </c>
      <c r="M65" s="152" t="str">
        <f>IF(Pins!O246=""," ",Pins!O246)</f>
        <v xml:space="preserve"> </v>
      </c>
      <c r="N65" s="86"/>
      <c r="O65" s="80" t="s">
        <v>238</v>
      </c>
      <c r="P65" s="78">
        <v>2</v>
      </c>
      <c r="Q65" s="123" t="s">
        <v>697</v>
      </c>
      <c r="R65" s="152" t="str">
        <f>IF(Pins!O434=""," ",Pins!O434)</f>
        <v xml:space="preserve"> </v>
      </c>
      <c r="S65" s="65"/>
      <c r="X65" s="65"/>
      <c r="Y65" s="65"/>
      <c r="Z65" s="65"/>
      <c r="AA65" s="65"/>
    </row>
    <row r="66" spans="1:27">
      <c r="A66" s="83"/>
      <c r="B66" s="83"/>
      <c r="C66" s="83"/>
      <c r="D66" s="63"/>
      <c r="E66" s="85" t="s">
        <v>741</v>
      </c>
      <c r="F66" s="92">
        <v>2</v>
      </c>
      <c r="G66" s="123" t="s">
        <v>792</v>
      </c>
      <c r="H66" s="130" t="str">
        <f>IF(Pins!O67=""," ",Pins!O67)</f>
        <v xml:space="preserve"> </v>
      </c>
      <c r="I66" s="84"/>
      <c r="J66" s="91" t="s">
        <v>202</v>
      </c>
      <c r="K66" s="78">
        <v>5</v>
      </c>
      <c r="L66" s="123" t="s">
        <v>425</v>
      </c>
      <c r="M66" s="152" t="str">
        <f>IF(Pins!O247=""," ",Pins!O247)</f>
        <v xml:space="preserve"> </v>
      </c>
      <c r="N66" s="86"/>
      <c r="O66" s="91" t="s">
        <v>271</v>
      </c>
      <c r="P66" s="78">
        <v>3</v>
      </c>
      <c r="Q66" s="123" t="s">
        <v>698</v>
      </c>
      <c r="R66" s="152" t="str">
        <f>IF(Pins!O435=""," ",Pins!O435)</f>
        <v xml:space="preserve"> </v>
      </c>
      <c r="S66" s="65"/>
      <c r="X66" s="65"/>
      <c r="Y66" s="65"/>
      <c r="Z66" s="65"/>
      <c r="AA66" s="65"/>
    </row>
    <row r="67" spans="1:27">
      <c r="A67" s="83"/>
      <c r="B67" s="83"/>
      <c r="C67" s="83"/>
      <c r="D67" s="63"/>
      <c r="E67" s="85" t="s">
        <v>201</v>
      </c>
      <c r="F67" s="92">
        <v>3</v>
      </c>
      <c r="G67" s="123" t="s">
        <v>793</v>
      </c>
      <c r="H67" s="130" t="str">
        <f>IF(Pins!O68=""," ",Pins!O68)</f>
        <v xml:space="preserve"> </v>
      </c>
      <c r="I67" s="84"/>
      <c r="J67" s="77"/>
      <c r="K67" s="78">
        <v>6</v>
      </c>
      <c r="L67" s="123" t="s">
        <v>426</v>
      </c>
      <c r="M67" s="152" t="str">
        <f>IF(Pins!O248=""," ",Pins!O248)</f>
        <v xml:space="preserve"> </v>
      </c>
      <c r="N67" s="86"/>
      <c r="O67" s="91" t="s">
        <v>201</v>
      </c>
      <c r="P67" s="78">
        <v>4</v>
      </c>
      <c r="Q67" s="123" t="s">
        <v>699</v>
      </c>
      <c r="R67" s="152" t="str">
        <f>IF(Pins!O436=""," ",Pins!O436)</f>
        <v xml:space="preserve"> </v>
      </c>
      <c r="S67" s="65"/>
      <c r="X67" s="65"/>
      <c r="Y67" s="65"/>
      <c r="Z67" s="65"/>
      <c r="AA67" s="65"/>
    </row>
    <row r="68" spans="1:27">
      <c r="A68" s="111"/>
      <c r="B68" s="83"/>
      <c r="C68" s="83"/>
      <c r="D68" s="63"/>
      <c r="E68" s="85" t="s">
        <v>202</v>
      </c>
      <c r="F68" s="92">
        <v>4</v>
      </c>
      <c r="G68" s="123" t="s">
        <v>794</v>
      </c>
      <c r="H68" s="130" t="str">
        <f>IF(Pins!O69=""," ",Pins!O69)</f>
        <v xml:space="preserve"> </v>
      </c>
      <c r="I68" s="84"/>
      <c r="J68" s="85"/>
      <c r="K68" s="78">
        <v>7</v>
      </c>
      <c r="L68" s="123" t="s">
        <v>427</v>
      </c>
      <c r="M68" s="152" t="str">
        <f>IF(Pins!O249=""," ",Pins!O249)</f>
        <v xml:space="preserve"> </v>
      </c>
      <c r="N68" s="86"/>
      <c r="O68" s="91" t="s">
        <v>202</v>
      </c>
      <c r="P68" s="78">
        <v>5</v>
      </c>
      <c r="Q68" s="123" t="s">
        <v>700</v>
      </c>
      <c r="R68" s="152" t="str">
        <f>IF(Pins!O437=""," ",Pins!O437)</f>
        <v xml:space="preserve"> </v>
      </c>
      <c r="S68" s="65"/>
      <c r="X68" s="65"/>
      <c r="Y68" s="65"/>
      <c r="Z68" s="65"/>
      <c r="AA68" s="65"/>
    </row>
    <row r="69" spans="1:27">
      <c r="A69" s="111"/>
      <c r="B69" s="83"/>
      <c r="C69" s="83"/>
      <c r="D69" s="63"/>
      <c r="E69" s="85"/>
      <c r="F69" s="92">
        <v>5</v>
      </c>
      <c r="G69" s="123" t="s">
        <v>800</v>
      </c>
      <c r="H69" s="130" t="str">
        <f>IF(Pins!O70=""," ",Pins!O70)</f>
        <v xml:space="preserve"> </v>
      </c>
      <c r="I69" s="84"/>
      <c r="J69" s="85"/>
      <c r="K69" s="78">
        <v>8</v>
      </c>
      <c r="L69" s="123" t="s">
        <v>428</v>
      </c>
      <c r="M69" s="152" t="str">
        <f>IF(Pins!O250=""," ",Pins!O250)</f>
        <v xml:space="preserve"> </v>
      </c>
      <c r="N69" s="86"/>
      <c r="O69" s="77"/>
      <c r="P69" s="78">
        <v>6</v>
      </c>
      <c r="Q69" s="123" t="s">
        <v>694</v>
      </c>
      <c r="R69" s="152" t="str">
        <f>IF(Pins!O438=""," ",Pins!O438)</f>
        <v xml:space="preserve"> </v>
      </c>
      <c r="S69" s="65"/>
      <c r="X69" s="65"/>
      <c r="Y69" s="65"/>
      <c r="Z69" s="65"/>
      <c r="AA69" s="65"/>
    </row>
    <row r="70" spans="1:27">
      <c r="A70" s="112"/>
      <c r="B70" s="83"/>
      <c r="C70" s="83"/>
      <c r="D70" s="63"/>
      <c r="E70" s="85"/>
      <c r="F70" s="92">
        <v>6</v>
      </c>
      <c r="G70" s="123" t="s">
        <v>799</v>
      </c>
      <c r="H70" s="130" t="str">
        <f>IF(Pins!O71=""," ",Pins!O71)</f>
        <v xml:space="preserve"> </v>
      </c>
      <c r="I70" s="84"/>
      <c r="J70" s="85"/>
      <c r="K70" s="73">
        <v>9</v>
      </c>
      <c r="L70" s="123" t="s">
        <v>429</v>
      </c>
      <c r="M70" s="152" t="str">
        <f>IF(Pins!O251=""," ",Pins!O251)</f>
        <v xml:space="preserve"> </v>
      </c>
      <c r="N70" s="86"/>
      <c r="O70" s="85"/>
      <c r="P70" s="78">
        <v>7</v>
      </c>
      <c r="Q70" s="123" t="s">
        <v>695</v>
      </c>
      <c r="R70" s="152" t="str">
        <f>IF(Pins!O439=""," ",Pins!O439)</f>
        <v xml:space="preserve"> </v>
      </c>
      <c r="S70" s="65"/>
      <c r="X70" s="65"/>
      <c r="Y70" s="65"/>
      <c r="Z70" s="65"/>
      <c r="AA70" s="65"/>
    </row>
    <row r="71" spans="1:27">
      <c r="A71" s="113"/>
      <c r="B71" s="83"/>
      <c r="C71" s="83"/>
      <c r="D71" s="63"/>
      <c r="E71" s="85"/>
      <c r="F71" s="92">
        <v>7</v>
      </c>
      <c r="G71" s="123" t="s">
        <v>801</v>
      </c>
      <c r="H71" s="130" t="str">
        <f>IF(Pins!O72=""," ",Pins!O72)</f>
        <v xml:space="preserve"> </v>
      </c>
      <c r="I71" s="84"/>
      <c r="J71" s="85"/>
      <c r="K71" s="73">
        <v>10</v>
      </c>
      <c r="L71" s="123" t="s">
        <v>430</v>
      </c>
      <c r="M71" s="152" t="str">
        <f>IF(Pins!O252=""," ",Pins!O252)</f>
        <v xml:space="preserve"> </v>
      </c>
      <c r="N71" s="86"/>
      <c r="O71" s="85"/>
      <c r="P71" s="78">
        <v>8</v>
      </c>
      <c r="Q71" s="123" t="s">
        <v>693</v>
      </c>
      <c r="R71" s="152" t="str">
        <f>IF(Pins!O440=""," ",Pins!O440)</f>
        <v xml:space="preserve"> </v>
      </c>
      <c r="S71" s="65"/>
      <c r="X71" s="65"/>
      <c r="Y71" s="65"/>
      <c r="Z71" s="65"/>
      <c r="AA71" s="65"/>
    </row>
    <row r="72" spans="1:27">
      <c r="A72" s="83"/>
      <c r="B72" s="83"/>
      <c r="C72" s="83"/>
      <c r="D72" s="63"/>
      <c r="E72" s="85"/>
      <c r="F72" s="92">
        <v>8</v>
      </c>
      <c r="G72" s="123" t="s">
        <v>798</v>
      </c>
      <c r="H72" s="130" t="str">
        <f>IF(Pins!O73=""," ",Pins!O73)</f>
        <v xml:space="preserve"> </v>
      </c>
      <c r="I72" s="84"/>
      <c r="J72" s="85"/>
      <c r="K72" s="73">
        <v>11</v>
      </c>
      <c r="L72" s="123" t="s">
        <v>431</v>
      </c>
      <c r="M72" s="152" t="str">
        <f>IF(Pins!O253=""," ",Pins!O253)</f>
        <v xml:space="preserve"> </v>
      </c>
      <c r="N72" s="86"/>
      <c r="O72" s="97"/>
      <c r="P72" s="73">
        <v>9</v>
      </c>
      <c r="Q72" s="125" t="s">
        <v>696</v>
      </c>
      <c r="R72" s="152" t="str">
        <f>IF(Pins!O441=""," ",Pins!O441)</f>
        <v xml:space="preserve"> </v>
      </c>
      <c r="S72" s="65"/>
      <c r="T72" s="65"/>
      <c r="U72" s="65"/>
      <c r="V72" s="65"/>
      <c r="W72" s="65"/>
      <c r="X72" s="65"/>
      <c r="Y72" s="65"/>
      <c r="Z72" s="65"/>
      <c r="AA72" s="65"/>
    </row>
    <row r="73" spans="1:27">
      <c r="A73" s="83"/>
      <c r="B73" s="83"/>
      <c r="C73" s="83"/>
      <c r="D73" s="63"/>
      <c r="E73" s="85"/>
      <c r="F73" s="92">
        <v>9</v>
      </c>
      <c r="G73" s="123" t="s">
        <v>797</v>
      </c>
      <c r="H73" s="130" t="str">
        <f>IF(Pins!O74=""," ",Pins!O74)</f>
        <v xml:space="preserve"> </v>
      </c>
      <c r="I73" s="84"/>
      <c r="J73" s="97"/>
      <c r="K73" s="73">
        <v>12</v>
      </c>
      <c r="L73" s="125" t="s">
        <v>432</v>
      </c>
      <c r="M73" s="152" t="str">
        <f>IF(Pins!O254=""," ",Pins!O254)</f>
        <v xml:space="preserve"> </v>
      </c>
      <c r="N73" s="86"/>
      <c r="O73" s="86"/>
      <c r="P73" s="86"/>
      <c r="Q73" s="86"/>
      <c r="R73" s="65"/>
      <c r="S73" s="65"/>
      <c r="T73" s="65"/>
      <c r="U73" s="65"/>
      <c r="V73" s="65"/>
      <c r="W73" s="65"/>
      <c r="X73" s="65"/>
      <c r="Y73" s="65"/>
      <c r="Z73" s="65"/>
      <c r="AA73" s="65"/>
    </row>
    <row r="74" spans="1:27">
      <c r="B74" s="63"/>
      <c r="C74" s="63"/>
      <c r="D74" s="88"/>
      <c r="E74" s="85"/>
      <c r="F74" s="92">
        <v>10</v>
      </c>
      <c r="G74" s="123" t="s">
        <v>796</v>
      </c>
      <c r="H74" s="130" t="str">
        <f>IF(Pins!O75=""," ",Pins!O75)</f>
        <v xml:space="preserve"> </v>
      </c>
      <c r="I74" s="84"/>
      <c r="J74" s="114"/>
      <c r="K74" s="81"/>
      <c r="L74" s="102"/>
      <c r="M74" s="154"/>
      <c r="N74" s="86"/>
      <c r="O74" s="74" t="s">
        <v>761</v>
      </c>
      <c r="P74" s="73">
        <v>1</v>
      </c>
      <c r="Q74" s="124" t="s">
        <v>126</v>
      </c>
      <c r="R74" s="152" t="str">
        <f>IF(Beltloops!O167=""," ",Beltloops!O167)</f>
        <v xml:space="preserve"> </v>
      </c>
      <c r="S74" s="65"/>
      <c r="T74" s="65"/>
      <c r="U74" s="65"/>
      <c r="V74" s="65"/>
      <c r="W74" s="65"/>
      <c r="X74" s="65"/>
      <c r="Y74" s="65"/>
      <c r="Z74" s="65"/>
      <c r="AA74" s="65"/>
    </row>
    <row r="75" spans="1:27">
      <c r="B75" s="63"/>
      <c r="C75" s="63"/>
      <c r="D75" s="88"/>
      <c r="E75" s="97"/>
      <c r="F75" s="92">
        <v>11</v>
      </c>
      <c r="G75" s="125" t="s">
        <v>795</v>
      </c>
      <c r="H75" s="130" t="str">
        <f>IF(Pins!O76=""," ",Pins!O76)</f>
        <v xml:space="preserve"> </v>
      </c>
      <c r="I75" s="84"/>
      <c r="J75" s="74" t="s">
        <v>240</v>
      </c>
      <c r="K75" s="73">
        <v>1</v>
      </c>
      <c r="L75" s="124" t="s">
        <v>75</v>
      </c>
      <c r="M75" s="152" t="str">
        <f>IF(Beltloops!O92=""," ",Beltloops!O92)</f>
        <v xml:space="preserve"> </v>
      </c>
      <c r="N75" s="86"/>
      <c r="O75" s="80" t="s">
        <v>201</v>
      </c>
      <c r="P75" s="78">
        <v>2</v>
      </c>
      <c r="Q75" s="123" t="s">
        <v>128</v>
      </c>
      <c r="R75" s="152" t="str">
        <f>IF(Beltloops!O168=""," ",Beltloops!O168)</f>
        <v xml:space="preserve"> </v>
      </c>
      <c r="S75" s="65"/>
      <c r="T75" s="65"/>
      <c r="U75" s="65"/>
      <c r="V75" s="65"/>
      <c r="W75" s="65"/>
      <c r="X75" s="65"/>
      <c r="Y75" s="65"/>
      <c r="Z75" s="65"/>
      <c r="AA75" s="65"/>
    </row>
    <row r="76" spans="1:27">
      <c r="B76" s="63"/>
      <c r="C76" s="63"/>
      <c r="D76" s="88"/>
      <c r="E76" s="79"/>
      <c r="F76" s="79"/>
      <c r="G76" s="79"/>
      <c r="I76" s="84"/>
      <c r="J76" s="80" t="s">
        <v>201</v>
      </c>
      <c r="K76" s="78">
        <v>2</v>
      </c>
      <c r="L76" s="123" t="s">
        <v>77</v>
      </c>
      <c r="M76" s="152" t="str">
        <f>IF(Beltloops!O93=""," ",Beltloops!O93)</f>
        <v xml:space="preserve"> </v>
      </c>
      <c r="N76" s="86"/>
      <c r="O76" s="85" t="s">
        <v>188</v>
      </c>
      <c r="P76" s="73">
        <v>3</v>
      </c>
      <c r="Q76" s="125" t="s">
        <v>127</v>
      </c>
      <c r="R76" s="152" t="str">
        <f>IF(Beltloops!O169=""," ",Beltloops!O169)</f>
        <v xml:space="preserve"> </v>
      </c>
      <c r="S76" s="65"/>
      <c r="T76" s="65"/>
      <c r="U76" s="65"/>
      <c r="V76" s="65"/>
      <c r="W76" s="65"/>
      <c r="X76" s="65"/>
      <c r="Y76" s="65"/>
      <c r="Z76" s="65"/>
      <c r="AA76" s="65"/>
    </row>
    <row r="77" spans="1:27">
      <c r="B77" s="63"/>
      <c r="C77" s="63"/>
      <c r="D77" s="88"/>
      <c r="E77" s="74" t="s">
        <v>160</v>
      </c>
      <c r="F77" s="73">
        <v>1</v>
      </c>
      <c r="G77" s="124" t="s">
        <v>97</v>
      </c>
      <c r="H77" s="152" t="str">
        <f>IF(Beltloops!O33=""," ",Beltloops!O33)</f>
        <v xml:space="preserve"> </v>
      </c>
      <c r="I77" s="84"/>
      <c r="J77" s="85" t="s">
        <v>188</v>
      </c>
      <c r="K77" s="73">
        <v>3</v>
      </c>
      <c r="L77" s="125" t="s">
        <v>76</v>
      </c>
      <c r="M77" s="152" t="str">
        <f>IF(Beltloops!O94=""," ",Beltloops!O94)</f>
        <v xml:space="preserve"> </v>
      </c>
      <c r="N77" s="86"/>
      <c r="O77" s="74" t="s">
        <v>761</v>
      </c>
      <c r="P77" s="78">
        <v>1</v>
      </c>
      <c r="Q77" s="124" t="s">
        <v>690</v>
      </c>
      <c r="R77" s="152" t="str">
        <f>IF(Pins!O445=""," ",Pins!O445)</f>
        <v xml:space="preserve"> </v>
      </c>
      <c r="S77" s="65"/>
      <c r="T77" s="65"/>
      <c r="U77" s="65"/>
      <c r="V77" s="65"/>
      <c r="W77" s="65"/>
      <c r="X77" s="65"/>
      <c r="Y77" s="65"/>
      <c r="Z77" s="65"/>
      <c r="AA77" s="65"/>
    </row>
    <row r="78" spans="1:27" ht="12.75" customHeight="1">
      <c r="B78" s="63"/>
      <c r="C78" s="63"/>
      <c r="D78" s="88"/>
      <c r="E78" s="80" t="s">
        <v>201</v>
      </c>
      <c r="F78" s="78">
        <v>2</v>
      </c>
      <c r="G78" s="123" t="s">
        <v>96</v>
      </c>
      <c r="H78" s="152" t="str">
        <f>IF(Beltloops!O34=""," ",Beltloops!O34)</f>
        <v xml:space="preserve"> </v>
      </c>
      <c r="I78" s="84"/>
      <c r="J78" s="74" t="s">
        <v>240</v>
      </c>
      <c r="K78" s="78">
        <v>1</v>
      </c>
      <c r="L78" s="124" t="s">
        <v>413</v>
      </c>
      <c r="M78" s="152" t="str">
        <f>IF(Pins!O258=""," ",Pins!O258)</f>
        <v xml:space="preserve"> </v>
      </c>
      <c r="N78" s="86"/>
      <c r="O78" s="80" t="s">
        <v>238</v>
      </c>
      <c r="P78" s="78">
        <v>2</v>
      </c>
      <c r="Q78" s="123" t="s">
        <v>762</v>
      </c>
      <c r="R78" s="152" t="str">
        <f>IF(Pins!O446=""," ",Pins!O446)</f>
        <v xml:space="preserve"> </v>
      </c>
      <c r="S78" s="65"/>
      <c r="T78" s="65"/>
      <c r="U78" s="65"/>
      <c r="V78" s="65"/>
      <c r="W78" s="65"/>
      <c r="X78" s="65"/>
      <c r="Y78" s="65"/>
      <c r="Z78" s="65"/>
      <c r="AA78" s="65"/>
    </row>
    <row r="79" spans="1:27">
      <c r="B79" s="63"/>
      <c r="C79" s="63"/>
      <c r="D79" s="88"/>
      <c r="E79" s="85" t="s">
        <v>188</v>
      </c>
      <c r="F79" s="73">
        <v>3</v>
      </c>
      <c r="G79" s="125" t="s">
        <v>98</v>
      </c>
      <c r="H79" s="152" t="str">
        <f>IF(Beltloops!O35=""," ",Beltloops!O35)</f>
        <v xml:space="preserve"> </v>
      </c>
      <c r="I79" s="84"/>
      <c r="J79" s="80" t="s">
        <v>238</v>
      </c>
      <c r="K79" s="78">
        <v>2</v>
      </c>
      <c r="L79" s="123" t="s">
        <v>414</v>
      </c>
      <c r="M79" s="152" t="str">
        <f>IF(Pins!O259=""," ",Pins!O259)</f>
        <v xml:space="preserve"> </v>
      </c>
      <c r="N79" s="86"/>
      <c r="O79" s="91" t="s">
        <v>272</v>
      </c>
      <c r="P79" s="78">
        <v>3</v>
      </c>
      <c r="Q79" s="123" t="s">
        <v>765</v>
      </c>
      <c r="R79" s="152" t="str">
        <f>IF(Pins!O447=""," ",Pins!O447)</f>
        <v xml:space="preserve"> </v>
      </c>
      <c r="S79" s="65"/>
      <c r="T79" s="65"/>
      <c r="U79" s="65"/>
      <c r="V79" s="65"/>
      <c r="W79" s="65"/>
      <c r="X79" s="65"/>
      <c r="Y79" s="65"/>
      <c r="Z79" s="65"/>
      <c r="AA79" s="65"/>
    </row>
    <row r="80" spans="1:27">
      <c r="B80" s="63"/>
      <c r="C80" s="63"/>
      <c r="D80" s="88"/>
      <c r="E80" s="74" t="s">
        <v>160</v>
      </c>
      <c r="F80" s="78">
        <v>1</v>
      </c>
      <c r="G80" s="124" t="s">
        <v>575</v>
      </c>
      <c r="H80" s="152" t="str">
        <f>IF(Pins!O80=""," ",Pins!O80)</f>
        <v xml:space="preserve"> </v>
      </c>
      <c r="I80" s="84"/>
      <c r="J80" s="91" t="s">
        <v>241</v>
      </c>
      <c r="K80" s="78">
        <v>3</v>
      </c>
      <c r="L80" s="123" t="s">
        <v>415</v>
      </c>
      <c r="M80" s="152" t="str">
        <f>IF(Pins!O260=""," ",Pins!O260)</f>
        <v xml:space="preserve"> </v>
      </c>
      <c r="N80" s="86"/>
      <c r="O80" s="91" t="s">
        <v>201</v>
      </c>
      <c r="P80" s="78">
        <v>4</v>
      </c>
      <c r="Q80" s="123" t="s">
        <v>874</v>
      </c>
      <c r="R80" s="152" t="str">
        <f>IF(Pins!O448=""," ",Pins!O448)</f>
        <v xml:space="preserve"> </v>
      </c>
      <c r="S80" s="65"/>
      <c r="T80" s="65"/>
      <c r="U80" s="65"/>
      <c r="V80" s="65"/>
      <c r="W80" s="65"/>
      <c r="X80" s="65"/>
      <c r="Y80" s="65"/>
      <c r="Z80" s="65"/>
      <c r="AA80" s="65"/>
    </row>
    <row r="81" spans="2:27">
      <c r="B81" s="63"/>
      <c r="C81" s="63"/>
      <c r="D81" s="88"/>
      <c r="E81" s="80" t="s">
        <v>238</v>
      </c>
      <c r="F81" s="78">
        <v>2</v>
      </c>
      <c r="G81" s="123" t="s">
        <v>576</v>
      </c>
      <c r="H81" s="152" t="str">
        <f>IF(Pins!O81=""," ",Pins!O81)</f>
        <v xml:space="preserve"> </v>
      </c>
      <c r="I81" s="84"/>
      <c r="J81" s="91" t="s">
        <v>201</v>
      </c>
      <c r="K81" s="78">
        <v>4</v>
      </c>
      <c r="L81" s="123" t="s">
        <v>416</v>
      </c>
      <c r="M81" s="152" t="str">
        <f>IF(Pins!O261=""," ",Pins!O261)</f>
        <v xml:space="preserve"> </v>
      </c>
      <c r="N81" s="86"/>
      <c r="O81" s="91" t="s">
        <v>202</v>
      </c>
      <c r="P81" s="78">
        <v>5</v>
      </c>
      <c r="Q81" s="123" t="s">
        <v>763</v>
      </c>
      <c r="R81" s="152" t="str">
        <f>IF(Pins!O449=""," ",Pins!O449)</f>
        <v xml:space="preserve"> </v>
      </c>
      <c r="S81" s="65"/>
      <c r="T81" s="65"/>
      <c r="U81" s="65"/>
      <c r="V81" s="65"/>
      <c r="W81" s="65"/>
      <c r="X81" s="65"/>
      <c r="Y81" s="65"/>
      <c r="Z81" s="65"/>
      <c r="AA81" s="65"/>
    </row>
    <row r="82" spans="2:27">
      <c r="B82" s="63"/>
      <c r="C82" s="63"/>
      <c r="D82" s="88"/>
      <c r="E82" s="91" t="s">
        <v>204</v>
      </c>
      <c r="F82" s="78">
        <v>3</v>
      </c>
      <c r="G82" s="123" t="s">
        <v>577</v>
      </c>
      <c r="H82" s="152" t="str">
        <f>IF(Pins!O82=""," ",Pins!O82)</f>
        <v xml:space="preserve"> </v>
      </c>
      <c r="I82" s="84"/>
      <c r="J82" s="91" t="s">
        <v>202</v>
      </c>
      <c r="K82" s="78">
        <v>5</v>
      </c>
      <c r="L82" s="123" t="s">
        <v>421</v>
      </c>
      <c r="M82" s="152" t="str">
        <f>IF(Pins!O262=""," ",Pins!O262)</f>
        <v xml:space="preserve"> </v>
      </c>
      <c r="N82" s="86"/>
      <c r="O82" s="77"/>
      <c r="P82" s="78">
        <v>6</v>
      </c>
      <c r="Q82" s="123" t="s">
        <v>764</v>
      </c>
      <c r="R82" s="152" t="str">
        <f>IF(Pins!O450=""," ",Pins!O450)</f>
        <v xml:space="preserve"> </v>
      </c>
      <c r="S82" s="65"/>
      <c r="T82" s="65"/>
      <c r="U82" s="65"/>
      <c r="V82" s="65"/>
      <c r="W82" s="65"/>
      <c r="X82" s="65"/>
      <c r="Y82" s="65"/>
      <c r="Z82" s="65"/>
      <c r="AA82" s="65"/>
    </row>
    <row r="83" spans="2:27">
      <c r="B83" s="63"/>
      <c r="C83" s="63"/>
      <c r="D83" s="88"/>
      <c r="E83" s="91" t="s">
        <v>201</v>
      </c>
      <c r="F83" s="78">
        <v>4</v>
      </c>
      <c r="G83" s="123" t="s">
        <v>578</v>
      </c>
      <c r="H83" s="152" t="str">
        <f>IF(Pins!O83=""," ",Pins!O83)</f>
        <v xml:space="preserve"> </v>
      </c>
      <c r="I83" s="84"/>
      <c r="J83" s="77"/>
      <c r="K83" s="78">
        <v>6</v>
      </c>
      <c r="L83" s="123" t="s">
        <v>417</v>
      </c>
      <c r="M83" s="152" t="str">
        <f>IF(Pins!O263=""," ",Pins!O263)</f>
        <v xml:space="preserve"> </v>
      </c>
      <c r="N83" s="86"/>
      <c r="O83" s="85"/>
      <c r="P83" s="78">
        <v>7</v>
      </c>
      <c r="Q83" s="123" t="s">
        <v>691</v>
      </c>
      <c r="R83" s="152" t="str">
        <f>IF(Pins!O451=""," ",Pins!O451)</f>
        <v xml:space="preserve"> </v>
      </c>
      <c r="S83" s="65"/>
      <c r="T83" s="65"/>
      <c r="U83" s="65"/>
      <c r="V83" s="65"/>
      <c r="W83" s="65"/>
      <c r="X83" s="65"/>
      <c r="Y83" s="65"/>
      <c r="Z83" s="65"/>
      <c r="AA83" s="65"/>
    </row>
    <row r="84" spans="2:27">
      <c r="B84" s="63"/>
      <c r="C84" s="63"/>
      <c r="D84" s="88"/>
      <c r="E84" s="91" t="s">
        <v>202</v>
      </c>
      <c r="F84" s="78">
        <v>5</v>
      </c>
      <c r="G84" s="123" t="s">
        <v>579</v>
      </c>
      <c r="H84" s="152" t="str">
        <f>IF(Pins!O84=""," ",Pins!O84)</f>
        <v xml:space="preserve"> </v>
      </c>
      <c r="I84" s="84"/>
      <c r="J84" s="85"/>
      <c r="K84" s="78">
        <v>7</v>
      </c>
      <c r="L84" s="123" t="s">
        <v>418</v>
      </c>
      <c r="M84" s="152" t="str">
        <f>IF(Pins!O264=""," ",Pins!O264)</f>
        <v xml:space="preserve"> </v>
      </c>
      <c r="N84" s="86"/>
      <c r="O84" s="85"/>
      <c r="P84" s="78">
        <v>8</v>
      </c>
      <c r="Q84" s="123" t="s">
        <v>766</v>
      </c>
      <c r="R84" s="152" t="str">
        <f>IF(Pins!O452=""," ",Pins!O452)</f>
        <v xml:space="preserve"> </v>
      </c>
      <c r="S84" s="65"/>
      <c r="T84" s="65"/>
      <c r="U84" s="65"/>
      <c r="V84" s="65"/>
      <c r="W84" s="65"/>
      <c r="X84" s="65"/>
      <c r="Y84" s="65"/>
      <c r="Z84" s="65"/>
      <c r="AA84" s="65"/>
    </row>
    <row r="85" spans="2:27">
      <c r="B85" s="63"/>
      <c r="C85" s="63"/>
      <c r="D85" s="88"/>
      <c r="E85" s="77"/>
      <c r="F85" s="78">
        <v>6</v>
      </c>
      <c r="G85" s="123" t="s">
        <v>580</v>
      </c>
      <c r="H85" s="152" t="str">
        <f>IF(Pins!O85=""," ",Pins!O85)</f>
        <v xml:space="preserve"> </v>
      </c>
      <c r="I85" s="84"/>
      <c r="J85" s="85"/>
      <c r="K85" s="78">
        <v>8</v>
      </c>
      <c r="L85" s="123" t="s">
        <v>419</v>
      </c>
      <c r="M85" s="152" t="str">
        <f>IF(Pins!O265=""," ",Pins!O265)</f>
        <v xml:space="preserve"> </v>
      </c>
      <c r="N85" s="86"/>
      <c r="O85" s="85"/>
      <c r="P85" s="85">
        <v>9</v>
      </c>
      <c r="Q85" s="123" t="s">
        <v>768</v>
      </c>
      <c r="R85" s="152" t="str">
        <f>IF(Pins!O453=""," ",Pins!O453)</f>
        <v xml:space="preserve"> </v>
      </c>
      <c r="S85" s="65"/>
      <c r="T85" s="65"/>
      <c r="U85" s="65"/>
      <c r="V85" s="65"/>
      <c r="W85" s="65"/>
      <c r="X85" s="65"/>
      <c r="Y85" s="65"/>
      <c r="Z85" s="65"/>
      <c r="AA85" s="65"/>
    </row>
    <row r="86" spans="2:27">
      <c r="B86" s="63"/>
      <c r="C86" s="63"/>
      <c r="D86" s="88"/>
      <c r="E86" s="85"/>
      <c r="F86" s="78">
        <v>7</v>
      </c>
      <c r="G86" s="123" t="s">
        <v>581</v>
      </c>
      <c r="H86" s="152" t="str">
        <f>IF(Pins!O86=""," ",Pins!O86)</f>
        <v xml:space="preserve"> </v>
      </c>
      <c r="I86" s="84"/>
      <c r="J86" s="97"/>
      <c r="K86" s="73">
        <v>9</v>
      </c>
      <c r="L86" s="125" t="s">
        <v>420</v>
      </c>
      <c r="M86" s="152" t="str">
        <f>IF(Pins!O266=""," ",Pins!O266)</f>
        <v xml:space="preserve"> </v>
      </c>
      <c r="N86" s="86"/>
      <c r="O86" s="97"/>
      <c r="P86" s="73">
        <v>10</v>
      </c>
      <c r="Q86" s="125" t="s">
        <v>767</v>
      </c>
      <c r="R86" s="152" t="str">
        <f>IF(Pins!O454=""," ",Pins!O454)</f>
        <v xml:space="preserve"> </v>
      </c>
      <c r="S86" s="65"/>
      <c r="T86" s="65"/>
      <c r="U86" s="65"/>
      <c r="V86" s="65"/>
      <c r="W86" s="65"/>
      <c r="X86" s="65"/>
      <c r="Y86" s="65"/>
      <c r="Z86" s="65"/>
      <c r="AA86" s="65"/>
    </row>
    <row r="87" spans="2:27">
      <c r="B87" s="63"/>
      <c r="C87" s="63"/>
      <c r="D87" s="88"/>
      <c r="E87" s="85"/>
      <c r="F87" s="78">
        <v>8</v>
      </c>
      <c r="G87" s="123" t="s">
        <v>582</v>
      </c>
      <c r="H87" s="152" t="str">
        <f>IF(Pins!O87=""," ",Pins!O87)</f>
        <v xml:space="preserve"> </v>
      </c>
      <c r="I87" s="84"/>
      <c r="J87" s="114"/>
      <c r="K87" s="81"/>
      <c r="L87" s="102"/>
      <c r="M87" s="154"/>
      <c r="N87" s="86"/>
      <c r="O87" s="86"/>
      <c r="P87" s="86"/>
      <c r="Q87" s="86"/>
      <c r="R87" s="65"/>
      <c r="S87" s="65"/>
      <c r="T87" s="65"/>
      <c r="U87" s="65"/>
      <c r="V87" s="65"/>
      <c r="W87" s="65"/>
      <c r="X87" s="65"/>
      <c r="Y87" s="65"/>
      <c r="Z87" s="65"/>
      <c r="AA87" s="65"/>
    </row>
    <row r="88" spans="2:27">
      <c r="B88" s="63"/>
      <c r="C88" s="63"/>
      <c r="D88" s="88"/>
      <c r="E88" s="85"/>
      <c r="F88" s="73">
        <v>9</v>
      </c>
      <c r="G88" s="123" t="s">
        <v>583</v>
      </c>
      <c r="H88" s="152" t="str">
        <f>IF(Pins!O88=""," ",Pins!O88)</f>
        <v xml:space="preserve"> </v>
      </c>
      <c r="I88" s="84"/>
      <c r="J88" s="74" t="s">
        <v>169</v>
      </c>
      <c r="K88" s="73">
        <v>1</v>
      </c>
      <c r="L88" s="124" t="s">
        <v>73</v>
      </c>
      <c r="M88" s="152" t="str">
        <f>IF(Beltloops!O105=""," ",Beltloops!O105)</f>
        <v xml:space="preserve"> </v>
      </c>
      <c r="N88" s="86"/>
      <c r="O88" s="74" t="s">
        <v>769</v>
      </c>
      <c r="P88" s="73">
        <v>1</v>
      </c>
      <c r="Q88" s="124" t="s">
        <v>895</v>
      </c>
      <c r="R88" s="152" t="str">
        <f>IF(Beltloops!O174=""," ",Beltloops!O174)</f>
        <v xml:space="preserve"> </v>
      </c>
      <c r="S88" s="65"/>
      <c r="T88" s="65"/>
      <c r="U88" s="65"/>
      <c r="V88" s="65"/>
      <c r="W88" s="65"/>
      <c r="X88" s="65"/>
      <c r="Y88" s="65"/>
      <c r="Z88" s="65"/>
      <c r="AA88" s="65"/>
    </row>
    <row r="89" spans="2:27">
      <c r="B89" s="63"/>
      <c r="C89" s="63"/>
      <c r="D89" s="88"/>
      <c r="E89" s="85"/>
      <c r="F89" s="73">
        <v>10</v>
      </c>
      <c r="G89" s="123" t="s">
        <v>584</v>
      </c>
      <c r="H89" s="152" t="str">
        <f>IF(Pins!O89=""," ",Pins!O89)</f>
        <v xml:space="preserve"> </v>
      </c>
      <c r="I89" s="84"/>
      <c r="J89" s="80" t="s">
        <v>201</v>
      </c>
      <c r="K89" s="78">
        <v>2</v>
      </c>
      <c r="L89" s="123" t="s">
        <v>71</v>
      </c>
      <c r="M89" s="152" t="str">
        <f>IF(Beltloops!O106=""," ",Beltloops!O106)</f>
        <v xml:space="preserve"> </v>
      </c>
      <c r="N89" s="86"/>
      <c r="O89" s="80" t="s">
        <v>770</v>
      </c>
      <c r="P89" s="78">
        <v>2</v>
      </c>
      <c r="Q89" s="123" t="s">
        <v>125</v>
      </c>
      <c r="R89" s="152" t="str">
        <f>IF(Beltloops!O175=""," ",Beltloops!O175)</f>
        <v xml:space="preserve"> </v>
      </c>
      <c r="S89" s="65"/>
      <c r="T89" s="65"/>
      <c r="U89" s="65"/>
      <c r="V89" s="65"/>
      <c r="W89" s="65"/>
      <c r="X89" s="65"/>
      <c r="Y89" s="65"/>
      <c r="Z89" s="65"/>
      <c r="AA89" s="65"/>
    </row>
    <row r="90" spans="2:27">
      <c r="B90" s="63"/>
      <c r="C90" s="63"/>
      <c r="D90" s="88"/>
      <c r="E90" s="85"/>
      <c r="F90" s="73">
        <v>11</v>
      </c>
      <c r="G90" s="123" t="s">
        <v>865</v>
      </c>
      <c r="H90" s="152" t="str">
        <f>IF(Pins!O90=""," ",Pins!O90)</f>
        <v xml:space="preserve"> </v>
      </c>
      <c r="I90" s="84"/>
      <c r="J90" s="85" t="s">
        <v>188</v>
      </c>
      <c r="K90" s="73">
        <v>3</v>
      </c>
      <c r="L90" s="125" t="s">
        <v>74</v>
      </c>
      <c r="M90" s="152" t="str">
        <f>IF(Beltloops!O107=""," ",Beltloops!O107)</f>
        <v xml:space="preserve"> </v>
      </c>
      <c r="N90" s="86"/>
      <c r="O90" s="85" t="s">
        <v>188</v>
      </c>
      <c r="P90" s="73">
        <v>3</v>
      </c>
      <c r="Q90" s="125" t="s">
        <v>896</v>
      </c>
      <c r="R90" s="152" t="str">
        <f>IF(Beltloops!O176=""," ",Beltloops!O176)</f>
        <v xml:space="preserve"> </v>
      </c>
      <c r="S90" s="65"/>
      <c r="T90" s="65"/>
      <c r="U90" s="65"/>
      <c r="V90" s="65"/>
      <c r="W90" s="65"/>
      <c r="X90" s="65"/>
      <c r="Y90" s="65"/>
      <c r="Z90" s="65"/>
      <c r="AA90" s="65"/>
    </row>
    <row r="91" spans="2:27">
      <c r="B91" s="63"/>
      <c r="C91" s="63"/>
      <c r="D91" s="88"/>
      <c r="E91" s="97"/>
      <c r="F91" s="73">
        <v>12</v>
      </c>
      <c r="G91" s="125" t="s">
        <v>585</v>
      </c>
      <c r="H91" s="152" t="str">
        <f>IF(Pins!O91=""," ",Pins!O91)</f>
        <v xml:space="preserve"> </v>
      </c>
      <c r="I91" s="84"/>
      <c r="J91" s="74" t="s">
        <v>169</v>
      </c>
      <c r="K91" s="78">
        <v>1</v>
      </c>
      <c r="L91" s="124" t="s">
        <v>404</v>
      </c>
      <c r="M91" s="152" t="str">
        <f>IF(Pins!O278=""," ",Pins!O278)</f>
        <v xml:space="preserve"> </v>
      </c>
      <c r="N91" s="86"/>
      <c r="O91" s="74" t="s">
        <v>769</v>
      </c>
      <c r="P91" s="78">
        <v>1</v>
      </c>
      <c r="Q91" s="124" t="s">
        <v>688</v>
      </c>
      <c r="R91" s="152" t="str">
        <f>IF(Pins!O458=""," ",Pins!O458)</f>
        <v xml:space="preserve"> </v>
      </c>
      <c r="S91" s="65"/>
      <c r="T91" s="65"/>
      <c r="U91" s="65"/>
      <c r="V91" s="65"/>
      <c r="W91" s="65"/>
      <c r="X91" s="65"/>
      <c r="Y91" s="65"/>
      <c r="Z91" s="65"/>
      <c r="AA91" s="65"/>
    </row>
    <row r="92" spans="2:27">
      <c r="B92" s="63"/>
      <c r="C92" s="63"/>
      <c r="D92" s="88"/>
      <c r="E92" s="114"/>
      <c r="F92" s="81"/>
      <c r="G92" s="102"/>
      <c r="H92" s="154"/>
      <c r="I92" s="84"/>
      <c r="J92" s="80" t="s">
        <v>238</v>
      </c>
      <c r="K92" s="78">
        <v>2</v>
      </c>
      <c r="L92" s="123" t="s">
        <v>405</v>
      </c>
      <c r="M92" s="152" t="str">
        <f>IF(Pins!O279=""," ",Pins!O279)</f>
        <v xml:space="preserve"> </v>
      </c>
      <c r="N92" s="86"/>
      <c r="O92" s="80" t="s">
        <v>771</v>
      </c>
      <c r="P92" s="78">
        <v>2</v>
      </c>
      <c r="Q92" s="123" t="s">
        <v>687</v>
      </c>
      <c r="R92" s="152" t="str">
        <f>IF(Pins!O459=""," ",Pins!O459)</f>
        <v xml:space="preserve"> </v>
      </c>
      <c r="S92" s="65"/>
      <c r="T92" s="65"/>
      <c r="U92" s="65"/>
      <c r="V92" s="65"/>
      <c r="W92" s="65"/>
      <c r="X92" s="65"/>
      <c r="Y92" s="65"/>
      <c r="Z92" s="65"/>
      <c r="AA92" s="65"/>
    </row>
    <row r="93" spans="2:27">
      <c r="B93" s="63"/>
      <c r="C93" s="63"/>
      <c r="D93" s="88"/>
      <c r="E93" s="74" t="s">
        <v>208</v>
      </c>
      <c r="F93" s="73">
        <v>1</v>
      </c>
      <c r="G93" s="124" t="s">
        <v>93</v>
      </c>
      <c r="H93" s="152" t="str">
        <f>IF(Beltloops!O38=""," ",Beltloops!O38)</f>
        <v xml:space="preserve"> </v>
      </c>
      <c r="I93" s="84"/>
      <c r="J93" s="91" t="s">
        <v>244</v>
      </c>
      <c r="K93" s="78">
        <v>3</v>
      </c>
      <c r="L93" s="123" t="s">
        <v>406</v>
      </c>
      <c r="M93" s="152" t="str">
        <f>IF(Pins!O280=""," ",Pins!O280)</f>
        <v xml:space="preserve"> </v>
      </c>
      <c r="N93" s="86"/>
      <c r="O93" s="91" t="s">
        <v>273</v>
      </c>
      <c r="P93" s="78">
        <v>3</v>
      </c>
      <c r="Q93" s="123" t="s">
        <v>777</v>
      </c>
      <c r="R93" s="152" t="str">
        <f>IF(Pins!O460=""," ",Pins!O460)</f>
        <v xml:space="preserve"> </v>
      </c>
      <c r="S93" s="65"/>
      <c r="T93" s="65"/>
      <c r="U93" s="65"/>
      <c r="V93" s="65"/>
      <c r="W93" s="65"/>
      <c r="X93" s="65"/>
      <c r="Y93" s="65"/>
      <c r="Z93" s="65"/>
      <c r="AA93" s="65"/>
    </row>
    <row r="94" spans="2:27">
      <c r="B94" s="63"/>
      <c r="C94" s="63"/>
      <c r="D94" s="88"/>
      <c r="E94" s="80" t="s">
        <v>201</v>
      </c>
      <c r="F94" s="78">
        <v>2</v>
      </c>
      <c r="G94" s="123" t="s">
        <v>94</v>
      </c>
      <c r="H94" s="152" t="str">
        <f>IF(Beltloops!O39=""," ",Beltloops!O39)</f>
        <v xml:space="preserve"> </v>
      </c>
      <c r="I94" s="84"/>
      <c r="J94" s="91" t="s">
        <v>201</v>
      </c>
      <c r="K94" s="78">
        <v>4</v>
      </c>
      <c r="L94" s="123" t="s">
        <v>407</v>
      </c>
      <c r="M94" s="152" t="str">
        <f>IF(Pins!O281=""," ",Pins!O281)</f>
        <v xml:space="preserve"> </v>
      </c>
      <c r="N94" s="86"/>
      <c r="O94" s="91" t="s">
        <v>201</v>
      </c>
      <c r="P94" s="78">
        <v>4</v>
      </c>
      <c r="Q94" s="123" t="s">
        <v>776</v>
      </c>
      <c r="R94" s="152" t="str">
        <f>IF(Pins!O461=""," ",Pins!O461)</f>
        <v xml:space="preserve"> </v>
      </c>
      <c r="S94" s="65"/>
      <c r="T94" s="65"/>
      <c r="U94" s="65"/>
      <c r="V94" s="65"/>
      <c r="W94" s="65"/>
      <c r="X94" s="65"/>
      <c r="Y94" s="65"/>
      <c r="Z94" s="65"/>
      <c r="AA94" s="65"/>
    </row>
    <row r="95" spans="2:27">
      <c r="B95" s="63"/>
      <c r="C95" s="63"/>
      <c r="D95" s="88"/>
      <c r="E95" s="85" t="s">
        <v>188</v>
      </c>
      <c r="F95" s="73">
        <v>3</v>
      </c>
      <c r="G95" s="125" t="s">
        <v>95</v>
      </c>
      <c r="H95" s="152" t="str">
        <f>IF(Beltloops!O40=""," ",Beltloops!O40)</f>
        <v xml:space="preserve"> </v>
      </c>
      <c r="I95" s="84"/>
      <c r="J95" s="91" t="s">
        <v>202</v>
      </c>
      <c r="K95" s="78">
        <v>5</v>
      </c>
      <c r="L95" s="123" t="s">
        <v>408</v>
      </c>
      <c r="M95" s="152" t="str">
        <f>IF(Pins!O282=""," ",Pins!O282)</f>
        <v xml:space="preserve"> </v>
      </c>
      <c r="N95" s="86"/>
      <c r="O95" s="91" t="s">
        <v>202</v>
      </c>
      <c r="P95" s="78">
        <v>5</v>
      </c>
      <c r="Q95" s="123" t="s">
        <v>294</v>
      </c>
      <c r="R95" s="152" t="str">
        <f>IF(Pins!O462=""," ",Pins!O462)</f>
        <v xml:space="preserve"> </v>
      </c>
      <c r="S95" s="65"/>
      <c r="T95" s="65"/>
      <c r="U95" s="65"/>
      <c r="V95" s="65"/>
      <c r="W95" s="65"/>
      <c r="X95" s="65"/>
      <c r="Y95" s="65"/>
      <c r="Z95" s="65"/>
      <c r="AA95" s="65"/>
    </row>
    <row r="96" spans="2:27">
      <c r="B96" s="63"/>
      <c r="C96" s="63"/>
      <c r="D96" s="88"/>
      <c r="E96" s="74" t="s">
        <v>205</v>
      </c>
      <c r="F96" s="78">
        <v>1</v>
      </c>
      <c r="G96" s="124" t="s">
        <v>564</v>
      </c>
      <c r="H96" s="152" t="str">
        <f>IF(Pins!O97=""," ",Pins!O97)</f>
        <v xml:space="preserve"> </v>
      </c>
      <c r="I96" s="84"/>
      <c r="J96" s="77"/>
      <c r="K96" s="78">
        <v>6</v>
      </c>
      <c r="L96" s="123" t="s">
        <v>409</v>
      </c>
      <c r="M96" s="152" t="str">
        <f>IF(Pins!O283=""," ",Pins!O283)</f>
        <v xml:space="preserve"> </v>
      </c>
      <c r="N96" s="86"/>
      <c r="O96" s="85"/>
      <c r="P96" s="78">
        <v>6</v>
      </c>
      <c r="Q96" s="123" t="s">
        <v>339</v>
      </c>
      <c r="R96" s="152" t="str">
        <f>IF(Pins!O463=""," ",Pins!O463)</f>
        <v xml:space="preserve"> </v>
      </c>
      <c r="S96" s="65"/>
      <c r="T96" s="63"/>
      <c r="U96" s="63"/>
      <c r="V96" s="63"/>
      <c r="W96" s="63"/>
      <c r="X96" s="65"/>
      <c r="Y96" s="65"/>
      <c r="Z96" s="65"/>
      <c r="AA96" s="65"/>
    </row>
    <row r="97" spans="1:27">
      <c r="B97" s="63"/>
      <c r="C97" s="63"/>
      <c r="D97" s="88"/>
      <c r="E97" s="91" t="s">
        <v>206</v>
      </c>
      <c r="F97" s="78">
        <v>2</v>
      </c>
      <c r="G97" s="123" t="s">
        <v>565</v>
      </c>
      <c r="H97" s="152" t="str">
        <f>IF(Pins!O98=""," ",Pins!O98)</f>
        <v xml:space="preserve"> </v>
      </c>
      <c r="I97" s="84"/>
      <c r="J97" s="85"/>
      <c r="K97" s="78">
        <v>7</v>
      </c>
      <c r="L97" s="123" t="s">
        <v>410</v>
      </c>
      <c r="M97" s="152" t="str">
        <f>IF(Pins!O284=""," ",Pins!O284)</f>
        <v xml:space="preserve"> </v>
      </c>
      <c r="N97" s="86"/>
      <c r="O97" s="95"/>
      <c r="P97" s="78">
        <v>7</v>
      </c>
      <c r="Q97" s="123" t="s">
        <v>775</v>
      </c>
      <c r="R97" s="152" t="str">
        <f>IF(Pins!O464=""," ",Pins!O464)</f>
        <v xml:space="preserve"> </v>
      </c>
      <c r="S97" s="65"/>
      <c r="T97" s="63"/>
      <c r="U97" s="63"/>
      <c r="V97" s="63"/>
      <c r="W97" s="63"/>
      <c r="X97" s="65"/>
      <c r="Y97" s="65"/>
      <c r="Z97" s="65"/>
      <c r="AA97" s="65"/>
    </row>
    <row r="98" spans="1:27">
      <c r="B98" s="63"/>
      <c r="C98" s="63"/>
      <c r="D98" s="88"/>
      <c r="E98" s="91" t="s">
        <v>201</v>
      </c>
      <c r="F98" s="78">
        <v>3</v>
      </c>
      <c r="G98" s="123" t="s">
        <v>566</v>
      </c>
      <c r="H98" s="152" t="str">
        <f>IF(Pins!O99=""," ",Pins!O99)</f>
        <v xml:space="preserve"> </v>
      </c>
      <c r="I98" s="84"/>
      <c r="J98" s="85"/>
      <c r="K98" s="78">
        <v>8</v>
      </c>
      <c r="L98" s="123" t="s">
        <v>411</v>
      </c>
      <c r="M98" s="152" t="str">
        <f>IF(Pins!O285=""," ",Pins!O285)</f>
        <v xml:space="preserve"> </v>
      </c>
      <c r="N98" s="84"/>
      <c r="O98" s="95"/>
      <c r="P98" s="78">
        <v>8</v>
      </c>
      <c r="Q98" s="123" t="s">
        <v>774</v>
      </c>
      <c r="R98" s="152" t="str">
        <f>IF(Pins!O465=""," ",Pins!O465)</f>
        <v xml:space="preserve"> </v>
      </c>
      <c r="S98" s="63"/>
      <c r="T98" s="63"/>
      <c r="U98" s="63"/>
      <c r="V98" s="63"/>
      <c r="W98" s="63"/>
    </row>
    <row r="99" spans="1:27">
      <c r="B99" s="63"/>
      <c r="C99" s="63"/>
      <c r="D99" s="88"/>
      <c r="E99" s="91" t="s">
        <v>202</v>
      </c>
      <c r="F99" s="78">
        <v>4</v>
      </c>
      <c r="G99" s="123" t="s">
        <v>567</v>
      </c>
      <c r="H99" s="152" t="str">
        <f>IF(Pins!O100=""," ",Pins!O100)</f>
        <v xml:space="preserve"> </v>
      </c>
      <c r="I99" s="84"/>
      <c r="J99" s="97"/>
      <c r="K99" s="73">
        <v>9</v>
      </c>
      <c r="L99" s="125" t="s">
        <v>412</v>
      </c>
      <c r="M99" s="152" t="str">
        <f>IF(Pins!O286=""," ",Pins!O286)</f>
        <v xml:space="preserve"> </v>
      </c>
      <c r="N99" s="84"/>
      <c r="O99" s="85"/>
      <c r="P99" s="73">
        <v>9</v>
      </c>
      <c r="Q99" s="123" t="s">
        <v>773</v>
      </c>
      <c r="R99" s="152" t="str">
        <f>IF(Pins!O466=""," ",Pins!O466)</f>
        <v xml:space="preserve"> </v>
      </c>
      <c r="S99" s="63"/>
      <c r="T99" s="63"/>
      <c r="U99" s="63"/>
      <c r="V99" s="63"/>
      <c r="W99" s="63"/>
    </row>
    <row r="100" spans="1:27">
      <c r="B100" s="63"/>
      <c r="C100" s="63"/>
      <c r="D100" s="88"/>
      <c r="E100" s="85"/>
      <c r="F100" s="78">
        <v>5</v>
      </c>
      <c r="G100" s="123" t="s">
        <v>568</v>
      </c>
      <c r="H100" s="152" t="str">
        <f>IF(Pins!O101=""," ",Pins!O101)</f>
        <v xml:space="preserve"> </v>
      </c>
      <c r="I100" s="84"/>
      <c r="N100" s="84"/>
      <c r="O100" s="85"/>
      <c r="P100" s="73">
        <v>10</v>
      </c>
      <c r="Q100" s="123" t="s">
        <v>689</v>
      </c>
      <c r="R100" s="152" t="str">
        <f>IF(Pins!O467=""," ",Pins!O467)</f>
        <v xml:space="preserve"> </v>
      </c>
      <c r="S100" s="63"/>
      <c r="T100" s="63"/>
      <c r="U100" s="63"/>
      <c r="V100" s="63"/>
      <c r="W100" s="63"/>
    </row>
    <row r="101" spans="1:27">
      <c r="B101" s="63"/>
      <c r="C101" s="63"/>
      <c r="D101" s="88"/>
      <c r="E101" s="72"/>
      <c r="F101" s="78">
        <v>6</v>
      </c>
      <c r="G101" s="123" t="s">
        <v>570</v>
      </c>
      <c r="H101" s="152" t="str">
        <f>IF(Pins!O102=""," ",Pins!O102)</f>
        <v xml:space="preserve"> </v>
      </c>
      <c r="I101" s="84"/>
      <c r="J101" s="86"/>
      <c r="K101" s="86"/>
      <c r="L101" s="86"/>
      <c r="M101" s="86"/>
      <c r="N101" s="84"/>
      <c r="O101" s="97"/>
      <c r="P101" s="73">
        <v>11</v>
      </c>
      <c r="Q101" s="125" t="s">
        <v>335</v>
      </c>
      <c r="R101" s="152" t="str">
        <f>IF(Pins!O468=""," ",Pins!O468)</f>
        <v xml:space="preserve"> </v>
      </c>
      <c r="S101" s="63"/>
      <c r="T101" s="63"/>
      <c r="U101" s="63"/>
      <c r="V101" s="63"/>
      <c r="W101" s="63"/>
    </row>
    <row r="102" spans="1:27">
      <c r="B102" s="63"/>
      <c r="C102" s="63"/>
      <c r="D102" s="88"/>
      <c r="E102" s="95"/>
      <c r="F102" s="78">
        <v>7</v>
      </c>
      <c r="G102" s="123" t="s">
        <v>569</v>
      </c>
      <c r="H102" s="152" t="str">
        <f>IF(Pins!O103=""," ",Pins!O103)</f>
        <v xml:space="preserve"> </v>
      </c>
      <c r="I102" s="84"/>
      <c r="J102" s="79"/>
      <c r="K102" s="79"/>
      <c r="L102" s="79"/>
      <c r="M102" s="79"/>
      <c r="N102" s="84"/>
      <c r="S102" s="63"/>
      <c r="T102" s="63"/>
      <c r="U102" s="63"/>
      <c r="V102" s="63"/>
      <c r="W102" s="63"/>
    </row>
    <row r="103" spans="1:27">
      <c r="B103" s="63"/>
      <c r="C103" s="63"/>
      <c r="D103" s="88"/>
      <c r="E103" s="95"/>
      <c r="F103" s="78">
        <v>8</v>
      </c>
      <c r="G103" s="123" t="s">
        <v>571</v>
      </c>
      <c r="H103" s="152" t="str">
        <f>IF(Pins!O104=""," ",Pins!O104)</f>
        <v xml:space="preserve"> </v>
      </c>
      <c r="I103" s="84"/>
      <c r="J103" s="79"/>
      <c r="K103" s="79"/>
      <c r="L103" s="79"/>
      <c r="M103" s="79"/>
      <c r="N103" s="84"/>
      <c r="S103" s="63"/>
      <c r="T103" s="63"/>
      <c r="U103" s="63"/>
      <c r="V103" s="63"/>
      <c r="W103" s="63"/>
    </row>
    <row r="104" spans="1:27">
      <c r="B104" s="63"/>
      <c r="C104" s="63"/>
      <c r="D104" s="88"/>
      <c r="E104" s="85"/>
      <c r="F104" s="73">
        <v>9</v>
      </c>
      <c r="G104" s="123" t="s">
        <v>572</v>
      </c>
      <c r="H104" s="152" t="str">
        <f>IF(Pins!O105=""," ",Pins!O105)</f>
        <v xml:space="preserve"> </v>
      </c>
      <c r="I104" s="84"/>
      <c r="J104" s="79"/>
      <c r="K104" s="79"/>
      <c r="L104" s="79"/>
      <c r="M104" s="79"/>
      <c r="N104" s="84"/>
      <c r="S104" s="63"/>
      <c r="T104" s="63"/>
      <c r="U104" s="63"/>
      <c r="V104" s="63"/>
      <c r="W104" s="63"/>
    </row>
    <row r="105" spans="1:27">
      <c r="B105" s="63"/>
      <c r="C105" s="63"/>
      <c r="D105" s="88"/>
      <c r="E105" s="85"/>
      <c r="F105" s="73">
        <v>10</v>
      </c>
      <c r="G105" s="123" t="s">
        <v>573</v>
      </c>
      <c r="H105" s="152" t="str">
        <f>IF(Pins!O106=""," ",Pins!O106)</f>
        <v xml:space="preserve"> </v>
      </c>
      <c r="I105" s="84"/>
      <c r="J105" s="79"/>
      <c r="K105" s="79"/>
      <c r="L105" s="79"/>
      <c r="M105" s="79"/>
      <c r="N105" s="84"/>
      <c r="S105" s="63"/>
      <c r="T105" s="63"/>
      <c r="U105" s="63"/>
      <c r="V105" s="63"/>
      <c r="W105" s="63"/>
    </row>
    <row r="106" spans="1:27">
      <c r="B106" s="63"/>
      <c r="C106" s="63"/>
      <c r="D106" s="88"/>
      <c r="E106" s="97"/>
      <c r="F106" s="73">
        <v>11</v>
      </c>
      <c r="G106" s="125" t="s">
        <v>574</v>
      </c>
      <c r="H106" s="152" t="str">
        <f>IF(Pins!O107=""," ",Pins!O107)</f>
        <v xml:space="preserve"> </v>
      </c>
      <c r="I106" s="84"/>
      <c r="J106" s="79"/>
      <c r="K106" s="79"/>
      <c r="L106" s="79"/>
      <c r="M106" s="79"/>
      <c r="N106" s="84"/>
      <c r="S106" s="63"/>
      <c r="T106" s="63"/>
      <c r="U106" s="63"/>
      <c r="V106" s="63"/>
      <c r="W106" s="63"/>
    </row>
    <row r="107" spans="1:27">
      <c r="B107" s="63"/>
      <c r="C107" s="63"/>
      <c r="D107" s="88"/>
      <c r="I107" s="84"/>
      <c r="J107" s="79"/>
      <c r="K107" s="79"/>
      <c r="L107" s="79"/>
      <c r="M107" s="79"/>
      <c r="N107" s="84"/>
      <c r="S107" s="63"/>
      <c r="T107" s="63"/>
      <c r="U107" s="63"/>
      <c r="V107" s="63"/>
      <c r="W107" s="63"/>
    </row>
    <row r="108" spans="1:27" ht="23.25">
      <c r="A108" s="241" t="str">
        <f ca="1">RIGHT(CELL("filename",A108),SUM(LEN(CELL("filename",A108))-SEARCH("]",CELL("filename",A108),1)))</f>
        <v>Scout 11</v>
      </c>
      <c r="B108" s="241"/>
      <c r="C108" s="63"/>
      <c r="D108" s="88"/>
      <c r="E108" s="235" t="s">
        <v>348</v>
      </c>
      <c r="F108" s="236"/>
      <c r="G108" s="236"/>
      <c r="H108" s="237"/>
      <c r="I108" s="79"/>
      <c r="J108" s="235" t="s">
        <v>348</v>
      </c>
      <c r="K108" s="236"/>
      <c r="L108" s="236"/>
      <c r="M108" s="237"/>
      <c r="N108" s="79"/>
      <c r="O108" s="235" t="s">
        <v>348</v>
      </c>
      <c r="P108" s="236"/>
      <c r="Q108" s="236"/>
      <c r="R108" s="237"/>
      <c r="S108" s="63"/>
      <c r="T108" s="63"/>
      <c r="U108" s="63"/>
      <c r="V108" s="63"/>
      <c r="W108" s="63"/>
    </row>
    <row r="109" spans="1:27">
      <c r="A109" s="104" t="s">
        <v>448</v>
      </c>
      <c r="B109" s="63"/>
      <c r="C109" s="63"/>
      <c r="D109" s="88"/>
      <c r="E109" s="238"/>
      <c r="F109" s="239"/>
      <c r="G109" s="239"/>
      <c r="H109" s="240"/>
      <c r="I109" s="79"/>
      <c r="J109" s="238"/>
      <c r="K109" s="239"/>
      <c r="L109" s="239"/>
      <c r="M109" s="240"/>
      <c r="N109" s="79"/>
      <c r="O109" s="238"/>
      <c r="P109" s="239"/>
      <c r="Q109" s="239"/>
      <c r="R109" s="240"/>
      <c r="S109" s="63"/>
      <c r="T109" s="63"/>
      <c r="U109" s="63"/>
      <c r="V109" s="63"/>
      <c r="W109" s="63"/>
    </row>
    <row r="110" spans="1:27" ht="12.75" customHeight="1">
      <c r="B110" s="63"/>
      <c r="C110" s="63"/>
      <c r="D110" s="88"/>
      <c r="E110" s="233" t="s">
        <v>207</v>
      </c>
      <c r="F110" s="73">
        <v>1</v>
      </c>
      <c r="G110" s="124" t="s">
        <v>90</v>
      </c>
      <c r="H110" s="152" t="str">
        <f>IF(Beltloops!O43=""," ",Beltloops!O43)</f>
        <v xml:space="preserve"> </v>
      </c>
      <c r="I110" s="84"/>
      <c r="J110" s="74" t="s">
        <v>170</v>
      </c>
      <c r="K110" s="73">
        <v>1</v>
      </c>
      <c r="L110" s="124" t="s">
        <v>72</v>
      </c>
      <c r="M110" s="152" t="str">
        <f>IF(Beltloops!O110=""," ",Beltloops!O110)</f>
        <v xml:space="preserve"> </v>
      </c>
      <c r="N110" s="84"/>
      <c r="O110" s="74" t="s">
        <v>179</v>
      </c>
      <c r="P110" s="73">
        <v>1</v>
      </c>
      <c r="Q110" s="124" t="s">
        <v>122</v>
      </c>
      <c r="R110" s="152" t="str">
        <f>IF(Beltloops!O179=""," ",Beltloops!O179)</f>
        <v xml:space="preserve"> </v>
      </c>
      <c r="S110" s="63"/>
      <c r="T110" s="63"/>
      <c r="U110" s="63"/>
      <c r="V110" s="63"/>
      <c r="W110" s="63"/>
    </row>
    <row r="111" spans="1:27">
      <c r="A111" s="70"/>
      <c r="B111" s="242" t="s">
        <v>155</v>
      </c>
      <c r="C111" s="71"/>
      <c r="D111" s="88"/>
      <c r="E111" s="234"/>
      <c r="F111" s="78">
        <v>2</v>
      </c>
      <c r="G111" s="123" t="s">
        <v>91</v>
      </c>
      <c r="H111" s="152" t="str">
        <f>IF(Beltloops!O44=""," ",Beltloops!O44)</f>
        <v xml:space="preserve"> </v>
      </c>
      <c r="I111" s="84"/>
      <c r="J111" s="80" t="s">
        <v>201</v>
      </c>
      <c r="K111" s="78">
        <v>2</v>
      </c>
      <c r="L111" s="123" t="s">
        <v>71</v>
      </c>
      <c r="M111" s="152" t="str">
        <f>IF(Beltloops!O111=""," ",Beltloops!O111)</f>
        <v xml:space="preserve"> </v>
      </c>
      <c r="N111" s="84"/>
      <c r="O111" s="80" t="s">
        <v>201</v>
      </c>
      <c r="P111" s="78">
        <v>2</v>
      </c>
      <c r="Q111" s="123" t="s">
        <v>123</v>
      </c>
      <c r="R111" s="152" t="str">
        <f>IF(Beltloops!O180=""," ",Beltloops!O180)</f>
        <v xml:space="preserve"> </v>
      </c>
      <c r="S111" s="63"/>
      <c r="T111" s="63"/>
      <c r="U111" s="63"/>
      <c r="V111" s="63"/>
      <c r="W111" s="63"/>
    </row>
    <row r="112" spans="1:27">
      <c r="A112" s="76" t="s">
        <v>157</v>
      </c>
      <c r="B112" s="242"/>
      <c r="C112" s="71" t="s">
        <v>156</v>
      </c>
      <c r="D112" s="88"/>
      <c r="E112" s="85" t="s">
        <v>188</v>
      </c>
      <c r="F112" s="73">
        <v>3</v>
      </c>
      <c r="G112" s="125" t="s">
        <v>92</v>
      </c>
      <c r="H112" s="152" t="str">
        <f>IF(Beltloops!O45=""," ",Beltloops!O45)</f>
        <v xml:space="preserve"> </v>
      </c>
      <c r="I112" s="84"/>
      <c r="J112" s="85" t="s">
        <v>188</v>
      </c>
      <c r="K112" s="73">
        <v>3</v>
      </c>
      <c r="L112" s="125" t="s">
        <v>70</v>
      </c>
      <c r="M112" s="152" t="str">
        <f>IF(Beltloops!O112=""," ",Beltloops!O112)</f>
        <v xml:space="preserve"> </v>
      </c>
      <c r="N112" s="84"/>
      <c r="O112" s="85" t="s">
        <v>188</v>
      </c>
      <c r="P112" s="73">
        <v>3</v>
      </c>
      <c r="Q112" s="125" t="s">
        <v>124</v>
      </c>
      <c r="R112" s="152" t="str">
        <f>IF(Beltloops!O181=""," ",Beltloops!O181)</f>
        <v xml:space="preserve"> </v>
      </c>
      <c r="S112" s="63"/>
      <c r="T112" s="63"/>
      <c r="U112" s="63"/>
      <c r="V112" s="63"/>
      <c r="W112" s="63"/>
    </row>
    <row r="113" spans="1:23">
      <c r="A113" s="120" t="s">
        <v>141</v>
      </c>
      <c r="B113" s="93" t="str">
        <f>Beltloops!O11</f>
        <v xml:space="preserve"> </v>
      </c>
      <c r="C113" s="122" t="str">
        <f>Pins!O20</f>
        <v xml:space="preserve"> </v>
      </c>
      <c r="D113" s="88"/>
      <c r="E113" s="74" t="s">
        <v>210</v>
      </c>
      <c r="F113" s="78">
        <v>1</v>
      </c>
      <c r="G113" s="94" t="s">
        <v>553</v>
      </c>
      <c r="H113" s="152" t="str">
        <f>IF(Pins!O111=""," ",Pins!O111)</f>
        <v xml:space="preserve"> </v>
      </c>
      <c r="I113" s="84"/>
      <c r="J113" s="74" t="s">
        <v>242</v>
      </c>
      <c r="K113" s="78">
        <v>1</v>
      </c>
      <c r="L113" s="124" t="s">
        <v>395</v>
      </c>
      <c r="M113" s="152" t="str">
        <f>IF(Pins!O290=""," ",Pins!O290)</f>
        <v xml:space="preserve"> </v>
      </c>
      <c r="N113" s="84"/>
      <c r="O113" s="74" t="s">
        <v>274</v>
      </c>
      <c r="P113" s="78">
        <v>1</v>
      </c>
      <c r="Q113" s="124" t="s">
        <v>685</v>
      </c>
      <c r="R113" s="152" t="str">
        <f>IF(Pins!O474=""," ",Pins!O474)</f>
        <v xml:space="preserve"> </v>
      </c>
      <c r="S113" s="63"/>
      <c r="T113" s="63"/>
      <c r="U113" s="63"/>
      <c r="V113" s="63"/>
      <c r="W113" s="63"/>
    </row>
    <row r="114" spans="1:23">
      <c r="A114" s="120" t="s">
        <v>725</v>
      </c>
      <c r="B114" s="93" t="str">
        <f>Beltloops!O16</f>
        <v xml:space="preserve"> </v>
      </c>
      <c r="C114" s="96" t="str">
        <f>Pins!O35</f>
        <v xml:space="preserve"> </v>
      </c>
      <c r="D114" s="88"/>
      <c r="E114" s="91" t="s">
        <v>211</v>
      </c>
      <c r="F114" s="78">
        <v>2</v>
      </c>
      <c r="G114" s="94" t="s">
        <v>554</v>
      </c>
      <c r="H114" s="152" t="str">
        <f>IF(Pins!O112=""," ",Pins!O112)</f>
        <v xml:space="preserve"> </v>
      </c>
      <c r="I114" s="84"/>
      <c r="J114" s="91" t="s">
        <v>243</v>
      </c>
      <c r="K114" s="78">
        <v>2</v>
      </c>
      <c r="L114" s="123" t="s">
        <v>396</v>
      </c>
      <c r="M114" s="152" t="str">
        <f>IF(Pins!O291=""," ",Pins!O291)</f>
        <v xml:space="preserve"> </v>
      </c>
      <c r="N114" s="84"/>
      <c r="O114" s="91" t="s">
        <v>275</v>
      </c>
      <c r="P114" s="78">
        <v>2</v>
      </c>
      <c r="Q114" s="123" t="s">
        <v>686</v>
      </c>
      <c r="R114" s="152" t="str">
        <f>IF(Pins!O475=""," ",Pins!O475)</f>
        <v xml:space="preserve"> </v>
      </c>
      <c r="S114" s="63"/>
      <c r="T114" s="63"/>
      <c r="U114" s="63"/>
      <c r="V114" s="63"/>
      <c r="W114" s="63"/>
    </row>
    <row r="115" spans="1:23">
      <c r="A115" s="120" t="s">
        <v>158</v>
      </c>
      <c r="B115" s="93" t="str">
        <f>Beltloops!O21</f>
        <v xml:space="preserve"> </v>
      </c>
      <c r="C115" s="122" t="str">
        <f>Pins!O48</f>
        <v xml:space="preserve"> </v>
      </c>
      <c r="D115" s="88"/>
      <c r="E115" s="91" t="s">
        <v>201</v>
      </c>
      <c r="F115" s="78">
        <v>3</v>
      </c>
      <c r="G115" s="94" t="s">
        <v>555</v>
      </c>
      <c r="H115" s="152" t="str">
        <f>IF(Pins!O113=""," ",Pins!O113)</f>
        <v xml:space="preserve"> </v>
      </c>
      <c r="I115" s="84"/>
      <c r="J115" s="91" t="s">
        <v>201</v>
      </c>
      <c r="K115" s="78">
        <v>3</v>
      </c>
      <c r="L115" s="123" t="s">
        <v>397</v>
      </c>
      <c r="M115" s="152" t="str">
        <f>IF(Pins!O292=""," ",Pins!O292)</f>
        <v xml:space="preserve"> </v>
      </c>
      <c r="N115" s="84"/>
      <c r="O115" s="91" t="s">
        <v>201</v>
      </c>
      <c r="P115" s="78">
        <v>3</v>
      </c>
      <c r="Q115" s="123" t="s">
        <v>684</v>
      </c>
      <c r="R115" s="152" t="str">
        <f>IF(Pins!O476=""," ",Pins!O476)</f>
        <v xml:space="preserve"> </v>
      </c>
      <c r="S115" s="63"/>
      <c r="T115" s="63"/>
      <c r="U115" s="63"/>
      <c r="V115" s="63"/>
      <c r="W115" s="63"/>
    </row>
    <row r="116" spans="1:23">
      <c r="A116" s="120" t="s">
        <v>159</v>
      </c>
      <c r="B116" s="93" t="str">
        <f>Beltloops!O26</f>
        <v xml:space="preserve"> </v>
      </c>
      <c r="C116" s="122" t="str">
        <f>Pins!O63</f>
        <v xml:space="preserve"> </v>
      </c>
      <c r="D116" s="88"/>
      <c r="E116" s="91" t="s">
        <v>202</v>
      </c>
      <c r="F116" s="78">
        <v>4</v>
      </c>
      <c r="G116" s="94" t="s">
        <v>556</v>
      </c>
      <c r="H116" s="152" t="str">
        <f>IF(Pins!O114=""," ",Pins!O114)</f>
        <v xml:space="preserve"> </v>
      </c>
      <c r="I116" s="84"/>
      <c r="J116" s="91" t="s">
        <v>202</v>
      </c>
      <c r="K116" s="78">
        <v>4</v>
      </c>
      <c r="L116" s="123" t="s">
        <v>398</v>
      </c>
      <c r="M116" s="152" t="str">
        <f>IF(Pins!O293=""," ",Pins!O293)</f>
        <v xml:space="preserve"> </v>
      </c>
      <c r="N116" s="84"/>
      <c r="O116" s="91" t="s">
        <v>202</v>
      </c>
      <c r="P116" s="78">
        <v>4</v>
      </c>
      <c r="Q116" s="123" t="s">
        <v>683</v>
      </c>
      <c r="R116" s="152" t="str">
        <f>IF(Pins!O477=""," ",Pins!O477)</f>
        <v xml:space="preserve"> </v>
      </c>
      <c r="S116" s="63"/>
      <c r="T116" s="63"/>
      <c r="U116" s="63"/>
      <c r="V116" s="63"/>
      <c r="W116" s="63"/>
    </row>
    <row r="117" spans="1:23">
      <c r="A117" s="121" t="s">
        <v>739</v>
      </c>
      <c r="B117" s="93" t="str">
        <f>Beltloops!O31</f>
        <v xml:space="preserve"> </v>
      </c>
      <c r="C117" s="96" t="str">
        <f>Pins!O77</f>
        <v xml:space="preserve"> </v>
      </c>
      <c r="D117" s="88"/>
      <c r="E117" s="91"/>
      <c r="F117" s="78">
        <v>5</v>
      </c>
      <c r="G117" s="94" t="s">
        <v>561</v>
      </c>
      <c r="H117" s="152" t="str">
        <f>IF(Pins!O115=""," ",Pins!O115)</f>
        <v xml:space="preserve"> </v>
      </c>
      <c r="I117" s="84"/>
      <c r="J117" s="85"/>
      <c r="K117" s="78">
        <v>5</v>
      </c>
      <c r="L117" s="123" t="s">
        <v>399</v>
      </c>
      <c r="M117" s="152" t="str">
        <f>IF(Pins!O294=""," ",Pins!O294)</f>
        <v xml:space="preserve"> </v>
      </c>
      <c r="N117" s="84"/>
      <c r="O117" s="91"/>
      <c r="P117" s="78">
        <v>5</v>
      </c>
      <c r="Q117" s="123" t="s">
        <v>682</v>
      </c>
      <c r="R117" s="152" t="str">
        <f>IF(Pins!O478=""," ",Pins!O478)</f>
        <v xml:space="preserve"> </v>
      </c>
      <c r="S117" s="63"/>
      <c r="T117" s="63"/>
      <c r="U117" s="63"/>
      <c r="V117" s="63"/>
      <c r="W117" s="63"/>
    </row>
    <row r="118" spans="1:23">
      <c r="A118" s="120" t="s">
        <v>160</v>
      </c>
      <c r="B118" s="93" t="str">
        <f>Beltloops!O36</f>
        <v xml:space="preserve"> </v>
      </c>
      <c r="C118" s="122" t="str">
        <f>Pins!O92</f>
        <v xml:space="preserve"> </v>
      </c>
      <c r="D118" s="88"/>
      <c r="E118" s="72"/>
      <c r="F118" s="78">
        <v>6</v>
      </c>
      <c r="G118" s="94" t="s">
        <v>562</v>
      </c>
      <c r="H118" s="152" t="str">
        <f>IF(Pins!O116=""," ",Pins!O116)</f>
        <v xml:space="preserve"> </v>
      </c>
      <c r="I118" s="84"/>
      <c r="J118" s="72"/>
      <c r="K118" s="78">
        <v>6</v>
      </c>
      <c r="L118" s="123" t="s">
        <v>400</v>
      </c>
      <c r="M118" s="152" t="str">
        <f>IF(Pins!O295=""," ",Pins!O295)</f>
        <v xml:space="preserve"> </v>
      </c>
      <c r="N118" s="84"/>
      <c r="O118" s="77"/>
      <c r="P118" s="78">
        <v>6</v>
      </c>
      <c r="Q118" s="123" t="s">
        <v>681</v>
      </c>
      <c r="R118" s="152" t="str">
        <f>IF(Pins!O479=""," ",Pins!O479)</f>
        <v xml:space="preserve"> </v>
      </c>
      <c r="S118" s="63"/>
      <c r="T118" s="63"/>
      <c r="U118" s="63"/>
      <c r="V118" s="63"/>
      <c r="W118" s="63"/>
    </row>
    <row r="119" spans="1:23">
      <c r="A119" s="120" t="s">
        <v>161</v>
      </c>
      <c r="B119" s="93" t="str">
        <f>Beltloops!O41</f>
        <v xml:space="preserve"> </v>
      </c>
      <c r="C119" s="122" t="str">
        <f>Pins!O108</f>
        <v xml:space="preserve"> </v>
      </c>
      <c r="D119" s="88"/>
      <c r="E119" s="95"/>
      <c r="F119" s="78">
        <v>7</v>
      </c>
      <c r="G119" s="123" t="s">
        <v>563</v>
      </c>
      <c r="H119" s="152" t="str">
        <f>IF(Pins!O117=""," ",Pins!O117)</f>
        <v xml:space="preserve"> </v>
      </c>
      <c r="I119" s="84"/>
      <c r="J119" s="95"/>
      <c r="K119" s="78">
        <v>7</v>
      </c>
      <c r="L119" s="123" t="s">
        <v>401</v>
      </c>
      <c r="M119" s="152" t="str">
        <f>IF(Pins!O296=""," ",Pins!O296)</f>
        <v xml:space="preserve"> </v>
      </c>
      <c r="N119" s="84"/>
      <c r="O119" s="85"/>
      <c r="P119" s="78">
        <v>7</v>
      </c>
      <c r="Q119" s="123" t="s">
        <v>680</v>
      </c>
      <c r="R119" s="152" t="str">
        <f>IF(Pins!O480=""," ",Pins!O480)</f>
        <v xml:space="preserve"> </v>
      </c>
      <c r="S119" s="63"/>
      <c r="T119" s="63"/>
      <c r="U119" s="63"/>
      <c r="V119" s="63"/>
      <c r="W119" s="63"/>
    </row>
    <row r="120" spans="1:23">
      <c r="A120" s="120" t="s">
        <v>162</v>
      </c>
      <c r="B120" s="93" t="str">
        <f>Beltloops!O46</f>
        <v xml:space="preserve"> </v>
      </c>
      <c r="C120" s="122" t="str">
        <f>Pins!O122</f>
        <v xml:space="preserve"> </v>
      </c>
      <c r="D120" s="63"/>
      <c r="E120" s="95"/>
      <c r="F120" s="78">
        <v>8</v>
      </c>
      <c r="G120" s="123" t="s">
        <v>557</v>
      </c>
      <c r="H120" s="152" t="str">
        <f>IF(Pins!O118=""," ",Pins!O118)</f>
        <v xml:space="preserve"> </v>
      </c>
      <c r="I120" s="84"/>
      <c r="J120" s="95"/>
      <c r="K120" s="78">
        <v>8</v>
      </c>
      <c r="L120" s="123" t="s">
        <v>402</v>
      </c>
      <c r="M120" s="152" t="str">
        <f>IF(Pins!O297=""," ",Pins!O297)</f>
        <v xml:space="preserve"> </v>
      </c>
      <c r="N120" s="84"/>
      <c r="O120" s="85"/>
      <c r="P120" s="78">
        <v>8</v>
      </c>
      <c r="Q120" s="123" t="s">
        <v>679</v>
      </c>
      <c r="R120" s="152" t="str">
        <f>IF(Pins!O481=""," ",Pins!O481)</f>
        <v xml:space="preserve"> </v>
      </c>
      <c r="S120" s="63"/>
      <c r="T120" s="63"/>
      <c r="U120" s="63"/>
      <c r="V120" s="63"/>
      <c r="W120" s="63"/>
    </row>
    <row r="121" spans="1:23">
      <c r="A121" s="121" t="s">
        <v>742</v>
      </c>
      <c r="B121" s="96" t="str">
        <f>Beltloops!O53</f>
        <v xml:space="preserve"> </v>
      </c>
      <c r="C121" s="96" t="str">
        <f>Pins!O138</f>
        <v xml:space="preserve"> </v>
      </c>
      <c r="D121" s="63"/>
      <c r="E121" s="85"/>
      <c r="F121" s="73">
        <v>9</v>
      </c>
      <c r="G121" s="123" t="s">
        <v>558</v>
      </c>
      <c r="H121" s="152" t="str">
        <f>IF(Pins!O119=""," ",Pins!O119)</f>
        <v xml:space="preserve"> </v>
      </c>
      <c r="I121" s="84"/>
      <c r="J121" s="85"/>
      <c r="K121" s="73">
        <v>9</v>
      </c>
      <c r="L121" s="123" t="s">
        <v>403</v>
      </c>
      <c r="M121" s="152" t="str">
        <f>IF(Pins!O298=""," ",Pins!O298)</f>
        <v xml:space="preserve"> </v>
      </c>
      <c r="N121" s="84"/>
      <c r="O121" s="85"/>
      <c r="P121" s="73">
        <v>9</v>
      </c>
      <c r="Q121" s="123" t="s">
        <v>677</v>
      </c>
      <c r="R121" s="152" t="str">
        <f>IF(Pins!O482=""," ",Pins!O482)</f>
        <v xml:space="preserve"> </v>
      </c>
      <c r="S121" s="63"/>
      <c r="T121" s="63"/>
      <c r="U121" s="63"/>
      <c r="V121" s="63"/>
      <c r="W121" s="63"/>
    </row>
    <row r="122" spans="1:23">
      <c r="A122" s="120" t="s">
        <v>163</v>
      </c>
      <c r="B122" s="93" t="str">
        <f>Beltloops!O58</f>
        <v xml:space="preserve"> </v>
      </c>
      <c r="C122" s="122" t="str">
        <f>Pins!O153</f>
        <v xml:space="preserve"> </v>
      </c>
      <c r="D122" s="63"/>
      <c r="E122" s="85"/>
      <c r="F122" s="73">
        <v>10</v>
      </c>
      <c r="G122" s="123" t="s">
        <v>560</v>
      </c>
      <c r="H122" s="152" t="str">
        <f>IF(Pins!O120=""," ",Pins!O120)</f>
        <v xml:space="preserve"> </v>
      </c>
      <c r="I122" s="84"/>
      <c r="J122" s="85"/>
      <c r="K122" s="73">
        <v>10</v>
      </c>
      <c r="L122" s="123" t="s">
        <v>392</v>
      </c>
      <c r="M122" s="152" t="str">
        <f>IF(Pins!O299=""," ",Pins!O299)</f>
        <v xml:space="preserve"> </v>
      </c>
      <c r="N122" s="84"/>
      <c r="O122" s="85"/>
      <c r="P122" s="73">
        <v>10</v>
      </c>
      <c r="Q122" s="123" t="s">
        <v>676</v>
      </c>
      <c r="R122" s="152" t="str">
        <f>IF(Pins!O483=""," ",Pins!O483)</f>
        <v xml:space="preserve"> </v>
      </c>
      <c r="S122" s="63"/>
      <c r="T122" s="63"/>
      <c r="U122" s="63"/>
      <c r="V122" s="63"/>
      <c r="W122" s="63"/>
    </row>
    <row r="123" spans="1:23">
      <c r="A123" s="121" t="s">
        <v>745</v>
      </c>
      <c r="B123" s="96" t="str">
        <f>Beltloops!O63</f>
        <v xml:space="preserve"> </v>
      </c>
      <c r="C123" s="96" t="str">
        <f>Pins!O168</f>
        <v xml:space="preserve"> </v>
      </c>
      <c r="D123" s="63"/>
      <c r="E123" s="97"/>
      <c r="F123" s="73">
        <v>11</v>
      </c>
      <c r="G123" s="125" t="s">
        <v>559</v>
      </c>
      <c r="H123" s="152" t="str">
        <f>IF(Pins!O121=""," ",Pins!O121)</f>
        <v xml:space="preserve"> </v>
      </c>
      <c r="I123" s="84"/>
      <c r="J123" s="97"/>
      <c r="K123" s="73">
        <v>11</v>
      </c>
      <c r="L123" s="125" t="s">
        <v>394</v>
      </c>
      <c r="M123" s="152" t="str">
        <f>IF(Pins!O300=""," ",Pins!O300)</f>
        <v xml:space="preserve"> </v>
      </c>
      <c r="N123" s="84"/>
      <c r="O123" s="85"/>
      <c r="P123" s="73">
        <v>11</v>
      </c>
      <c r="Q123" s="123" t="s">
        <v>678</v>
      </c>
      <c r="R123" s="152" t="str">
        <f>IF(Pins!O484=""," ",Pins!O484)</f>
        <v xml:space="preserve"> </v>
      </c>
      <c r="S123" s="63"/>
    </row>
    <row r="124" spans="1:23">
      <c r="A124" s="121" t="s">
        <v>746</v>
      </c>
      <c r="B124" s="96" t="str">
        <f>Beltloops!O68</f>
        <v xml:space="preserve"> </v>
      </c>
      <c r="C124" s="96" t="str">
        <f>Pins!O183</f>
        <v xml:space="preserve"> </v>
      </c>
      <c r="D124" s="63"/>
      <c r="E124" s="114"/>
      <c r="F124" s="81" t="s">
        <v>925</v>
      </c>
      <c r="G124" s="102" t="s">
        <v>925</v>
      </c>
      <c r="H124" s="154" t="s">
        <v>925</v>
      </c>
      <c r="I124" s="84"/>
      <c r="J124" s="86"/>
      <c r="K124" s="86"/>
      <c r="L124" s="86"/>
      <c r="M124" s="65"/>
      <c r="N124" s="84"/>
      <c r="O124" s="97"/>
      <c r="P124" s="73">
        <v>12</v>
      </c>
      <c r="Q124" s="125" t="s">
        <v>675</v>
      </c>
      <c r="R124" s="152" t="str">
        <f>IF(Pins!O485=""," ",Pins!O485)</f>
        <v xml:space="preserve"> </v>
      </c>
      <c r="S124" s="63"/>
    </row>
    <row r="125" spans="1:23">
      <c r="A125" s="120" t="s">
        <v>164</v>
      </c>
      <c r="B125" s="93" t="str">
        <f>Beltloops!O73</f>
        <v xml:space="preserve"> </v>
      </c>
      <c r="C125" s="122" t="str">
        <f>Pins!O210</f>
        <v xml:space="preserve"> </v>
      </c>
      <c r="D125" s="63"/>
      <c r="E125" s="101" t="s">
        <v>742</v>
      </c>
      <c r="F125" s="92">
        <v>1</v>
      </c>
      <c r="G125" s="124" t="s">
        <v>897</v>
      </c>
      <c r="H125" s="130" t="str">
        <f>IF(Beltloops!O50=""," ",Beltloops!O50)</f>
        <v xml:space="preserve"> </v>
      </c>
      <c r="I125" s="84"/>
      <c r="J125" s="74" t="s">
        <v>171</v>
      </c>
      <c r="K125" s="73">
        <v>1</v>
      </c>
      <c r="L125" s="124" t="s">
        <v>67</v>
      </c>
      <c r="M125" s="152" t="str">
        <f>IF(Beltloops!O115=""," ",Beltloops!O115)</f>
        <v xml:space="preserve"> </v>
      </c>
      <c r="N125" s="84"/>
      <c r="S125" s="63"/>
    </row>
    <row r="126" spans="1:23">
      <c r="A126" s="120" t="s">
        <v>134</v>
      </c>
      <c r="B126" s="93" t="str">
        <f>Beltloops!O78</f>
        <v xml:space="preserve"> </v>
      </c>
      <c r="C126" s="122" t="str">
        <f>Pins!O223</f>
        <v xml:space="preserve"> </v>
      </c>
      <c r="D126" s="63"/>
      <c r="E126" s="95" t="s">
        <v>201</v>
      </c>
      <c r="F126" s="92">
        <v>2</v>
      </c>
      <c r="G126" s="123" t="s">
        <v>898</v>
      </c>
      <c r="H126" s="130" t="str">
        <f>IF(Beltloops!O51=""," ",Beltloops!O51)</f>
        <v xml:space="preserve"> </v>
      </c>
      <c r="I126" s="84"/>
      <c r="J126" s="80" t="s">
        <v>201</v>
      </c>
      <c r="K126" s="78">
        <v>2</v>
      </c>
      <c r="L126" s="123" t="s">
        <v>68</v>
      </c>
      <c r="M126" s="152" t="str">
        <f>IF(Beltloops!O116=""," ",Beltloops!O116)</f>
        <v xml:space="preserve"> </v>
      </c>
      <c r="N126" s="84"/>
      <c r="O126" s="74" t="s">
        <v>180</v>
      </c>
      <c r="P126" s="73">
        <v>1</v>
      </c>
      <c r="Q126" s="124" t="s">
        <v>60</v>
      </c>
      <c r="R126" s="152" t="str">
        <f>IF(Beltloops!O184=""," ",Beltloops!O184)</f>
        <v xml:space="preserve"> </v>
      </c>
      <c r="S126" s="63"/>
    </row>
    <row r="127" spans="1:23">
      <c r="A127" s="120" t="s">
        <v>165</v>
      </c>
      <c r="B127" s="93" t="str">
        <f>Beltloops!O83</f>
        <v xml:space="preserve"> </v>
      </c>
      <c r="C127" s="122" t="str">
        <f>Pins!O240</f>
        <v xml:space="preserve"> </v>
      </c>
      <c r="D127" s="63"/>
      <c r="E127" s="97" t="s">
        <v>188</v>
      </c>
      <c r="F127" s="92">
        <v>3</v>
      </c>
      <c r="G127" s="125" t="s">
        <v>915</v>
      </c>
      <c r="H127" s="130" t="str">
        <f>IF(Beltloops!O52=""," ",Beltloops!O52)</f>
        <v xml:space="preserve"> </v>
      </c>
      <c r="I127" s="84"/>
      <c r="J127" s="85" t="s">
        <v>188</v>
      </c>
      <c r="K127" s="73">
        <v>3</v>
      </c>
      <c r="L127" s="125" t="s">
        <v>69</v>
      </c>
      <c r="M127" s="152" t="str">
        <f>IF(Beltloops!O117=""," ",Beltloops!O117)</f>
        <v xml:space="preserve"> </v>
      </c>
      <c r="N127" s="84"/>
      <c r="O127" s="80" t="s">
        <v>201</v>
      </c>
      <c r="P127" s="78">
        <v>2</v>
      </c>
      <c r="Q127" s="123" t="s">
        <v>61</v>
      </c>
      <c r="R127" s="152" t="str">
        <f>IF(Beltloops!O185=""," ",Beltloops!O185)</f>
        <v xml:space="preserve"> </v>
      </c>
      <c r="S127" s="63"/>
    </row>
    <row r="128" spans="1:23">
      <c r="A128" s="120" t="s">
        <v>166</v>
      </c>
      <c r="B128" s="93" t="str">
        <f>Beltloops!O88</f>
        <v xml:space="preserve"> </v>
      </c>
      <c r="C128" s="122" t="str">
        <f>Pins!O255</f>
        <v xml:space="preserve"> </v>
      </c>
      <c r="D128" s="63"/>
      <c r="E128" s="95" t="s">
        <v>743</v>
      </c>
      <c r="F128" s="97">
        <v>1</v>
      </c>
      <c r="G128" s="124" t="s">
        <v>810</v>
      </c>
      <c r="H128" s="155" t="str">
        <f>IF(Pins!O125=""," ",Pins!O125)</f>
        <v xml:space="preserve"> </v>
      </c>
      <c r="I128" s="84"/>
      <c r="J128" s="74" t="s">
        <v>245</v>
      </c>
      <c r="K128" s="78">
        <v>1</v>
      </c>
      <c r="L128" s="124" t="s">
        <v>365</v>
      </c>
      <c r="M128" s="152" t="str">
        <f>IF(Pins!O306=""," ",Pins!O306)</f>
        <v xml:space="preserve"> </v>
      </c>
      <c r="N128" s="84"/>
      <c r="O128" s="85" t="s">
        <v>188</v>
      </c>
      <c r="P128" s="73">
        <v>3</v>
      </c>
      <c r="Q128" s="125" t="s">
        <v>62</v>
      </c>
      <c r="R128" s="152" t="str">
        <f>IF(Beltloops!O186=""," ",Beltloops!O186)</f>
        <v xml:space="preserve"> </v>
      </c>
      <c r="S128" s="63"/>
    </row>
    <row r="129" spans="1:19">
      <c r="A129" s="120" t="s">
        <v>167</v>
      </c>
      <c r="B129" s="93" t="str">
        <f>Beltloops!O95</f>
        <v xml:space="preserve"> </v>
      </c>
      <c r="C129" s="122" t="str">
        <f>Pins!O267</f>
        <v xml:space="preserve"> </v>
      </c>
      <c r="D129" s="63"/>
      <c r="E129" s="85" t="s">
        <v>744</v>
      </c>
      <c r="F129" s="92">
        <v>2</v>
      </c>
      <c r="G129" s="123" t="s">
        <v>811</v>
      </c>
      <c r="H129" s="155" t="str">
        <f>IF(Pins!O126=""," ",Pins!O126)</f>
        <v xml:space="preserve"> </v>
      </c>
      <c r="I129" s="84"/>
      <c r="J129" s="91" t="s">
        <v>246</v>
      </c>
      <c r="K129" s="78">
        <v>2</v>
      </c>
      <c r="L129" s="123" t="s">
        <v>384</v>
      </c>
      <c r="M129" s="152" t="str">
        <f>IF(Pins!O307=""," ",Pins!O307)</f>
        <v xml:space="preserve"> </v>
      </c>
      <c r="N129" s="84"/>
      <c r="O129" s="74" t="s">
        <v>276</v>
      </c>
      <c r="P129" s="78">
        <v>1</v>
      </c>
      <c r="Q129" s="124" t="s">
        <v>278</v>
      </c>
      <c r="R129" s="152" t="str">
        <f>IF(Pins!O489=""," ",Pins!O489)</f>
        <v xml:space="preserve"> </v>
      </c>
      <c r="S129" s="63"/>
    </row>
    <row r="130" spans="1:19">
      <c r="C130" s="64"/>
      <c r="D130" s="63"/>
      <c r="E130" s="85" t="s">
        <v>201</v>
      </c>
      <c r="F130" s="92">
        <v>3</v>
      </c>
      <c r="G130" s="123" t="s">
        <v>812</v>
      </c>
      <c r="H130" s="155" t="str">
        <f>IF(Pins!O127=""," ",Pins!O127)</f>
        <v xml:space="preserve"> </v>
      </c>
      <c r="I130" s="84"/>
      <c r="J130" s="91" t="s">
        <v>201</v>
      </c>
      <c r="K130" s="78">
        <v>3</v>
      </c>
      <c r="L130" s="123" t="s">
        <v>385</v>
      </c>
      <c r="M130" s="152" t="str">
        <f>IF(Pins!O308=""," ",Pins!O308)</f>
        <v xml:space="preserve"> </v>
      </c>
      <c r="N130" s="84"/>
      <c r="O130" s="91" t="s">
        <v>277</v>
      </c>
      <c r="P130" s="78">
        <v>2</v>
      </c>
      <c r="Q130" s="123" t="s">
        <v>279</v>
      </c>
      <c r="R130" s="152" t="str">
        <f>IF(Pins!O490=""," ",Pins!O490)</f>
        <v xml:space="preserve"> </v>
      </c>
      <c r="S130" s="63"/>
    </row>
    <row r="131" spans="1:19">
      <c r="B131" s="242" t="s">
        <v>155</v>
      </c>
      <c r="C131" s="71"/>
      <c r="D131" s="63"/>
      <c r="E131" s="85" t="s">
        <v>202</v>
      </c>
      <c r="F131" s="92">
        <v>4</v>
      </c>
      <c r="G131" s="123" t="s">
        <v>813</v>
      </c>
      <c r="H131" s="155" t="str">
        <f>IF(Pins!O128=""," ",Pins!O128)</f>
        <v xml:space="preserve"> </v>
      </c>
      <c r="I131" s="84"/>
      <c r="J131" s="91" t="s">
        <v>202</v>
      </c>
      <c r="K131" s="78">
        <v>4</v>
      </c>
      <c r="L131" s="123" t="s">
        <v>386</v>
      </c>
      <c r="M131" s="152" t="str">
        <f>IF(Pins!O309=""," ",Pins!O309)</f>
        <v xml:space="preserve"> </v>
      </c>
      <c r="N131" s="84"/>
      <c r="O131" s="91" t="s">
        <v>201</v>
      </c>
      <c r="P131" s="78">
        <v>3</v>
      </c>
      <c r="Q131" s="123" t="s">
        <v>280</v>
      </c>
      <c r="R131" s="152" t="str">
        <f>IF(Pins!O491=""," ",Pins!O491)</f>
        <v xml:space="preserve"> </v>
      </c>
      <c r="S131" s="63"/>
    </row>
    <row r="132" spans="1:19">
      <c r="A132" s="104" t="s">
        <v>168</v>
      </c>
      <c r="B132" s="242"/>
      <c r="C132" s="71" t="s">
        <v>156</v>
      </c>
      <c r="D132" s="63"/>
      <c r="E132" s="85"/>
      <c r="F132" s="92">
        <v>5</v>
      </c>
      <c r="G132" s="123" t="s">
        <v>802</v>
      </c>
      <c r="H132" s="155" t="str">
        <f>IF(Pins!O129=""," ",Pins!O129)</f>
        <v xml:space="preserve"> </v>
      </c>
      <c r="I132" s="84"/>
      <c r="J132" s="91"/>
      <c r="K132" s="78">
        <v>5</v>
      </c>
      <c r="L132" s="123" t="s">
        <v>387</v>
      </c>
      <c r="M132" s="152" t="str">
        <f>IF(Pins!O310=""," ",Pins!O310)</f>
        <v xml:space="preserve"> </v>
      </c>
      <c r="N132" s="84"/>
      <c r="O132" s="91" t="s">
        <v>202</v>
      </c>
      <c r="P132" s="78">
        <v>4</v>
      </c>
      <c r="Q132" s="123" t="s">
        <v>281</v>
      </c>
      <c r="R132" s="152" t="str">
        <f>IF(Pins!O492=""," ",Pins!O492)</f>
        <v xml:space="preserve"> </v>
      </c>
      <c r="S132" s="63"/>
    </row>
    <row r="133" spans="1:19">
      <c r="A133" s="128" t="s">
        <v>862</v>
      </c>
      <c r="B133" s="129" t="str">
        <f>Beltloops!O100</f>
        <v xml:space="preserve"> </v>
      </c>
      <c r="C133" s="130" t="str">
        <f>Pins!O272</f>
        <v xml:space="preserve"> </v>
      </c>
      <c r="D133" s="63"/>
      <c r="E133" s="85"/>
      <c r="F133" s="92">
        <v>6</v>
      </c>
      <c r="G133" s="123" t="s">
        <v>803</v>
      </c>
      <c r="H133" s="155" t="str">
        <f>IF(Pins!O130=""," ",Pins!O130)</f>
        <v xml:space="preserve"> </v>
      </c>
      <c r="I133" s="84"/>
      <c r="J133" s="77"/>
      <c r="K133" s="78">
        <v>6</v>
      </c>
      <c r="L133" s="123" t="s">
        <v>388</v>
      </c>
      <c r="M133" s="152" t="str">
        <f>IF(Pins!O311=""," ",Pins!O311)</f>
        <v xml:space="preserve"> </v>
      </c>
      <c r="N133" s="84"/>
      <c r="O133" s="91"/>
      <c r="P133" s="78">
        <v>5</v>
      </c>
      <c r="Q133" s="123" t="s">
        <v>282</v>
      </c>
      <c r="R133" s="152" t="str">
        <f>IF(Pins!O493=""," ",Pins!O493)</f>
        <v xml:space="preserve"> </v>
      </c>
      <c r="S133" s="63"/>
    </row>
    <row r="134" spans="1:19">
      <c r="A134" s="128" t="s">
        <v>863</v>
      </c>
      <c r="B134" s="129" t="str">
        <f>Beltloops!O103</f>
        <v xml:space="preserve"> </v>
      </c>
      <c r="C134" s="130" t="str">
        <f>Pins!O275</f>
        <v xml:space="preserve"> </v>
      </c>
      <c r="D134" s="63"/>
      <c r="E134" s="85"/>
      <c r="F134" s="92">
        <v>7</v>
      </c>
      <c r="G134" s="123" t="s">
        <v>804</v>
      </c>
      <c r="H134" s="155" t="str">
        <f>IF(Pins!O131=""," ",Pins!O131)</f>
        <v xml:space="preserve"> </v>
      </c>
      <c r="I134" s="84"/>
      <c r="J134" s="85"/>
      <c r="K134" s="78">
        <v>7</v>
      </c>
      <c r="L134" s="123" t="s">
        <v>389</v>
      </c>
      <c r="M134" s="152" t="str">
        <f>IF(Pins!O312=""," ",Pins!O312)</f>
        <v xml:space="preserve"> </v>
      </c>
      <c r="N134" s="84"/>
      <c r="O134" s="77"/>
      <c r="P134" s="78">
        <v>6</v>
      </c>
      <c r="Q134" s="123" t="s">
        <v>283</v>
      </c>
      <c r="R134" s="152" t="str">
        <f>IF(Pins!O494=""," ",Pins!O494)</f>
        <v xml:space="preserve"> </v>
      </c>
      <c r="S134" s="63"/>
    </row>
    <row r="135" spans="1:19">
      <c r="A135" s="120" t="s">
        <v>169</v>
      </c>
      <c r="B135" s="93" t="str">
        <f>Beltloops!O108</f>
        <v xml:space="preserve"> </v>
      </c>
      <c r="C135" s="122" t="str">
        <f>Pins!O287</f>
        <v xml:space="preserve"> </v>
      </c>
      <c r="D135" s="63"/>
      <c r="E135" s="85"/>
      <c r="F135" s="92">
        <v>8</v>
      </c>
      <c r="G135" s="123" t="s">
        <v>805</v>
      </c>
      <c r="H135" s="155" t="str">
        <f>IF(Pins!O132=""," ",Pins!O132)</f>
        <v xml:space="preserve"> </v>
      </c>
      <c r="I135" s="84"/>
      <c r="J135" s="85"/>
      <c r="K135" s="78">
        <v>8</v>
      </c>
      <c r="L135" s="123" t="s">
        <v>390</v>
      </c>
      <c r="M135" s="152" t="str">
        <f>IF(Pins!O313=""," ",Pins!O313)</f>
        <v xml:space="preserve"> </v>
      </c>
      <c r="N135" s="84"/>
      <c r="O135" s="85"/>
      <c r="P135" s="78">
        <v>7</v>
      </c>
      <c r="Q135" s="123" t="s">
        <v>284</v>
      </c>
      <c r="R135" s="152" t="str">
        <f>IF(Pins!O495=""," ",Pins!O495)</f>
        <v xml:space="preserve"> </v>
      </c>
      <c r="S135" s="63"/>
    </row>
    <row r="136" spans="1:19">
      <c r="A136" s="120" t="s">
        <v>170</v>
      </c>
      <c r="B136" s="96" t="str">
        <f>Beltloops!O113</f>
        <v xml:space="preserve"> </v>
      </c>
      <c r="C136" s="122" t="str">
        <f>Pins!O301</f>
        <v xml:space="preserve"> </v>
      </c>
      <c r="D136" s="63"/>
      <c r="E136" s="85"/>
      <c r="F136" s="92">
        <v>9</v>
      </c>
      <c r="G136" s="123" t="s">
        <v>806</v>
      </c>
      <c r="H136" s="155" t="str">
        <f>IF(Pins!O133=""," ",Pins!O133)</f>
        <v xml:space="preserve"> </v>
      </c>
      <c r="I136" s="84"/>
      <c r="J136" s="85"/>
      <c r="K136" s="73">
        <v>9</v>
      </c>
      <c r="L136" s="123" t="s">
        <v>391</v>
      </c>
      <c r="M136" s="152" t="str">
        <f>IF(Pins!O314=""," ",Pins!O314)</f>
        <v xml:space="preserve"> </v>
      </c>
      <c r="N136" s="84"/>
      <c r="O136" s="85"/>
      <c r="P136" s="78">
        <v>8</v>
      </c>
      <c r="Q136" s="123" t="s">
        <v>285</v>
      </c>
      <c r="R136" s="152" t="str">
        <f>IF(Pins!O496=""," ",Pins!O496)</f>
        <v xml:space="preserve"> </v>
      </c>
      <c r="S136" s="63"/>
    </row>
    <row r="137" spans="1:19">
      <c r="A137" s="120" t="s">
        <v>171</v>
      </c>
      <c r="B137" s="96" t="str">
        <f>Beltloops!O118</f>
        <v xml:space="preserve"> </v>
      </c>
      <c r="C137" s="122" t="str">
        <f>Pins!O316</f>
        <v xml:space="preserve"> </v>
      </c>
      <c r="D137" s="63"/>
      <c r="E137" s="85"/>
      <c r="F137" s="92">
        <v>10</v>
      </c>
      <c r="G137" s="123" t="s">
        <v>807</v>
      </c>
      <c r="H137" s="155" t="str">
        <f>IF(Pins!O134=""," ",Pins!O134)</f>
        <v xml:space="preserve"> </v>
      </c>
      <c r="I137" s="84"/>
      <c r="J137" s="97"/>
      <c r="K137" s="73">
        <v>10</v>
      </c>
      <c r="L137" s="125" t="s">
        <v>393</v>
      </c>
      <c r="M137" s="152" t="str">
        <f>IF(Pins!O315=""," ",Pins!O315)</f>
        <v xml:space="preserve"> </v>
      </c>
      <c r="N137" s="84"/>
      <c r="O137" s="97"/>
      <c r="P137" s="73">
        <v>9</v>
      </c>
      <c r="Q137" s="125" t="s">
        <v>354</v>
      </c>
      <c r="R137" s="152" t="str">
        <f>IF(Pins!O497=""," ",Pins!O497)</f>
        <v xml:space="preserve"> </v>
      </c>
      <c r="S137" s="63"/>
    </row>
    <row r="138" spans="1:19">
      <c r="A138" s="120" t="s">
        <v>172</v>
      </c>
      <c r="B138" s="96" t="str">
        <f>Beltloops!O123</f>
        <v xml:space="preserve"> </v>
      </c>
      <c r="C138" s="122" t="str">
        <f>Pins!O329</f>
        <v xml:space="preserve"> </v>
      </c>
      <c r="D138" s="63"/>
      <c r="E138" s="85"/>
      <c r="F138" s="92">
        <v>11</v>
      </c>
      <c r="G138" s="123" t="s">
        <v>808</v>
      </c>
      <c r="H138" s="155" t="str">
        <f>IF(Pins!O135=""," ",Pins!O135)</f>
        <v xml:space="preserve"> </v>
      </c>
      <c r="I138" s="84"/>
      <c r="J138" s="84"/>
      <c r="K138" s="84"/>
      <c r="L138" s="84"/>
      <c r="M138" s="63"/>
      <c r="N138" s="84"/>
      <c r="O138" s="79"/>
      <c r="P138" s="79"/>
      <c r="Q138" s="79"/>
      <c r="S138" s="63"/>
    </row>
    <row r="139" spans="1:19">
      <c r="A139" s="120" t="s">
        <v>173</v>
      </c>
      <c r="B139" s="96" t="str">
        <f>Beltloops!O128</f>
        <v xml:space="preserve"> </v>
      </c>
      <c r="C139" s="122" t="str">
        <f>Pins!O342</f>
        <v xml:space="preserve"> </v>
      </c>
      <c r="D139" s="63"/>
      <c r="E139" s="85"/>
      <c r="F139" s="92">
        <v>12</v>
      </c>
      <c r="G139" s="123" t="s">
        <v>809</v>
      </c>
      <c r="H139" s="155" t="str">
        <f>IF(Pins!O136=""," ",Pins!O136)</f>
        <v xml:space="preserve"> </v>
      </c>
      <c r="I139" s="84"/>
      <c r="J139" s="74" t="s">
        <v>172</v>
      </c>
      <c r="K139" s="73">
        <v>1</v>
      </c>
      <c r="L139" s="124" t="s">
        <v>65</v>
      </c>
      <c r="M139" s="152" t="str">
        <f>IF(Beltloops!O120=""," ",Beltloops!O120)</f>
        <v xml:space="preserve"> </v>
      </c>
      <c r="N139" s="84"/>
      <c r="O139" s="74" t="s">
        <v>181</v>
      </c>
      <c r="P139" s="73">
        <v>1</v>
      </c>
      <c r="Q139" s="124" t="s">
        <v>909</v>
      </c>
      <c r="R139" s="152" t="str">
        <f>IF(Beltloops!O189=""," ",Beltloops!O189)</f>
        <v xml:space="preserve"> </v>
      </c>
      <c r="S139" s="63"/>
    </row>
    <row r="140" spans="1:19">
      <c r="A140" s="120" t="s">
        <v>174</v>
      </c>
      <c r="B140" s="96" t="str">
        <f>Beltloops!O135</f>
        <v xml:space="preserve"> </v>
      </c>
      <c r="C140" s="122" t="str">
        <f>Pins!O358</f>
        <v xml:space="preserve"> </v>
      </c>
      <c r="D140" s="63"/>
      <c r="E140" s="97"/>
      <c r="F140" s="92">
        <v>13</v>
      </c>
      <c r="G140" s="125" t="s">
        <v>866</v>
      </c>
      <c r="H140" s="155" t="str">
        <f>IF(Pins!O137=""," ",Pins!O137)</f>
        <v xml:space="preserve"> </v>
      </c>
      <c r="I140" s="84"/>
      <c r="J140" s="80" t="s">
        <v>201</v>
      </c>
      <c r="K140" s="78">
        <v>2</v>
      </c>
      <c r="L140" s="123" t="s">
        <v>908</v>
      </c>
      <c r="M140" s="152" t="str">
        <f>IF(Beltloops!O121=""," ",Beltloops!O121)</f>
        <v xml:space="preserve"> </v>
      </c>
      <c r="N140" s="84"/>
      <c r="O140" s="80" t="s">
        <v>201</v>
      </c>
      <c r="P140" s="78">
        <v>2</v>
      </c>
      <c r="Q140" s="123" t="s">
        <v>914</v>
      </c>
      <c r="R140" s="152" t="str">
        <f>IF(Beltloops!O190=""," ",Beltloops!O190)</f>
        <v xml:space="preserve"> </v>
      </c>
      <c r="S140" s="63"/>
    </row>
    <row r="141" spans="1:19">
      <c r="A141" s="121" t="s">
        <v>759</v>
      </c>
      <c r="B141" s="96" t="str">
        <f>Beltloops!O140</f>
        <v xml:space="preserve"> </v>
      </c>
      <c r="C141" s="96" t="str">
        <f>Pins!O372</f>
        <v xml:space="preserve"> </v>
      </c>
      <c r="D141" s="63"/>
      <c r="E141" s="79"/>
      <c r="F141" s="79"/>
      <c r="G141" s="79"/>
      <c r="I141" s="84"/>
      <c r="J141" s="85" t="s">
        <v>188</v>
      </c>
      <c r="K141" s="73">
        <v>3</v>
      </c>
      <c r="L141" s="125" t="s">
        <v>66</v>
      </c>
      <c r="M141" s="152" t="str">
        <f>IF(Beltloops!O122=""," ",Beltloops!O122)</f>
        <v xml:space="preserve"> </v>
      </c>
      <c r="N141" s="84"/>
      <c r="O141" s="85" t="s">
        <v>188</v>
      </c>
      <c r="P141" s="73">
        <v>3</v>
      </c>
      <c r="Q141" s="125" t="s">
        <v>910</v>
      </c>
      <c r="R141" s="152" t="str">
        <f>IF(Beltloops!O191=""," ",Beltloops!O191)</f>
        <v xml:space="preserve"> </v>
      </c>
      <c r="S141" s="63"/>
    </row>
    <row r="142" spans="1:19">
      <c r="A142" s="120" t="s">
        <v>175</v>
      </c>
      <c r="B142" s="96" t="str">
        <f>Beltloops!O145</f>
        <v xml:space="preserve"> </v>
      </c>
      <c r="C142" s="122" t="str">
        <f>Pins!O386</f>
        <v xml:space="preserve"> </v>
      </c>
      <c r="D142" s="63"/>
      <c r="E142" s="74" t="s">
        <v>163</v>
      </c>
      <c r="F142" s="73">
        <v>1</v>
      </c>
      <c r="G142" s="124" t="s">
        <v>102</v>
      </c>
      <c r="H142" s="152" t="str">
        <f>IF(Beltloops!O55=""," ",Beltloops!O55)</f>
        <v xml:space="preserve"> </v>
      </c>
      <c r="I142" s="84"/>
      <c r="J142" s="74" t="s">
        <v>247</v>
      </c>
      <c r="K142" s="78">
        <v>1</v>
      </c>
      <c r="L142" s="124" t="s">
        <v>851</v>
      </c>
      <c r="M142" s="152" t="str">
        <f>IF(Pins!O319=""," ",Pins!O319)</f>
        <v xml:space="preserve"> </v>
      </c>
      <c r="N142" s="84"/>
      <c r="O142" s="74" t="s">
        <v>355</v>
      </c>
      <c r="P142" s="78">
        <v>1</v>
      </c>
      <c r="Q142" s="124" t="s">
        <v>852</v>
      </c>
      <c r="R142" s="152" t="str">
        <f>IF(Pins!O501=""," ",Pins!O501)</f>
        <v xml:space="preserve"> </v>
      </c>
      <c r="S142" s="63"/>
    </row>
    <row r="143" spans="1:19">
      <c r="A143" s="120" t="s">
        <v>176</v>
      </c>
      <c r="B143" s="96" t="str">
        <f>Beltloops!O150</f>
        <v xml:space="preserve"> </v>
      </c>
      <c r="C143" s="122" t="str">
        <f>Pins!O402</f>
        <v xml:space="preserve"> </v>
      </c>
      <c r="D143" s="63"/>
      <c r="E143" s="80" t="s">
        <v>201</v>
      </c>
      <c r="F143" s="78">
        <v>2</v>
      </c>
      <c r="G143" s="123" t="s">
        <v>916</v>
      </c>
      <c r="H143" s="152" t="str">
        <f>IF(Beltloops!O56=""," ",Beltloops!O56)</f>
        <v xml:space="preserve"> </v>
      </c>
      <c r="I143" s="84"/>
      <c r="J143" s="91" t="s">
        <v>248</v>
      </c>
      <c r="K143" s="78">
        <v>2</v>
      </c>
      <c r="L143" s="123" t="s">
        <v>375</v>
      </c>
      <c r="M143" s="152" t="str">
        <f>IF(Pins!O320=""," ",Pins!O320)</f>
        <v xml:space="preserve"> </v>
      </c>
      <c r="N143" s="84"/>
      <c r="O143" s="91" t="s">
        <v>356</v>
      </c>
      <c r="P143" s="78">
        <v>2</v>
      </c>
      <c r="Q143" s="123" t="s">
        <v>667</v>
      </c>
      <c r="R143" s="152" t="str">
        <f>IF(Pins!O502=""," ",Pins!O502)</f>
        <v xml:space="preserve"> </v>
      </c>
      <c r="S143" s="63"/>
    </row>
    <row r="144" spans="1:19">
      <c r="A144" s="121" t="s">
        <v>760</v>
      </c>
      <c r="B144" s="96" t="str">
        <f>Beltloops!O155</f>
        <v xml:space="preserve"> </v>
      </c>
      <c r="C144" s="96" t="str">
        <f>Pins!O417</f>
        <v xml:space="preserve"> </v>
      </c>
      <c r="D144" s="63"/>
      <c r="E144" s="85" t="s">
        <v>188</v>
      </c>
      <c r="F144" s="73">
        <v>3</v>
      </c>
      <c r="G144" s="125" t="s">
        <v>103</v>
      </c>
      <c r="H144" s="152" t="str">
        <f>IF(Beltloops!O57=""," ",Beltloops!O57)</f>
        <v xml:space="preserve"> </v>
      </c>
      <c r="I144" s="84"/>
      <c r="J144" s="91" t="s">
        <v>249</v>
      </c>
      <c r="K144" s="78">
        <v>3</v>
      </c>
      <c r="L144" s="123" t="s">
        <v>376</v>
      </c>
      <c r="M144" s="152" t="str">
        <f>IF(Pins!O321=""," ",Pins!O321)</f>
        <v xml:space="preserve"> </v>
      </c>
      <c r="N144" s="84"/>
      <c r="O144" s="91" t="s">
        <v>201</v>
      </c>
      <c r="P144" s="78">
        <v>3</v>
      </c>
      <c r="Q144" s="123" t="s">
        <v>668</v>
      </c>
      <c r="R144" s="152" t="str">
        <f>IF(Pins!O503=""," ",Pins!O503)</f>
        <v xml:space="preserve"> </v>
      </c>
      <c r="S144" s="63"/>
    </row>
    <row r="145" spans="1:19">
      <c r="A145" s="120" t="s">
        <v>177</v>
      </c>
      <c r="B145" s="96" t="str">
        <f>Beltloops!O160</f>
        <v xml:space="preserve"> </v>
      </c>
      <c r="C145" s="122" t="str">
        <f>Pins!O428</f>
        <v xml:space="preserve"> </v>
      </c>
      <c r="D145" s="63"/>
      <c r="E145" s="74" t="s">
        <v>212</v>
      </c>
      <c r="F145" s="78">
        <v>1</v>
      </c>
      <c r="G145" s="124" t="s">
        <v>595</v>
      </c>
      <c r="H145" s="152" t="str">
        <f>IF(Pins!O143=""," ",Pins!O143)</f>
        <v xml:space="preserve"> </v>
      </c>
      <c r="I145" s="84"/>
      <c r="J145" s="91" t="s">
        <v>250</v>
      </c>
      <c r="K145" s="78">
        <v>4</v>
      </c>
      <c r="L145" s="123" t="s">
        <v>377</v>
      </c>
      <c r="M145" s="152" t="str">
        <f>IF(Pins!O322=""," ",Pins!O322)</f>
        <v xml:space="preserve"> </v>
      </c>
      <c r="N145" s="84"/>
      <c r="O145" s="91" t="s">
        <v>202</v>
      </c>
      <c r="P145" s="78">
        <v>4</v>
      </c>
      <c r="Q145" s="123" t="s">
        <v>669</v>
      </c>
      <c r="R145" s="152" t="str">
        <f>IF(Pins!O504=""," ",Pins!O504)</f>
        <v xml:space="preserve"> </v>
      </c>
      <c r="S145" s="63"/>
    </row>
    <row r="146" spans="1:19">
      <c r="A146" s="120" t="s">
        <v>178</v>
      </c>
      <c r="B146" s="96" t="str">
        <f>Beltloops!O165</f>
        <v xml:space="preserve"> </v>
      </c>
      <c r="C146" s="122" t="str">
        <f>Pins!O442</f>
        <v xml:space="preserve"> </v>
      </c>
      <c r="D146" s="63"/>
      <c r="E146" s="91" t="s">
        <v>213</v>
      </c>
      <c r="F146" s="78">
        <v>2</v>
      </c>
      <c r="G146" s="123" t="s">
        <v>596</v>
      </c>
      <c r="H146" s="152" t="str">
        <f>IF(Pins!O144=""," ",Pins!O144)</f>
        <v xml:space="preserve"> </v>
      </c>
      <c r="I146" s="84"/>
      <c r="J146" s="91" t="s">
        <v>251</v>
      </c>
      <c r="K146" s="78">
        <v>5</v>
      </c>
      <c r="L146" s="123" t="s">
        <v>382</v>
      </c>
      <c r="M146" s="152" t="str">
        <f>IF(Pins!O323=""," ",Pins!O323)</f>
        <v xml:space="preserve"> </v>
      </c>
      <c r="N146" s="84"/>
      <c r="O146" s="85"/>
      <c r="P146" s="78">
        <v>5</v>
      </c>
      <c r="Q146" s="123" t="s">
        <v>860</v>
      </c>
      <c r="R146" s="152" t="str">
        <f>IF(Pins!O505=""," ",Pins!O505)</f>
        <v xml:space="preserve"> </v>
      </c>
      <c r="S146" s="63"/>
    </row>
    <row r="147" spans="1:19">
      <c r="A147" s="120" t="s">
        <v>761</v>
      </c>
      <c r="B147" s="96" t="str">
        <f>Beltloops!O170</f>
        <v xml:space="preserve"> </v>
      </c>
      <c r="C147" s="122" t="str">
        <f>Pins!O455</f>
        <v xml:space="preserve"> </v>
      </c>
      <c r="D147" s="63"/>
      <c r="E147" s="91" t="s">
        <v>201</v>
      </c>
      <c r="F147" s="78">
        <v>3</v>
      </c>
      <c r="G147" s="123" t="s">
        <v>597</v>
      </c>
      <c r="H147" s="152" t="str">
        <f>IF(Pins!O145=""," ",Pins!O145)</f>
        <v xml:space="preserve"> </v>
      </c>
      <c r="I147" s="84"/>
      <c r="J147" s="77"/>
      <c r="K147" s="78">
        <v>6</v>
      </c>
      <c r="L147" s="123" t="s">
        <v>383</v>
      </c>
      <c r="M147" s="152" t="str">
        <f>IF(Pins!O324=""," ",Pins!O324)</f>
        <v xml:space="preserve"> </v>
      </c>
      <c r="N147" s="84"/>
      <c r="O147" s="72"/>
      <c r="P147" s="78">
        <v>6</v>
      </c>
      <c r="Q147" s="123" t="s">
        <v>670</v>
      </c>
      <c r="R147" s="152" t="str">
        <f>IF(Pins!O506=""," ",Pins!O506)</f>
        <v xml:space="preserve"> </v>
      </c>
      <c r="S147" s="63"/>
    </row>
    <row r="148" spans="1:19">
      <c r="A148" s="120" t="s">
        <v>772</v>
      </c>
      <c r="B148" s="96" t="str">
        <f>Beltloops!O177</f>
        <v xml:space="preserve"> </v>
      </c>
      <c r="C148" s="122" t="str">
        <f>Pins!O469</f>
        <v xml:space="preserve"> </v>
      </c>
      <c r="D148" s="63"/>
      <c r="E148" s="91" t="s">
        <v>202</v>
      </c>
      <c r="F148" s="78">
        <v>4</v>
      </c>
      <c r="G148" s="123" t="s">
        <v>598</v>
      </c>
      <c r="H148" s="152" t="str">
        <f>IF(Pins!O146=""," ",Pins!O146)</f>
        <v xml:space="preserve"> </v>
      </c>
      <c r="I148" s="84"/>
      <c r="J148" s="85"/>
      <c r="K148" s="78">
        <v>7</v>
      </c>
      <c r="L148" s="123" t="s">
        <v>381</v>
      </c>
      <c r="M148" s="152" t="str">
        <f>IF(Pins!O325=""," ",Pins!O325)</f>
        <v xml:space="preserve"> </v>
      </c>
      <c r="N148" s="84"/>
      <c r="O148" s="95"/>
      <c r="P148" s="78">
        <v>7</v>
      </c>
      <c r="Q148" s="123" t="s">
        <v>861</v>
      </c>
      <c r="R148" s="152" t="str">
        <f>IF(Pins!O507=""," ",Pins!O507)</f>
        <v xml:space="preserve"> </v>
      </c>
      <c r="S148" s="63"/>
    </row>
    <row r="149" spans="1:19">
      <c r="A149" s="120" t="s">
        <v>179</v>
      </c>
      <c r="B149" s="96" t="str">
        <f>Beltloops!O182</f>
        <v xml:space="preserve"> </v>
      </c>
      <c r="C149" s="122" t="str">
        <f>Pins!O486</f>
        <v xml:space="preserve"> </v>
      </c>
      <c r="D149" s="63"/>
      <c r="E149" s="91"/>
      <c r="F149" s="78">
        <v>5</v>
      </c>
      <c r="G149" s="123" t="s">
        <v>599</v>
      </c>
      <c r="H149" s="152" t="str">
        <f>IF(Pins!O147=""," ",Pins!O147)</f>
        <v xml:space="preserve"> </v>
      </c>
      <c r="I149" s="84"/>
      <c r="J149" s="85"/>
      <c r="K149" s="78">
        <v>8</v>
      </c>
      <c r="L149" s="123" t="s">
        <v>380</v>
      </c>
      <c r="M149" s="152" t="str">
        <f>IF(Pins!O326=""," ",Pins!O326)</f>
        <v xml:space="preserve"> </v>
      </c>
      <c r="N149" s="84"/>
      <c r="O149" s="95"/>
      <c r="P149" s="78">
        <v>8</v>
      </c>
      <c r="Q149" s="123" t="s">
        <v>671</v>
      </c>
      <c r="R149" s="152" t="str">
        <f>IF(Pins!O508=""," ",Pins!O508)</f>
        <v xml:space="preserve"> </v>
      </c>
      <c r="S149" s="63"/>
    </row>
    <row r="150" spans="1:19">
      <c r="A150" s="120" t="s">
        <v>180</v>
      </c>
      <c r="B150" s="96" t="str">
        <f>Beltloops!O187</f>
        <v xml:space="preserve"> </v>
      </c>
      <c r="C150" s="122" t="str">
        <f>Pins!O498</f>
        <v xml:space="preserve"> </v>
      </c>
      <c r="D150" s="63"/>
      <c r="E150" s="77"/>
      <c r="F150" s="78">
        <v>6</v>
      </c>
      <c r="G150" s="123" t="s">
        <v>724</v>
      </c>
      <c r="H150" s="152" t="str">
        <f>IF(Pins!O148=""," ",Pins!O148)</f>
        <v xml:space="preserve"> </v>
      </c>
      <c r="I150" s="84"/>
      <c r="J150" s="85"/>
      <c r="K150" s="73">
        <v>9</v>
      </c>
      <c r="L150" s="123" t="s">
        <v>379</v>
      </c>
      <c r="M150" s="152" t="str">
        <f>IF(Pins!O327=""," ",Pins!O327)</f>
        <v xml:space="preserve"> </v>
      </c>
      <c r="N150" s="84"/>
      <c r="O150" s="85"/>
      <c r="P150" s="73">
        <v>9</v>
      </c>
      <c r="Q150" s="123" t="s">
        <v>672</v>
      </c>
      <c r="R150" s="152" t="str">
        <f>IF(Pins!O509=""," ",Pins!O509)</f>
        <v xml:space="preserve"> </v>
      </c>
      <c r="S150" s="63"/>
    </row>
    <row r="151" spans="1:19">
      <c r="A151" s="120" t="s">
        <v>181</v>
      </c>
      <c r="B151" s="96" t="str">
        <f>Beltloops!O192</f>
        <v xml:space="preserve"> </v>
      </c>
      <c r="C151" s="122" t="str">
        <f>Pins!O513</f>
        <v xml:space="preserve"> </v>
      </c>
      <c r="D151" s="63"/>
      <c r="E151" s="85"/>
      <c r="F151" s="78">
        <v>7</v>
      </c>
      <c r="G151" s="123" t="s">
        <v>600</v>
      </c>
      <c r="H151" s="152" t="str">
        <f>IF(Pins!O149=""," ",Pins!O149)</f>
        <v xml:space="preserve"> </v>
      </c>
      <c r="I151" s="84"/>
      <c r="J151" s="97"/>
      <c r="K151" s="73">
        <v>10</v>
      </c>
      <c r="L151" s="125" t="s">
        <v>378</v>
      </c>
      <c r="M151" s="152" t="str">
        <f>IF(Pins!O328=""," ",Pins!O328)</f>
        <v xml:space="preserve"> </v>
      </c>
      <c r="N151" s="84"/>
      <c r="O151" s="85"/>
      <c r="P151" s="73">
        <v>10</v>
      </c>
      <c r="Q151" s="123" t="s">
        <v>673</v>
      </c>
      <c r="R151" s="152" t="str">
        <f>IF(Pins!O510=""," ",Pins!O510)</f>
        <v xml:space="preserve"> </v>
      </c>
      <c r="S151" s="63"/>
    </row>
    <row r="152" spans="1:19">
      <c r="A152" s="120" t="s">
        <v>182</v>
      </c>
      <c r="B152" s="96" t="str">
        <f>Beltloops!O197</f>
        <v xml:space="preserve"> </v>
      </c>
      <c r="C152" s="122" t="str">
        <f>Pins!O528</f>
        <v xml:space="preserve"> </v>
      </c>
      <c r="D152" s="63"/>
      <c r="E152" s="85"/>
      <c r="F152" s="78">
        <v>8</v>
      </c>
      <c r="G152" s="123" t="s">
        <v>601</v>
      </c>
      <c r="H152" s="152" t="str">
        <f>IF(Pins!O150=""," ",Pins!O150)</f>
        <v xml:space="preserve"> </v>
      </c>
      <c r="I152" s="84"/>
      <c r="J152" s="84"/>
      <c r="K152" s="84"/>
      <c r="L152" s="84"/>
      <c r="M152" s="63"/>
      <c r="N152" s="84"/>
      <c r="O152" s="85"/>
      <c r="P152" s="73">
        <v>11</v>
      </c>
      <c r="Q152" s="123" t="s">
        <v>674</v>
      </c>
      <c r="R152" s="152" t="str">
        <f>IF(Pins!O511=""," ",Pins!O511)</f>
        <v xml:space="preserve"> </v>
      </c>
      <c r="S152" s="63"/>
    </row>
    <row r="153" spans="1:19">
      <c r="A153" s="120" t="s">
        <v>183</v>
      </c>
      <c r="B153" s="96" t="str">
        <f>Beltloops!O202</f>
        <v xml:space="preserve"> </v>
      </c>
      <c r="C153" s="122" t="str">
        <f>Pins!O541</f>
        <v xml:space="preserve"> </v>
      </c>
      <c r="E153" s="85"/>
      <c r="F153" s="73">
        <v>9</v>
      </c>
      <c r="G153" s="123" t="s">
        <v>602</v>
      </c>
      <c r="H153" s="152" t="str">
        <f>IF(Pins!O151=""," ",Pins!O151)</f>
        <v xml:space="preserve"> </v>
      </c>
      <c r="I153" s="84"/>
      <c r="J153" s="74" t="s">
        <v>173</v>
      </c>
      <c r="K153" s="73">
        <v>1</v>
      </c>
      <c r="L153" s="124" t="s">
        <v>109</v>
      </c>
      <c r="M153" s="152" t="str">
        <f>IF(Beltloops!O125=""," ",Beltloops!O125)</f>
        <v xml:space="preserve"> </v>
      </c>
      <c r="N153" s="84"/>
      <c r="O153" s="97"/>
      <c r="P153" s="73">
        <v>12</v>
      </c>
      <c r="Q153" s="158" t="s">
        <v>853</v>
      </c>
      <c r="R153" s="152" t="str">
        <f>IF(Pins!O512=""," ",Pins!O512)</f>
        <v xml:space="preserve"> </v>
      </c>
    </row>
    <row r="154" spans="1:19">
      <c r="A154" s="120" t="s">
        <v>184</v>
      </c>
      <c r="B154" s="96" t="str">
        <f>Beltloops!O207</f>
        <v xml:space="preserve"> </v>
      </c>
      <c r="C154" s="122" t="str">
        <f>Pins!O554</f>
        <v xml:space="preserve"> </v>
      </c>
      <c r="E154" s="97"/>
      <c r="F154" s="73">
        <v>10</v>
      </c>
      <c r="G154" s="125" t="s">
        <v>603</v>
      </c>
      <c r="H154" s="152" t="str">
        <f>IF(Pins!O152=""," ",Pins!O152)</f>
        <v xml:space="preserve"> </v>
      </c>
      <c r="I154" s="84"/>
      <c r="J154" s="80" t="s">
        <v>201</v>
      </c>
      <c r="K154" s="78">
        <v>2</v>
      </c>
      <c r="L154" s="123" t="s">
        <v>110</v>
      </c>
      <c r="M154" s="152" t="str">
        <f>IF(Beltloops!O126=""," ",Beltloops!O126)</f>
        <v xml:space="preserve"> </v>
      </c>
      <c r="N154" s="84"/>
      <c r="O154" s="114"/>
      <c r="P154" s="81"/>
      <c r="Q154" s="102"/>
      <c r="R154" s="154"/>
    </row>
    <row r="155" spans="1:19">
      <c r="A155" s="120" t="s">
        <v>185</v>
      </c>
      <c r="B155" s="96" t="str">
        <f>Beltloops!O212</f>
        <v xml:space="preserve"> </v>
      </c>
      <c r="C155" s="96" t="str">
        <f>Pins!O569</f>
        <v xml:space="preserve"> </v>
      </c>
      <c r="E155" s="115"/>
      <c r="F155" s="116"/>
      <c r="G155" s="116"/>
      <c r="H155" s="156"/>
      <c r="I155" s="79"/>
      <c r="J155" s="85" t="s">
        <v>188</v>
      </c>
      <c r="K155" s="73">
        <v>3</v>
      </c>
      <c r="L155" s="125" t="s">
        <v>111</v>
      </c>
      <c r="M155" s="152" t="str">
        <f>IF(Beltloops!O127=""," ",Beltloops!O127)</f>
        <v xml:space="preserve"> </v>
      </c>
      <c r="N155" s="79"/>
      <c r="O155" s="74" t="s">
        <v>182</v>
      </c>
      <c r="P155" s="73">
        <v>1</v>
      </c>
      <c r="Q155" s="124" t="s">
        <v>119</v>
      </c>
      <c r="R155" s="152" t="str">
        <f>IF(Beltloops!O194=""," ",Beltloops!O194)</f>
        <v xml:space="preserve"> </v>
      </c>
    </row>
    <row r="156" spans="1:19">
      <c r="E156" s="101" t="s">
        <v>753</v>
      </c>
      <c r="F156" s="92">
        <v>1</v>
      </c>
      <c r="G156" s="124" t="s">
        <v>899</v>
      </c>
      <c r="H156" s="130" t="str">
        <f>IF(Beltloops!O60=""," ",Beltloops!O60)</f>
        <v xml:space="preserve"> </v>
      </c>
      <c r="I156" s="79"/>
      <c r="J156" s="74" t="s">
        <v>252</v>
      </c>
      <c r="K156" s="78">
        <v>1</v>
      </c>
      <c r="L156" s="124" t="s">
        <v>629</v>
      </c>
      <c r="M156" s="152" t="str">
        <f>IF(Pins!O332=""," ",Pins!O332)</f>
        <v xml:space="preserve"> </v>
      </c>
      <c r="N156" s="79"/>
      <c r="O156" s="80" t="s">
        <v>201</v>
      </c>
      <c r="P156" s="78">
        <v>2</v>
      </c>
      <c r="Q156" s="123" t="s">
        <v>120</v>
      </c>
      <c r="R156" s="152" t="str">
        <f>IF(Beltloops!O195=""," ",Beltloops!O195)</f>
        <v xml:space="preserve"> </v>
      </c>
    </row>
    <row r="157" spans="1:19">
      <c r="E157" s="95" t="s">
        <v>754</v>
      </c>
      <c r="F157" s="92">
        <v>2</v>
      </c>
      <c r="G157" s="123" t="s">
        <v>900</v>
      </c>
      <c r="H157" s="130" t="str">
        <f>IF(Beltloops!O61=""," ",Beltloops!O61)</f>
        <v xml:space="preserve"> </v>
      </c>
      <c r="I157" s="79"/>
      <c r="J157" s="91" t="s">
        <v>253</v>
      </c>
      <c r="K157" s="78">
        <v>2</v>
      </c>
      <c r="L157" s="123" t="s">
        <v>630</v>
      </c>
      <c r="M157" s="152" t="str">
        <f>IF(Pins!O333=""," ",Pins!O333)</f>
        <v xml:space="preserve"> </v>
      </c>
      <c r="N157" s="79"/>
      <c r="O157" s="85" t="s">
        <v>188</v>
      </c>
      <c r="P157" s="73">
        <v>3</v>
      </c>
      <c r="Q157" s="125" t="s">
        <v>121</v>
      </c>
      <c r="R157" s="152" t="str">
        <f>IF(Beltloops!O196=""," ",Beltloops!O196)</f>
        <v xml:space="preserve"> </v>
      </c>
    </row>
    <row r="158" spans="1:19">
      <c r="E158" s="97" t="s">
        <v>188</v>
      </c>
      <c r="F158" s="92">
        <v>3</v>
      </c>
      <c r="G158" s="125" t="s">
        <v>901</v>
      </c>
      <c r="H158" s="130" t="str">
        <f>IF(Beltloops!O62=""," ",Beltloops!O62)</f>
        <v xml:space="preserve"> </v>
      </c>
      <c r="I158" s="79"/>
      <c r="J158" s="91" t="s">
        <v>201</v>
      </c>
      <c r="K158" s="78">
        <v>3</v>
      </c>
      <c r="L158" s="123" t="s">
        <v>631</v>
      </c>
      <c r="M158" s="152" t="str">
        <f>IF(Pins!O334=""," ",Pins!O334)</f>
        <v xml:space="preserve"> </v>
      </c>
      <c r="N158" s="79"/>
      <c r="O158" s="74" t="s">
        <v>357</v>
      </c>
      <c r="P158" s="78">
        <v>1</v>
      </c>
      <c r="Q158" s="124" t="s">
        <v>658</v>
      </c>
      <c r="R158" s="152" t="str">
        <f>IF(Pins!O518=""," ",Pins!O518)</f>
        <v xml:space="preserve"> </v>
      </c>
    </row>
    <row r="159" spans="1:19">
      <c r="E159" s="95" t="s">
        <v>753</v>
      </c>
      <c r="F159" s="97">
        <v>1</v>
      </c>
      <c r="G159" s="124" t="s">
        <v>747</v>
      </c>
      <c r="H159" s="130" t="str">
        <f>IF(Pins!O156=""," ",Pins!O156)</f>
        <v xml:space="preserve"> </v>
      </c>
      <c r="I159" s="79"/>
      <c r="J159" s="91" t="s">
        <v>202</v>
      </c>
      <c r="K159" s="78">
        <v>4</v>
      </c>
      <c r="L159" s="123" t="s">
        <v>632</v>
      </c>
      <c r="M159" s="152" t="str">
        <f>IF(Pins!O335=""," ",Pins!O335)</f>
        <v xml:space="preserve"> </v>
      </c>
      <c r="N159" s="79"/>
      <c r="O159" s="91" t="s">
        <v>358</v>
      </c>
      <c r="P159" s="78">
        <v>2</v>
      </c>
      <c r="Q159" s="123" t="s">
        <v>659</v>
      </c>
      <c r="R159" s="152" t="str">
        <f>IF(Pins!O519=""," ",Pins!O519)</f>
        <v xml:space="preserve"> </v>
      </c>
    </row>
    <row r="160" spans="1:19">
      <c r="E160" s="95" t="s">
        <v>755</v>
      </c>
      <c r="F160" s="92">
        <v>2</v>
      </c>
      <c r="G160" s="123" t="s">
        <v>748</v>
      </c>
      <c r="H160" s="130" t="str">
        <f>IF(Pins!O157=""," ",Pins!O157)</f>
        <v xml:space="preserve"> </v>
      </c>
      <c r="I160" s="79"/>
      <c r="J160" s="91"/>
      <c r="K160" s="78">
        <v>5</v>
      </c>
      <c r="L160" s="123" t="s">
        <v>637</v>
      </c>
      <c r="M160" s="152" t="str">
        <f>IF(Pins!O336=""," ",Pins!O336)</f>
        <v xml:space="preserve"> </v>
      </c>
      <c r="N160" s="79"/>
      <c r="O160" s="91" t="s">
        <v>201</v>
      </c>
      <c r="P160" s="78">
        <v>3</v>
      </c>
      <c r="Q160" s="123" t="s">
        <v>651</v>
      </c>
      <c r="R160" s="152" t="str">
        <f>IF(Pins!O520=""," ",Pins!O520)</f>
        <v xml:space="preserve"> </v>
      </c>
    </row>
    <row r="161" spans="5:18">
      <c r="E161" s="85" t="s">
        <v>756</v>
      </c>
      <c r="F161" s="92">
        <v>3</v>
      </c>
      <c r="G161" s="123" t="s">
        <v>867</v>
      </c>
      <c r="H161" s="130" t="str">
        <f>IF(Pins!O158=""," ",Pins!O158)</f>
        <v xml:space="preserve"> </v>
      </c>
      <c r="I161" s="79"/>
      <c r="J161" s="77"/>
      <c r="K161" s="78">
        <v>6</v>
      </c>
      <c r="L161" s="123" t="s">
        <v>638</v>
      </c>
      <c r="M161" s="152" t="str">
        <f>IF(Pins!O337=""," ",Pins!O337)</f>
        <v xml:space="preserve"> </v>
      </c>
      <c r="N161" s="79"/>
      <c r="O161" s="91" t="s">
        <v>202</v>
      </c>
      <c r="P161" s="78">
        <v>4</v>
      </c>
      <c r="Q161" s="123" t="s">
        <v>660</v>
      </c>
      <c r="R161" s="152" t="str">
        <f>IF(Pins!O521=""," ",Pins!O521)</f>
        <v xml:space="preserve"> </v>
      </c>
    </row>
    <row r="162" spans="5:18">
      <c r="E162" s="85" t="s">
        <v>757</v>
      </c>
      <c r="F162" s="92">
        <v>4</v>
      </c>
      <c r="G162" s="123" t="s">
        <v>749</v>
      </c>
      <c r="H162" s="130" t="str">
        <f>IF(Pins!O159=""," ",Pins!O159)</f>
        <v xml:space="preserve"> </v>
      </c>
      <c r="I162" s="79"/>
      <c r="J162" s="85"/>
      <c r="K162" s="78">
        <v>7</v>
      </c>
      <c r="L162" s="123" t="s">
        <v>634</v>
      </c>
      <c r="M162" s="152" t="str">
        <f>IF(Pins!O338=""," ",Pins!O338)</f>
        <v xml:space="preserve"> </v>
      </c>
      <c r="N162" s="79"/>
      <c r="O162" s="85"/>
      <c r="P162" s="78">
        <v>5</v>
      </c>
      <c r="Q162" s="123" t="s">
        <v>661</v>
      </c>
      <c r="R162" s="152" t="str">
        <f>IF(Pins!O522=""," ",Pins!O522)</f>
        <v xml:space="preserve"> </v>
      </c>
    </row>
    <row r="163" spans="5:18">
      <c r="E163" s="85" t="s">
        <v>201</v>
      </c>
      <c r="F163" s="92">
        <v>5</v>
      </c>
      <c r="G163" s="123" t="s">
        <v>821</v>
      </c>
      <c r="H163" s="130" t="str">
        <f>IF(Pins!O160=""," ",Pins!O160)</f>
        <v xml:space="preserve"> </v>
      </c>
      <c r="I163" s="79"/>
      <c r="J163" s="85"/>
      <c r="K163" s="78">
        <v>8</v>
      </c>
      <c r="L163" s="123" t="s">
        <v>635</v>
      </c>
      <c r="M163" s="152" t="str">
        <f>IF(Pins!O339=""," ",Pins!O339)</f>
        <v xml:space="preserve"> </v>
      </c>
      <c r="N163" s="79"/>
      <c r="O163" s="72"/>
      <c r="P163" s="78">
        <v>6</v>
      </c>
      <c r="Q163" s="123" t="s">
        <v>662</v>
      </c>
      <c r="R163" s="152" t="str">
        <f>IF(Pins!O523=""," ",Pins!O523)</f>
        <v xml:space="preserve"> </v>
      </c>
    </row>
    <row r="164" spans="5:18">
      <c r="E164" s="85" t="s">
        <v>758</v>
      </c>
      <c r="F164" s="92">
        <v>6</v>
      </c>
      <c r="G164" s="123" t="s">
        <v>822</v>
      </c>
      <c r="H164" s="130" t="str">
        <f>IF(Pins!O161=""," ",Pins!O161)</f>
        <v xml:space="preserve"> </v>
      </c>
      <c r="I164" s="79"/>
      <c r="J164" s="85"/>
      <c r="K164" s="73">
        <v>9</v>
      </c>
      <c r="L164" s="123" t="s">
        <v>636</v>
      </c>
      <c r="M164" s="152" t="str">
        <f>IF(Pins!O340=""," ",Pins!O340)</f>
        <v xml:space="preserve"> </v>
      </c>
      <c r="N164" s="79"/>
      <c r="O164" s="95"/>
      <c r="P164" s="78">
        <v>7</v>
      </c>
      <c r="Q164" s="123" t="s">
        <v>663</v>
      </c>
      <c r="R164" s="152" t="str">
        <f>IF(Pins!O524=""," ",Pins!O524)</f>
        <v xml:space="preserve"> </v>
      </c>
    </row>
    <row r="165" spans="5:18">
      <c r="E165" s="85"/>
      <c r="F165" s="92">
        <v>7</v>
      </c>
      <c r="G165" s="123" t="s">
        <v>823</v>
      </c>
      <c r="H165" s="130" t="str">
        <f>IF(Pins!O162=""," ",Pins!O162)</f>
        <v xml:space="preserve"> </v>
      </c>
      <c r="I165" s="79"/>
      <c r="J165" s="97"/>
      <c r="K165" s="73">
        <v>10</v>
      </c>
      <c r="L165" s="125" t="s">
        <v>633</v>
      </c>
      <c r="M165" s="152" t="str">
        <f>IF(Pins!O341=""," ",Pins!O341)</f>
        <v xml:space="preserve"> </v>
      </c>
      <c r="N165" s="79"/>
      <c r="O165" s="95"/>
      <c r="P165" s="78">
        <v>8</v>
      </c>
      <c r="Q165" s="123" t="s">
        <v>664</v>
      </c>
      <c r="R165" s="152" t="str">
        <f>IF(Pins!O525=""," ",Pins!O525)</f>
        <v xml:space="preserve"> </v>
      </c>
    </row>
    <row r="166" spans="5:18">
      <c r="E166" s="85"/>
      <c r="F166" s="92">
        <v>8</v>
      </c>
      <c r="G166" s="123" t="s">
        <v>820</v>
      </c>
      <c r="H166" s="130" t="str">
        <f>IF(Pins!O163=""," ",Pins!O163)</f>
        <v xml:space="preserve"> </v>
      </c>
      <c r="I166" s="79"/>
      <c r="J166" s="81"/>
      <c r="K166" s="81"/>
      <c r="L166" s="102"/>
      <c r="M166" s="154"/>
      <c r="N166" s="79"/>
      <c r="O166" s="85"/>
      <c r="P166" s="73">
        <v>9</v>
      </c>
      <c r="Q166" s="123" t="s">
        <v>665</v>
      </c>
      <c r="R166" s="152" t="str">
        <f>IF(Pins!O526=""," ",Pins!O526)</f>
        <v xml:space="preserve"> </v>
      </c>
    </row>
    <row r="167" spans="5:18">
      <c r="E167" s="85"/>
      <c r="F167" s="92">
        <v>9</v>
      </c>
      <c r="G167" s="123" t="s">
        <v>819</v>
      </c>
      <c r="H167" s="130" t="str">
        <f>IF(Pins!O164=""," ",Pins!O164)</f>
        <v xml:space="preserve"> </v>
      </c>
      <c r="I167" s="79"/>
      <c r="J167" s="74" t="s">
        <v>174</v>
      </c>
      <c r="K167" s="73">
        <v>1</v>
      </c>
      <c r="L167" s="124" t="s">
        <v>89</v>
      </c>
      <c r="M167" s="152" t="str">
        <f>IF(Beltloops!O132=""," ",Beltloops!O132)</f>
        <v xml:space="preserve"> </v>
      </c>
      <c r="N167" s="79"/>
      <c r="O167" s="97"/>
      <c r="P167" s="73">
        <v>10</v>
      </c>
      <c r="Q167" s="125" t="s">
        <v>666</v>
      </c>
      <c r="R167" s="152" t="str">
        <f>IF(Pins!O527=""," ",Pins!O527)</f>
        <v xml:space="preserve"> </v>
      </c>
    </row>
    <row r="168" spans="5:18">
      <c r="E168" s="85"/>
      <c r="F168" s="92">
        <v>10</v>
      </c>
      <c r="G168" s="123" t="s">
        <v>752</v>
      </c>
      <c r="H168" s="130" t="str">
        <f>IF(Pins!O165=""," ",Pins!O165)</f>
        <v xml:space="preserve"> </v>
      </c>
      <c r="I168" s="79"/>
      <c r="J168" s="80" t="s">
        <v>201</v>
      </c>
      <c r="K168" s="78">
        <v>2</v>
      </c>
      <c r="L168" s="123" t="s">
        <v>88</v>
      </c>
      <c r="M168" s="152" t="str">
        <f>IF(Beltloops!O133=""," ",Beltloops!O133)</f>
        <v xml:space="preserve"> </v>
      </c>
      <c r="N168" s="79"/>
      <c r="O168" s="81"/>
      <c r="P168" s="81"/>
      <c r="Q168" s="102"/>
      <c r="R168" s="154"/>
    </row>
    <row r="169" spans="5:18">
      <c r="E169" s="85"/>
      <c r="F169" s="92">
        <v>11</v>
      </c>
      <c r="G169" s="123" t="s">
        <v>751</v>
      </c>
      <c r="H169" s="130" t="str">
        <f>IF(Pins!O166=""," ",Pins!O166)</f>
        <v xml:space="preserve"> </v>
      </c>
      <c r="I169" s="79"/>
      <c r="J169" s="85" t="s">
        <v>188</v>
      </c>
      <c r="K169" s="73">
        <v>3</v>
      </c>
      <c r="L169" s="125" t="s">
        <v>87</v>
      </c>
      <c r="M169" s="152" t="str">
        <f>IF(Beltloops!O134=""," ",Beltloops!O134)</f>
        <v xml:space="preserve"> </v>
      </c>
      <c r="N169" s="79"/>
      <c r="O169" s="74" t="s">
        <v>183</v>
      </c>
      <c r="P169" s="73">
        <v>1</v>
      </c>
      <c r="Q169" s="124" t="s">
        <v>116</v>
      </c>
      <c r="R169" s="152" t="str">
        <f>IF(Beltloops!O199=""," ",Beltloops!O199)</f>
        <v xml:space="preserve"> </v>
      </c>
    </row>
    <row r="170" spans="5:18">
      <c r="E170" s="97"/>
      <c r="F170" s="92">
        <v>12</v>
      </c>
      <c r="G170" s="125" t="s">
        <v>750</v>
      </c>
      <c r="H170" s="130" t="str">
        <f>IF(Pins!O167=""," ",Pins!O167)</f>
        <v xml:space="preserve"> </v>
      </c>
      <c r="I170" s="79"/>
      <c r="J170" s="74" t="s">
        <v>254</v>
      </c>
      <c r="K170" s="78">
        <v>1</v>
      </c>
      <c r="L170" s="124" t="s">
        <v>550</v>
      </c>
      <c r="M170" s="152" t="str">
        <f>IF(Pins!O347=""," ",Pins!O347)</f>
        <v xml:space="preserve"> </v>
      </c>
      <c r="N170" s="79"/>
      <c r="O170" s="80" t="s">
        <v>201</v>
      </c>
      <c r="P170" s="78">
        <v>2</v>
      </c>
      <c r="Q170" s="123" t="s">
        <v>117</v>
      </c>
      <c r="R170" s="152" t="str">
        <f>IF(Beltloops!O200=""," ",Beltloops!O200)</f>
        <v xml:space="preserve"> </v>
      </c>
    </row>
    <row r="171" spans="5:18">
      <c r="E171" s="79"/>
      <c r="F171" s="79"/>
      <c r="G171" s="79"/>
      <c r="I171" s="79"/>
      <c r="J171" s="91" t="s">
        <v>255</v>
      </c>
      <c r="K171" s="78">
        <v>2</v>
      </c>
      <c r="L171" s="123" t="s">
        <v>549</v>
      </c>
      <c r="M171" s="152" t="str">
        <f>IF(Pins!O348=""," ",Pins!O348)</f>
        <v xml:space="preserve"> </v>
      </c>
      <c r="N171" s="79"/>
      <c r="O171" s="85" t="s">
        <v>188</v>
      </c>
      <c r="P171" s="73">
        <v>3</v>
      </c>
      <c r="Q171" s="125" t="s">
        <v>118</v>
      </c>
      <c r="R171" s="152" t="str">
        <f>IF(Beltloops!O201=""," ",Beltloops!O201)</f>
        <v xml:space="preserve"> </v>
      </c>
    </row>
    <row r="172" spans="5:18">
      <c r="E172" s="101" t="s">
        <v>746</v>
      </c>
      <c r="F172" s="92">
        <v>1</v>
      </c>
      <c r="G172" s="124" t="s">
        <v>902</v>
      </c>
      <c r="H172" s="130" t="str">
        <f>IF(Beltloops!O65=""," ",Beltloops!O65)</f>
        <v xml:space="preserve"> </v>
      </c>
      <c r="I172" s="79"/>
      <c r="J172" s="91" t="s">
        <v>201</v>
      </c>
      <c r="K172" s="78">
        <v>3</v>
      </c>
      <c r="L172" s="123" t="s">
        <v>551</v>
      </c>
      <c r="M172" s="152" t="str">
        <f>IF(Pins!O349=""," ",Pins!O349)</f>
        <v xml:space="preserve"> </v>
      </c>
      <c r="N172" s="79"/>
      <c r="O172" s="74" t="s">
        <v>359</v>
      </c>
      <c r="P172" s="78">
        <v>1</v>
      </c>
      <c r="Q172" s="124" t="s">
        <v>648</v>
      </c>
      <c r="R172" s="152" t="str">
        <f>IF(Pins!O531=""," ",Pins!O531)</f>
        <v xml:space="preserve"> </v>
      </c>
    </row>
    <row r="173" spans="5:18">
      <c r="E173" s="95" t="s">
        <v>201</v>
      </c>
      <c r="F173" s="92">
        <v>2</v>
      </c>
      <c r="G173" s="123" t="s">
        <v>903</v>
      </c>
      <c r="H173" s="130" t="str">
        <f>IF(Beltloops!O66=""," ",Beltloops!O66)</f>
        <v xml:space="preserve"> </v>
      </c>
      <c r="I173" s="79"/>
      <c r="J173" s="91" t="s">
        <v>202</v>
      </c>
      <c r="K173" s="78">
        <v>4</v>
      </c>
      <c r="L173" s="123" t="s">
        <v>552</v>
      </c>
      <c r="M173" s="152" t="str">
        <f>IF(Pins!O350=""," ",Pins!O350)</f>
        <v xml:space="preserve"> </v>
      </c>
      <c r="N173" s="79"/>
      <c r="O173" s="91" t="s">
        <v>360</v>
      </c>
      <c r="P173" s="78">
        <v>2</v>
      </c>
      <c r="Q173" s="123" t="s">
        <v>649</v>
      </c>
      <c r="R173" s="152" t="str">
        <f>IF(Pins!O532=""," ",Pins!O532)</f>
        <v xml:space="preserve"> </v>
      </c>
    </row>
    <row r="174" spans="5:18">
      <c r="E174" s="97" t="s">
        <v>814</v>
      </c>
      <c r="F174" s="92">
        <v>3</v>
      </c>
      <c r="G174" s="125" t="s">
        <v>904</v>
      </c>
      <c r="H174" s="130" t="str">
        <f>IF(Beltloops!O67=""," ",Beltloops!O67)</f>
        <v xml:space="preserve"> </v>
      </c>
      <c r="I174" s="79"/>
      <c r="J174" s="85"/>
      <c r="K174" s="78">
        <v>5</v>
      </c>
      <c r="L174" s="123" t="s">
        <v>624</v>
      </c>
      <c r="M174" s="152" t="str">
        <f>IF(Pins!O351=""," ",Pins!O351)</f>
        <v xml:space="preserve"> </v>
      </c>
      <c r="N174" s="79"/>
      <c r="O174" s="91" t="s">
        <v>201</v>
      </c>
      <c r="P174" s="78">
        <v>3</v>
      </c>
      <c r="Q174" s="123" t="s">
        <v>650</v>
      </c>
      <c r="R174" s="152" t="str">
        <f>IF(Pins!O533=""," ",Pins!O533)</f>
        <v xml:space="preserve"> </v>
      </c>
    </row>
    <row r="175" spans="5:18">
      <c r="E175" s="95" t="s">
        <v>746</v>
      </c>
      <c r="F175" s="97">
        <v>1</v>
      </c>
      <c r="G175" s="124" t="s">
        <v>824</v>
      </c>
      <c r="H175" s="130" t="str">
        <f>IF(Pins!O171=""," ",Pins!O171)</f>
        <v xml:space="preserve"> </v>
      </c>
      <c r="I175" s="79"/>
      <c r="J175" s="72"/>
      <c r="K175" s="78">
        <v>6</v>
      </c>
      <c r="L175" s="123" t="s">
        <v>625</v>
      </c>
      <c r="M175" s="152" t="str">
        <f>IF(Pins!O352=""," ",Pins!O352)</f>
        <v xml:space="preserve"> </v>
      </c>
      <c r="N175" s="79"/>
      <c r="O175" s="91" t="s">
        <v>202</v>
      </c>
      <c r="P175" s="78">
        <v>4</v>
      </c>
      <c r="Q175" s="123" t="s">
        <v>651</v>
      </c>
      <c r="R175" s="152" t="str">
        <f>IF(Pins!O534=""," ",Pins!O534)</f>
        <v xml:space="preserve"> </v>
      </c>
    </row>
    <row r="176" spans="5:18">
      <c r="E176" s="95" t="s">
        <v>238</v>
      </c>
      <c r="F176" s="92">
        <v>2</v>
      </c>
      <c r="G176" s="123" t="s">
        <v>825</v>
      </c>
      <c r="H176" s="130" t="str">
        <f>IF(Pins!O172=""," ",Pins!O172)</f>
        <v xml:space="preserve"> </v>
      </c>
      <c r="I176" s="79"/>
      <c r="J176" s="95"/>
      <c r="K176" s="78">
        <v>7</v>
      </c>
      <c r="L176" s="123" t="s">
        <v>626</v>
      </c>
      <c r="M176" s="152" t="str">
        <f>IF(Pins!O353=""," ",Pins!O353)</f>
        <v xml:space="preserve"> </v>
      </c>
      <c r="N176" s="79"/>
      <c r="O176" s="85"/>
      <c r="P176" s="78">
        <v>5</v>
      </c>
      <c r="Q176" s="123" t="s">
        <v>652</v>
      </c>
      <c r="R176" s="152" t="str">
        <f>IF(Pins!O535=""," ",Pins!O535)</f>
        <v xml:space="preserve"> </v>
      </c>
    </row>
    <row r="177" spans="5:18">
      <c r="E177" s="85" t="s">
        <v>817</v>
      </c>
      <c r="F177" s="92">
        <v>3</v>
      </c>
      <c r="G177" s="123" t="s">
        <v>826</v>
      </c>
      <c r="H177" s="130" t="str">
        <f>IF(Pins!O173=""," ",Pins!O173)</f>
        <v xml:space="preserve"> </v>
      </c>
      <c r="I177" s="79"/>
      <c r="J177" s="95"/>
      <c r="K177" s="78">
        <v>8</v>
      </c>
      <c r="L177" s="123" t="s">
        <v>627</v>
      </c>
      <c r="M177" s="152" t="str">
        <f>IF(Pins!O354=""," ",Pins!O354)</f>
        <v xml:space="preserve"> </v>
      </c>
      <c r="N177" s="79"/>
      <c r="O177" s="72"/>
      <c r="P177" s="78">
        <v>6</v>
      </c>
      <c r="Q177" s="123" t="s">
        <v>654</v>
      </c>
      <c r="R177" s="152" t="str">
        <f>IF(Pins!O536=""," ",Pins!O536)</f>
        <v xml:space="preserve"> </v>
      </c>
    </row>
    <row r="178" spans="5:18">
      <c r="E178" s="85" t="s">
        <v>818</v>
      </c>
      <c r="F178" s="92">
        <v>4</v>
      </c>
      <c r="G178" s="123" t="s">
        <v>827</v>
      </c>
      <c r="H178" s="130" t="str">
        <f>IF(Pins!O174=""," ",Pins!O174)</f>
        <v xml:space="preserve"> </v>
      </c>
      <c r="I178" s="79"/>
      <c r="J178" s="85"/>
      <c r="K178" s="73">
        <v>9</v>
      </c>
      <c r="L178" s="123" t="s">
        <v>628</v>
      </c>
      <c r="M178" s="152" t="str">
        <f>IF(Pins!O355=""," ",Pins!O355)</f>
        <v xml:space="preserve"> </v>
      </c>
      <c r="N178" s="79"/>
      <c r="O178" s="95"/>
      <c r="P178" s="78">
        <v>7</v>
      </c>
      <c r="Q178" s="123" t="s">
        <v>653</v>
      </c>
      <c r="R178" s="152" t="str">
        <f>IF(Pins!O537=""," ",Pins!O537)</f>
        <v xml:space="preserve"> </v>
      </c>
    </row>
    <row r="179" spans="5:18">
      <c r="E179" s="85" t="s">
        <v>201</v>
      </c>
      <c r="F179" s="92">
        <v>5</v>
      </c>
      <c r="G179" s="123" t="s">
        <v>828</v>
      </c>
      <c r="H179" s="130" t="str">
        <f>IF(Pins!O175=""," ",Pins!O175)</f>
        <v xml:space="preserve"> </v>
      </c>
      <c r="I179" s="79"/>
      <c r="J179" s="85"/>
      <c r="K179" s="73">
        <v>10</v>
      </c>
      <c r="L179" s="123" t="s">
        <v>548</v>
      </c>
      <c r="M179" s="152" t="str">
        <f>IF(Pins!O356=""," ",Pins!O356)</f>
        <v xml:space="preserve"> </v>
      </c>
      <c r="N179" s="79"/>
      <c r="O179" s="95"/>
      <c r="P179" s="78">
        <v>8</v>
      </c>
      <c r="Q179" s="123" t="s">
        <v>655</v>
      </c>
      <c r="R179" s="152" t="str">
        <f>IF(Pins!O538=""," ",Pins!O538)</f>
        <v xml:space="preserve"> </v>
      </c>
    </row>
    <row r="180" spans="5:18">
      <c r="E180" s="85" t="s">
        <v>202</v>
      </c>
      <c r="F180" s="92">
        <v>6</v>
      </c>
      <c r="G180" s="123" t="s">
        <v>829</v>
      </c>
      <c r="H180" s="130" t="str">
        <f>IF(Pins!O176=""," ",Pins!O176)</f>
        <v xml:space="preserve"> </v>
      </c>
      <c r="I180" s="79"/>
      <c r="J180" s="97"/>
      <c r="K180" s="73">
        <v>11</v>
      </c>
      <c r="L180" s="125" t="s">
        <v>870</v>
      </c>
      <c r="M180" s="152" t="str">
        <f>IF(Pins!O357=""," ",Pins!O357)</f>
        <v xml:space="preserve"> </v>
      </c>
      <c r="N180" s="79"/>
      <c r="O180" s="85"/>
      <c r="P180" s="73">
        <v>9</v>
      </c>
      <c r="Q180" s="123" t="s">
        <v>656</v>
      </c>
      <c r="R180" s="152" t="str">
        <f>IF(Pins!O539=""," ",Pins!O539)</f>
        <v xml:space="preserve"> </v>
      </c>
    </row>
    <row r="181" spans="5:18">
      <c r="E181" s="85"/>
      <c r="F181" s="92">
        <v>7</v>
      </c>
      <c r="G181" s="123" t="s">
        <v>830</v>
      </c>
      <c r="H181" s="130" t="str">
        <f>IF(Pins!O177=""," ",Pins!O177)</f>
        <v xml:space="preserve"> </v>
      </c>
      <c r="I181" s="79"/>
      <c r="J181" s="81"/>
      <c r="K181" s="81"/>
      <c r="L181" s="102"/>
      <c r="M181" s="154"/>
      <c r="N181" s="79"/>
      <c r="O181" s="97"/>
      <c r="P181" s="73">
        <v>10</v>
      </c>
      <c r="Q181" s="125" t="s">
        <v>657</v>
      </c>
      <c r="R181" s="152" t="str">
        <f>IF(Pins!O540=""," ",Pins!O540)</f>
        <v xml:space="preserve"> </v>
      </c>
    </row>
    <row r="182" spans="5:18">
      <c r="E182" s="85"/>
      <c r="F182" s="92">
        <v>8</v>
      </c>
      <c r="G182" s="123" t="s">
        <v>831</v>
      </c>
      <c r="H182" s="130" t="str">
        <f>IF(Pins!O178=""," ",Pins!O178)</f>
        <v xml:space="preserve"> </v>
      </c>
      <c r="I182" s="79"/>
      <c r="J182" s="101" t="s">
        <v>759</v>
      </c>
      <c r="K182" s="92">
        <v>1</v>
      </c>
      <c r="L182" s="124" t="s">
        <v>905</v>
      </c>
      <c r="M182" s="130" t="str">
        <f>IF(Beltloops!O137=""," ",Beltloops!O137)</f>
        <v xml:space="preserve"> </v>
      </c>
      <c r="N182" s="79"/>
      <c r="O182" s="86"/>
      <c r="P182" s="86"/>
      <c r="Q182" s="86"/>
      <c r="R182" s="65"/>
    </row>
    <row r="183" spans="5:18">
      <c r="E183" s="85"/>
      <c r="F183" s="92">
        <v>9</v>
      </c>
      <c r="G183" s="123" t="s">
        <v>832</v>
      </c>
      <c r="H183" s="130" t="str">
        <f>IF(Pins!O179=""," ",Pins!O179)</f>
        <v xml:space="preserve"> </v>
      </c>
      <c r="I183" s="79"/>
      <c r="J183" s="95" t="s">
        <v>201</v>
      </c>
      <c r="K183" s="92">
        <v>2</v>
      </c>
      <c r="L183" s="159" t="s">
        <v>907</v>
      </c>
      <c r="M183" s="130" t="str">
        <f>IF(Beltloops!O138=""," ",Beltloops!O138)</f>
        <v xml:space="preserve"> </v>
      </c>
      <c r="N183" s="79"/>
      <c r="O183" s="74" t="s">
        <v>184</v>
      </c>
      <c r="P183" s="73">
        <v>1</v>
      </c>
      <c r="Q183" s="124" t="s">
        <v>113</v>
      </c>
      <c r="R183" s="152" t="str">
        <f>IF(Beltloops!O204=""," ",Beltloops!O204)</f>
        <v xml:space="preserve"> </v>
      </c>
    </row>
    <row r="184" spans="5:18">
      <c r="E184" s="85"/>
      <c r="F184" s="92">
        <v>10</v>
      </c>
      <c r="G184" s="123" t="s">
        <v>833</v>
      </c>
      <c r="H184" s="130" t="str">
        <f>IF(Pins!O180=""," ",Pins!O180)</f>
        <v xml:space="preserve"> </v>
      </c>
      <c r="I184" s="79"/>
      <c r="J184" s="97" t="s">
        <v>814</v>
      </c>
      <c r="K184" s="92">
        <v>3</v>
      </c>
      <c r="L184" s="125" t="s">
        <v>906</v>
      </c>
      <c r="M184" s="130" t="str">
        <f>IF(Beltloops!O139=""," ",Beltloops!O139)</f>
        <v xml:space="preserve"> </v>
      </c>
      <c r="N184" s="79"/>
      <c r="O184" s="80" t="s">
        <v>201</v>
      </c>
      <c r="P184" s="78">
        <v>2</v>
      </c>
      <c r="Q184" s="123" t="s">
        <v>112</v>
      </c>
      <c r="R184" s="152" t="str">
        <f>IF(Beltloops!O205=""," ",Beltloops!O205)</f>
        <v xml:space="preserve"> </v>
      </c>
    </row>
    <row r="185" spans="5:18">
      <c r="E185" s="85"/>
      <c r="F185" s="92">
        <v>11</v>
      </c>
      <c r="G185" s="123" t="s">
        <v>834</v>
      </c>
      <c r="H185" s="130" t="str">
        <f>IF(Pins!O181=""," ",Pins!O181)</f>
        <v xml:space="preserve"> </v>
      </c>
      <c r="I185" s="79"/>
      <c r="J185" s="95" t="s">
        <v>815</v>
      </c>
      <c r="K185" s="97">
        <v>1</v>
      </c>
      <c r="L185" s="124" t="s">
        <v>842</v>
      </c>
      <c r="M185" s="155" t="str">
        <f>IF(Pins!O361=""," ",Pins!O361)</f>
        <v xml:space="preserve"> </v>
      </c>
      <c r="N185" s="79"/>
      <c r="O185" s="85" t="s">
        <v>188</v>
      </c>
      <c r="P185" s="73">
        <v>3</v>
      </c>
      <c r="Q185" s="125" t="s">
        <v>114</v>
      </c>
      <c r="R185" s="152" t="str">
        <f>IF(Beltloops!O206=""," ",Beltloops!O206)</f>
        <v xml:space="preserve"> </v>
      </c>
    </row>
    <row r="186" spans="5:18">
      <c r="E186" s="97"/>
      <c r="F186" s="92">
        <v>12</v>
      </c>
      <c r="G186" s="125" t="s">
        <v>835</v>
      </c>
      <c r="H186" s="130" t="str">
        <f>IF(Pins!O182=""," ",Pins!O182)</f>
        <v xml:space="preserve"> </v>
      </c>
      <c r="I186" s="79"/>
      <c r="J186" s="85" t="s">
        <v>816</v>
      </c>
      <c r="K186" s="92">
        <v>2</v>
      </c>
      <c r="L186" s="123" t="s">
        <v>841</v>
      </c>
      <c r="M186" s="155" t="str">
        <f>IF(Pins!O362=""," ",Pins!O362)</f>
        <v xml:space="preserve"> </v>
      </c>
      <c r="N186" s="79"/>
      <c r="O186" s="74" t="s">
        <v>361</v>
      </c>
      <c r="P186" s="78">
        <v>1</v>
      </c>
      <c r="Q186" s="124" t="s">
        <v>647</v>
      </c>
      <c r="R186" s="152" t="str">
        <f>IF(Pins!O544=""," ",Pins!O544)</f>
        <v xml:space="preserve"> </v>
      </c>
    </row>
    <row r="187" spans="5:18">
      <c r="I187" s="79"/>
      <c r="J187" s="85" t="s">
        <v>201</v>
      </c>
      <c r="K187" s="92">
        <v>3</v>
      </c>
      <c r="L187" s="123" t="s">
        <v>846</v>
      </c>
      <c r="M187" s="155" t="str">
        <f>IF(Pins!O363=""," ",Pins!O363)</f>
        <v xml:space="preserve"> </v>
      </c>
      <c r="N187" s="79"/>
      <c r="O187" s="91" t="s">
        <v>362</v>
      </c>
      <c r="P187" s="78">
        <v>2</v>
      </c>
      <c r="Q187" s="123" t="s">
        <v>646</v>
      </c>
      <c r="R187" s="152" t="str">
        <f>IF(Pins!O545=""," ",Pins!O545)</f>
        <v xml:space="preserve"> </v>
      </c>
    </row>
    <row r="188" spans="5:18">
      <c r="I188" s="79"/>
      <c r="J188" s="85" t="s">
        <v>202</v>
      </c>
      <c r="K188" s="92">
        <v>4</v>
      </c>
      <c r="L188" s="123" t="s">
        <v>839</v>
      </c>
      <c r="M188" s="155" t="str">
        <f>IF(Pins!O364=""," ",Pins!O364)</f>
        <v xml:space="preserve"> </v>
      </c>
      <c r="N188" s="79"/>
      <c r="O188" s="91" t="s">
        <v>201</v>
      </c>
      <c r="P188" s="78">
        <v>3</v>
      </c>
      <c r="Q188" s="123" t="s">
        <v>644</v>
      </c>
      <c r="R188" s="152" t="str">
        <f>IF(Pins!O546=""," ",Pins!O546)</f>
        <v xml:space="preserve"> </v>
      </c>
    </row>
    <row r="189" spans="5:18">
      <c r="E189" s="79"/>
      <c r="F189" s="79"/>
      <c r="G189" s="79"/>
      <c r="H189" s="79"/>
      <c r="I189" s="79"/>
      <c r="J189" s="85"/>
      <c r="K189" s="92">
        <v>5</v>
      </c>
      <c r="L189" s="123" t="s">
        <v>840</v>
      </c>
      <c r="M189" s="155" t="str">
        <f>IF(Pins!O365=""," ",Pins!O365)</f>
        <v xml:space="preserve"> </v>
      </c>
      <c r="N189" s="79"/>
      <c r="O189" s="91" t="s">
        <v>202</v>
      </c>
      <c r="P189" s="78">
        <v>4</v>
      </c>
      <c r="Q189" s="123" t="s">
        <v>645</v>
      </c>
      <c r="R189" s="152" t="str">
        <f>IF(Pins!O547=""," ",Pins!O547)</f>
        <v xml:space="preserve"> </v>
      </c>
    </row>
    <row r="190" spans="5:18">
      <c r="E190" s="79"/>
      <c r="F190" s="79"/>
      <c r="G190" s="79"/>
      <c r="H190" s="79"/>
      <c r="I190" s="79"/>
      <c r="J190" s="85"/>
      <c r="K190" s="92">
        <v>6</v>
      </c>
      <c r="L190" s="123" t="s">
        <v>845</v>
      </c>
      <c r="M190" s="155" t="str">
        <f>IF(Pins!O366=""," ",Pins!O366)</f>
        <v xml:space="preserve"> </v>
      </c>
      <c r="N190" s="79"/>
      <c r="O190" s="85"/>
      <c r="P190" s="78">
        <v>5</v>
      </c>
      <c r="Q190" s="123" t="s">
        <v>643</v>
      </c>
      <c r="R190" s="152" t="str">
        <f>IF(Pins!O548=""," ",Pins!O548)</f>
        <v xml:space="preserve"> </v>
      </c>
    </row>
    <row r="191" spans="5:18">
      <c r="E191" s="79"/>
      <c r="F191" s="79"/>
      <c r="G191" s="79"/>
      <c r="H191" s="79"/>
      <c r="I191" s="79"/>
      <c r="J191" s="85"/>
      <c r="K191" s="92">
        <v>7</v>
      </c>
      <c r="L191" s="123" t="s">
        <v>838</v>
      </c>
      <c r="M191" s="155" t="str">
        <f>IF(Pins!O367=""," ",Pins!O367)</f>
        <v xml:space="preserve"> </v>
      </c>
      <c r="N191" s="79"/>
      <c r="O191" s="72"/>
      <c r="P191" s="78">
        <v>6</v>
      </c>
      <c r="Q191" s="123" t="s">
        <v>642</v>
      </c>
      <c r="R191" s="152" t="str">
        <f>IF(Pins!O549=""," ",Pins!O549)</f>
        <v xml:space="preserve"> </v>
      </c>
    </row>
    <row r="192" spans="5:18">
      <c r="E192" s="79"/>
      <c r="F192" s="79"/>
      <c r="G192" s="79"/>
      <c r="H192" s="79"/>
      <c r="I192" s="79"/>
      <c r="J192" s="85"/>
      <c r="K192" s="92">
        <v>8</v>
      </c>
      <c r="L192" s="123" t="s">
        <v>844</v>
      </c>
      <c r="M192" s="155" t="str">
        <f>IF(Pins!O368=""," ",Pins!O368)</f>
        <v xml:space="preserve"> </v>
      </c>
      <c r="N192" s="79"/>
      <c r="O192" s="95"/>
      <c r="P192" s="78">
        <v>7</v>
      </c>
      <c r="Q192" s="123" t="s">
        <v>640</v>
      </c>
      <c r="R192" s="152" t="str">
        <f>IF(Pins!O550=""," ",Pins!O550)</f>
        <v xml:space="preserve"> </v>
      </c>
    </row>
    <row r="193" spans="5:18">
      <c r="E193" s="79"/>
      <c r="F193" s="79"/>
      <c r="G193" s="79"/>
      <c r="H193" s="79"/>
      <c r="I193" s="79"/>
      <c r="J193" s="85"/>
      <c r="K193" s="92">
        <v>9</v>
      </c>
      <c r="L193" s="123" t="s">
        <v>837</v>
      </c>
      <c r="M193" s="155" t="str">
        <f>IF(Pins!O369=""," ",Pins!O369)</f>
        <v xml:space="preserve"> </v>
      </c>
      <c r="N193" s="79"/>
      <c r="O193" s="95"/>
      <c r="P193" s="78">
        <v>8</v>
      </c>
      <c r="Q193" s="123" t="s">
        <v>641</v>
      </c>
      <c r="R193" s="152" t="str">
        <f>IF(Pins!O551=""," ",Pins!O551)</f>
        <v xml:space="preserve"> </v>
      </c>
    </row>
    <row r="194" spans="5:18">
      <c r="E194" s="79"/>
      <c r="F194" s="79"/>
      <c r="G194" s="79"/>
      <c r="H194" s="79"/>
      <c r="I194" s="79"/>
      <c r="J194" s="85"/>
      <c r="K194" s="92">
        <v>10</v>
      </c>
      <c r="L194" s="123" t="s">
        <v>836</v>
      </c>
      <c r="M194" s="155" t="str">
        <f>IF(Pins!O370=""," ",Pins!O370)</f>
        <v xml:space="preserve"> </v>
      </c>
      <c r="N194" s="79"/>
      <c r="O194" s="97"/>
      <c r="P194" s="73">
        <v>9</v>
      </c>
      <c r="Q194" s="125" t="s">
        <v>639</v>
      </c>
      <c r="R194" s="152" t="str">
        <f>IF(Pins!O552=""," ",Pins!O552)</f>
        <v xml:space="preserve"> </v>
      </c>
    </row>
    <row r="195" spans="5:18">
      <c r="E195" s="79"/>
      <c r="F195" s="79"/>
      <c r="G195" s="79"/>
      <c r="H195" s="79"/>
      <c r="I195" s="79"/>
      <c r="J195" s="97"/>
      <c r="K195" s="92">
        <v>11</v>
      </c>
      <c r="L195" s="125" t="s">
        <v>843</v>
      </c>
      <c r="M195" s="155" t="str">
        <f>IF(Pins!O371=""," ",Pins!O371)</f>
        <v xml:space="preserve"> </v>
      </c>
      <c r="N195" s="79"/>
      <c r="O195" s="97"/>
      <c r="P195" s="73">
        <v>10</v>
      </c>
      <c r="Q195" s="125" t="s">
        <v>639</v>
      </c>
      <c r="R195" s="152" t="str">
        <f>IF(Pins!O553=""," ",Pins!O553)</f>
        <v xml:space="preserve"> </v>
      </c>
    </row>
    <row r="196" spans="5:18">
      <c r="E196" s="79"/>
      <c r="F196" s="79"/>
      <c r="G196" s="79"/>
      <c r="H196" s="79"/>
      <c r="I196" s="79"/>
      <c r="N196" s="79"/>
    </row>
    <row r="197" spans="5:18">
      <c r="E197" s="79"/>
      <c r="F197" s="79"/>
      <c r="G197" s="79"/>
      <c r="H197" s="79"/>
      <c r="I197" s="79"/>
      <c r="N197" s="79"/>
      <c r="O197" s="74" t="s">
        <v>185</v>
      </c>
      <c r="P197" s="73">
        <v>1</v>
      </c>
      <c r="Q197" s="124" t="s">
        <v>63</v>
      </c>
      <c r="R197" s="152" t="str">
        <f>IF(Beltloops!O209=""," ",Beltloops!O209)</f>
        <v xml:space="preserve"> </v>
      </c>
    </row>
    <row r="198" spans="5:18">
      <c r="O198" s="80" t="s">
        <v>201</v>
      </c>
      <c r="P198" s="78">
        <v>2</v>
      </c>
      <c r="Q198" s="123" t="s">
        <v>115</v>
      </c>
      <c r="R198" s="152" t="str">
        <f>IF(Beltloops!O210=""," ",Beltloops!O210)</f>
        <v xml:space="preserve"> </v>
      </c>
    </row>
    <row r="199" spans="5:18">
      <c r="O199" s="85" t="s">
        <v>188</v>
      </c>
      <c r="P199" s="73">
        <v>3</v>
      </c>
      <c r="Q199" s="125" t="s">
        <v>64</v>
      </c>
      <c r="R199" s="152" t="str">
        <f>IF(Beltloops!O211=""," ",Beltloops!O211)</f>
        <v xml:space="preserve"> </v>
      </c>
    </row>
    <row r="200" spans="5:18">
      <c r="O200" s="74" t="s">
        <v>363</v>
      </c>
      <c r="P200" s="78">
        <v>1</v>
      </c>
      <c r="Q200" s="124" t="s">
        <v>365</v>
      </c>
      <c r="R200" s="152" t="str">
        <f>IF(Pins!O559=""," ",Pins!O559)</f>
        <v xml:space="preserve"> </v>
      </c>
    </row>
    <row r="201" spans="5:18">
      <c r="O201" s="91" t="s">
        <v>364</v>
      </c>
      <c r="P201" s="78">
        <v>2</v>
      </c>
      <c r="Q201" s="123" t="s">
        <v>366</v>
      </c>
      <c r="R201" s="152" t="str">
        <f>IF(Pins!O560=""," ",Pins!O560)</f>
        <v xml:space="preserve"> </v>
      </c>
    </row>
    <row r="202" spans="5:18">
      <c r="O202" s="91" t="s">
        <v>201</v>
      </c>
      <c r="P202" s="78">
        <v>3</v>
      </c>
      <c r="Q202" s="123" t="s">
        <v>367</v>
      </c>
      <c r="R202" s="152" t="str">
        <f>IF(Pins!O561=""," ",Pins!O561)</f>
        <v xml:space="preserve"> </v>
      </c>
    </row>
    <row r="203" spans="5:18">
      <c r="O203" s="91" t="s">
        <v>202</v>
      </c>
      <c r="P203" s="78">
        <v>4</v>
      </c>
      <c r="Q203" s="123" t="s">
        <v>368</v>
      </c>
      <c r="R203" s="152" t="str">
        <f>IF(Pins!O562=""," ",Pins!O562)</f>
        <v xml:space="preserve"> </v>
      </c>
    </row>
    <row r="204" spans="5:18">
      <c r="O204" s="85"/>
      <c r="P204" s="78">
        <v>5</v>
      </c>
      <c r="Q204" s="123" t="s">
        <v>369</v>
      </c>
      <c r="R204" s="152" t="str">
        <f>IF(Pins!O563=""," ",Pins!O563)</f>
        <v xml:space="preserve"> </v>
      </c>
    </row>
    <row r="205" spans="5:18">
      <c r="O205" s="72"/>
      <c r="P205" s="78">
        <v>6</v>
      </c>
      <c r="Q205" s="123" t="s">
        <v>370</v>
      </c>
      <c r="R205" s="152" t="str">
        <f>IF(Pins!O564=""," ",Pins!O564)</f>
        <v xml:space="preserve"> </v>
      </c>
    </row>
    <row r="206" spans="5:18">
      <c r="O206" s="95"/>
      <c r="P206" s="78">
        <v>7</v>
      </c>
      <c r="Q206" s="123" t="s">
        <v>371</v>
      </c>
      <c r="R206" s="152" t="str">
        <f>IF(Pins!O565=""," ",Pins!O565)</f>
        <v xml:space="preserve"> </v>
      </c>
    </row>
    <row r="207" spans="5:18">
      <c r="O207" s="95"/>
      <c r="P207" s="78">
        <v>8</v>
      </c>
      <c r="Q207" s="123" t="s">
        <v>372</v>
      </c>
      <c r="R207" s="152" t="str">
        <f>IF(Pins!O566=""," ",Pins!O566)</f>
        <v xml:space="preserve"> </v>
      </c>
    </row>
    <row r="208" spans="5:18">
      <c r="O208" s="85"/>
      <c r="P208" s="73">
        <v>9</v>
      </c>
      <c r="Q208" s="123" t="s">
        <v>373</v>
      </c>
      <c r="R208" s="152" t="str">
        <f>IF(Pins!O567=""," ",Pins!O567)</f>
        <v xml:space="preserve"> </v>
      </c>
    </row>
    <row r="209" spans="5:18">
      <c r="O209" s="97"/>
      <c r="P209" s="73">
        <v>10</v>
      </c>
      <c r="Q209" s="125" t="s">
        <v>374</v>
      </c>
      <c r="R209" s="152" t="str">
        <f>IF(Pins!O568=""," ",Pins!O568)</f>
        <v xml:space="preserve"> </v>
      </c>
    </row>
    <row r="210" spans="5:18">
      <c r="J210" s="114"/>
      <c r="K210" s="114"/>
      <c r="L210" s="117"/>
      <c r="M210" s="105"/>
    </row>
    <row r="215" spans="5:18">
      <c r="E215" s="114"/>
      <c r="F215" s="114" t="s">
        <v>925</v>
      </c>
      <c r="G215" s="117" t="s">
        <v>925</v>
      </c>
      <c r="H215" s="105" t="s">
        <v>925</v>
      </c>
    </row>
  </sheetData>
  <sheetProtection password="9AF3" sheet="1" objects="1" scenarios="1"/>
  <mergeCells count="13">
    <mergeCell ref="A1:B1"/>
    <mergeCell ref="A108:B108"/>
    <mergeCell ref="B111:B112"/>
    <mergeCell ref="B131:B132"/>
    <mergeCell ref="B4:B5"/>
    <mergeCell ref="B24:B25"/>
    <mergeCell ref="E110:E111"/>
    <mergeCell ref="O1:R2"/>
    <mergeCell ref="J1:M2"/>
    <mergeCell ref="E1:H2"/>
    <mergeCell ref="E108:H109"/>
    <mergeCell ref="J108:M109"/>
    <mergeCell ref="O108:R109"/>
  </mergeCells>
  <phoneticPr fontId="5" type="noConversion"/>
  <printOptions horizontalCentered="1"/>
  <pageMargins left="0.25" right="0.25" top="1" bottom="0.25" header="0.5" footer="0.5"/>
  <pageSetup scale="50" fitToHeight="2" orientation="portrait" horizontalDpi="4294967292" verticalDpi="4294967292" r:id="rId1"/>
  <headerFooter alignWithMargins="0">
    <oddHeader>&amp;C&amp;"Arial,Bold"&amp;14Beltloop and PinTrax&amp;12
&amp;D</oddHeader>
  </headerFooter>
  <rowBreaks count="1" manualBreakCount="1">
    <brk id="107" max="1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5"/>
  <sheetViews>
    <sheetView showGridLines="0" zoomScaleNormal="100" workbookViewId="0">
      <pane xSplit="3" topLeftCell="D1" activePane="topRight" state="frozen"/>
      <selection pane="topRight" sqref="A1:B1"/>
    </sheetView>
  </sheetViews>
  <sheetFormatPr defaultColWidth="11.42578125" defaultRowHeight="12.75"/>
  <cols>
    <col min="1" max="1" width="22.140625" style="63" customWidth="1"/>
    <col min="2" max="2" width="5.7109375" style="103" customWidth="1"/>
    <col min="3" max="3" width="5.5703125" style="62" customWidth="1"/>
    <col min="4" max="4" width="3.140625" style="62" customWidth="1"/>
    <col min="5" max="5" width="16.140625" style="62" customWidth="1"/>
    <col min="6" max="6" width="3.28515625" style="62" customWidth="1"/>
    <col min="7" max="7" width="29.5703125" style="62" customWidth="1"/>
    <col min="8" max="8" width="3.140625" style="62" customWidth="1"/>
    <col min="9" max="9" width="3.42578125" style="62" customWidth="1"/>
    <col min="10" max="10" width="15.85546875" style="62" customWidth="1"/>
    <col min="11" max="11" width="3.28515625" style="62" customWidth="1"/>
    <col min="12" max="12" width="30.7109375" style="62" customWidth="1"/>
    <col min="13" max="13" width="3.140625" style="62" customWidth="1"/>
    <col min="14" max="14" width="3.42578125" style="62" customWidth="1"/>
    <col min="15" max="15" width="15.85546875" style="62" customWidth="1"/>
    <col min="16" max="16" width="3.28515625" style="62" customWidth="1"/>
    <col min="17" max="17" width="32.42578125" style="62" customWidth="1"/>
    <col min="18" max="18" width="3.140625" style="62" customWidth="1"/>
    <col min="19" max="23" width="11.42578125" style="62" customWidth="1"/>
    <col min="24" max="16384" width="11.42578125" style="63"/>
  </cols>
  <sheetData>
    <row r="1" spans="1:27" ht="23.25">
      <c r="A1" s="241" t="str">
        <f ca="1">RIGHT(CELL("filename",A1),SUM(LEN(CELL("filename",A1))-SEARCH("]",CELL("filename",A1),1)))</f>
        <v>Scout 12</v>
      </c>
      <c r="B1" s="241"/>
      <c r="D1" s="63"/>
      <c r="E1" s="235" t="s">
        <v>348</v>
      </c>
      <c r="F1" s="236"/>
      <c r="G1" s="236"/>
      <c r="H1" s="237"/>
      <c r="J1" s="235" t="s">
        <v>348</v>
      </c>
      <c r="K1" s="236"/>
      <c r="L1" s="236"/>
      <c r="M1" s="237"/>
      <c r="O1" s="235" t="s">
        <v>348</v>
      </c>
      <c r="P1" s="236"/>
      <c r="Q1" s="236"/>
      <c r="R1" s="237"/>
      <c r="T1" s="64"/>
      <c r="U1" s="64"/>
      <c r="V1" s="64"/>
      <c r="W1" s="64"/>
      <c r="X1" s="65"/>
    </row>
    <row r="2" spans="1:27" ht="14.1" customHeight="1">
      <c r="A2" s="119" t="s">
        <v>349</v>
      </c>
      <c r="B2" s="66"/>
      <c r="C2" s="67"/>
      <c r="D2" s="63"/>
      <c r="E2" s="238"/>
      <c r="F2" s="239"/>
      <c r="G2" s="239"/>
      <c r="H2" s="240"/>
      <c r="J2" s="238"/>
      <c r="K2" s="239"/>
      <c r="L2" s="239"/>
      <c r="M2" s="240"/>
      <c r="O2" s="238"/>
      <c r="P2" s="239"/>
      <c r="Q2" s="239"/>
      <c r="R2" s="240"/>
      <c r="T2" s="68"/>
      <c r="U2" s="69"/>
      <c r="V2" s="69"/>
      <c r="W2" s="69"/>
      <c r="X2" s="65"/>
    </row>
    <row r="3" spans="1:27" ht="14.1" customHeight="1">
      <c r="D3" s="63"/>
      <c r="E3" s="72" t="s">
        <v>149</v>
      </c>
      <c r="F3" s="73">
        <v>1</v>
      </c>
      <c r="G3" s="124" t="s">
        <v>50</v>
      </c>
      <c r="H3" s="57" t="str">
        <f>IF(Beltloops!P8=""," ",Beltloops!P8)</f>
        <v xml:space="preserve"> </v>
      </c>
      <c r="J3" s="74" t="s">
        <v>164</v>
      </c>
      <c r="K3" s="73">
        <v>1</v>
      </c>
      <c r="L3" s="124" t="s">
        <v>83</v>
      </c>
      <c r="M3" s="152" t="str">
        <f>IF(Beltloops!P70=""," ",Beltloops!P70)</f>
        <v xml:space="preserve"> </v>
      </c>
      <c r="O3" s="74" t="s">
        <v>175</v>
      </c>
      <c r="P3" s="73">
        <v>1</v>
      </c>
      <c r="Q3" s="124" t="s">
        <v>84</v>
      </c>
      <c r="R3" s="152" t="str">
        <f>IF(Beltloops!P142=""," ",Beltloops!P142)</f>
        <v xml:space="preserve"> </v>
      </c>
      <c r="T3" s="68"/>
      <c r="U3" s="69"/>
      <c r="V3" s="69"/>
      <c r="W3" s="69"/>
      <c r="X3" s="65"/>
      <c r="Y3" s="75"/>
      <c r="Z3" s="75"/>
      <c r="AA3" s="75"/>
    </row>
    <row r="4" spans="1:27" ht="14.1" customHeight="1">
      <c r="A4" s="70"/>
      <c r="B4" s="242" t="s">
        <v>155</v>
      </c>
      <c r="C4" s="71"/>
      <c r="D4" s="63"/>
      <c r="E4" s="77" t="s">
        <v>188</v>
      </c>
      <c r="F4" s="78">
        <v>2</v>
      </c>
      <c r="G4" s="123" t="s">
        <v>49</v>
      </c>
      <c r="H4" s="57" t="str">
        <f>IF(Beltloops!P9=""," ",Beltloops!P9)</f>
        <v xml:space="preserve"> </v>
      </c>
      <c r="I4" s="79"/>
      <c r="J4" s="80" t="s">
        <v>201</v>
      </c>
      <c r="K4" s="78">
        <v>2</v>
      </c>
      <c r="L4" s="123" t="s">
        <v>81</v>
      </c>
      <c r="M4" s="152" t="str">
        <f>IF(Beltloops!P71=""," ",Beltloops!P71)</f>
        <v xml:space="preserve"> </v>
      </c>
      <c r="N4" s="81"/>
      <c r="O4" s="80" t="s">
        <v>201</v>
      </c>
      <c r="P4" s="78">
        <v>2</v>
      </c>
      <c r="Q4" s="123" t="s">
        <v>85</v>
      </c>
      <c r="R4" s="152" t="str">
        <f>IF(Beltloops!P143=""," ",Beltloops!P143)</f>
        <v xml:space="preserve"> </v>
      </c>
      <c r="S4" s="64"/>
      <c r="T4" s="64"/>
      <c r="U4" s="64"/>
      <c r="V4" s="64"/>
      <c r="W4" s="64"/>
      <c r="X4" s="65"/>
      <c r="Y4" s="82"/>
      <c r="Z4" s="67"/>
      <c r="AA4" s="83"/>
    </row>
    <row r="5" spans="1:27" ht="14.1" customHeight="1">
      <c r="A5" s="76" t="s">
        <v>157</v>
      </c>
      <c r="B5" s="242"/>
      <c r="C5" s="71" t="s">
        <v>156</v>
      </c>
      <c r="D5" s="63"/>
      <c r="E5" s="78"/>
      <c r="F5" s="78">
        <v>3</v>
      </c>
      <c r="G5" s="125" t="s">
        <v>48</v>
      </c>
      <c r="H5" s="57" t="str">
        <f>IF(Beltloops!P10=""," ",Beltloops!P10)</f>
        <v xml:space="preserve"> </v>
      </c>
      <c r="I5" s="84"/>
      <c r="J5" s="85" t="s">
        <v>188</v>
      </c>
      <c r="K5" s="73">
        <v>3</v>
      </c>
      <c r="L5" s="125" t="s">
        <v>82</v>
      </c>
      <c r="M5" s="152" t="str">
        <f>IF(Beltloops!P72=""," ",Beltloops!P72)</f>
        <v xml:space="preserve"> </v>
      </c>
      <c r="N5" s="86"/>
      <c r="O5" s="85" t="s">
        <v>188</v>
      </c>
      <c r="P5" s="73">
        <v>3</v>
      </c>
      <c r="Q5" s="125" t="s">
        <v>86</v>
      </c>
      <c r="R5" s="152" t="str">
        <f>IF(Beltloops!P144=""," ",Beltloops!P144)</f>
        <v xml:space="preserve"> </v>
      </c>
      <c r="S5" s="65"/>
      <c r="T5" s="64"/>
      <c r="U5" s="64"/>
      <c r="V5" s="64"/>
      <c r="W5" s="64"/>
      <c r="X5" s="65"/>
      <c r="Y5" s="87"/>
      <c r="Z5" s="67"/>
      <c r="AA5" s="83"/>
    </row>
    <row r="6" spans="1:27" ht="14.1" customHeight="1">
      <c r="A6" s="120" t="s">
        <v>141</v>
      </c>
      <c r="B6" s="93" t="str">
        <f>Beltloops!P11</f>
        <v xml:space="preserve"> </v>
      </c>
      <c r="C6" s="122" t="str">
        <f>Pins!P20</f>
        <v xml:space="preserve"> </v>
      </c>
      <c r="D6" s="88"/>
      <c r="E6" s="72" t="s">
        <v>186</v>
      </c>
      <c r="F6" s="78">
        <v>1</v>
      </c>
      <c r="G6" s="124" t="s">
        <v>143</v>
      </c>
      <c r="H6" s="150" t="str">
        <f>IF(Pins!P9=""," ",Pins!P9)</f>
        <v xml:space="preserve"> </v>
      </c>
      <c r="I6" s="84"/>
      <c r="J6" s="74" t="s">
        <v>214</v>
      </c>
      <c r="K6" s="89"/>
      <c r="L6" s="90" t="s">
        <v>219</v>
      </c>
      <c r="M6" s="157"/>
      <c r="N6" s="86"/>
      <c r="O6" s="74" t="s">
        <v>256</v>
      </c>
      <c r="P6" s="78">
        <v>1</v>
      </c>
      <c r="Q6" s="124" t="s">
        <v>449</v>
      </c>
      <c r="R6" s="152" t="str">
        <f>IF(Pins!P375=""," ",Pins!P375)</f>
        <v xml:space="preserve"> </v>
      </c>
      <c r="S6" s="65"/>
      <c r="T6" s="64"/>
      <c r="U6" s="64"/>
      <c r="V6" s="64"/>
      <c r="W6" s="64"/>
      <c r="X6" s="65"/>
      <c r="Y6" s="87"/>
      <c r="Z6" s="67"/>
      <c r="AA6" s="83"/>
    </row>
    <row r="7" spans="1:27" ht="14.1" customHeight="1">
      <c r="A7" s="120" t="s">
        <v>725</v>
      </c>
      <c r="B7" s="93" t="str">
        <f>Beltloops!P16</f>
        <v xml:space="preserve"> </v>
      </c>
      <c r="C7" s="96" t="str">
        <f>Pins!P35</f>
        <v xml:space="preserve"> </v>
      </c>
      <c r="D7" s="88"/>
      <c r="E7" s="77" t="s">
        <v>200</v>
      </c>
      <c r="F7" s="78">
        <v>2</v>
      </c>
      <c r="G7" s="123" t="s">
        <v>144</v>
      </c>
      <c r="H7" s="150" t="str">
        <f>IF(Pins!P10=""," ",Pins!P10)</f>
        <v xml:space="preserve"> </v>
      </c>
      <c r="I7" s="84"/>
      <c r="J7" s="91" t="s">
        <v>215</v>
      </c>
      <c r="K7" s="92">
        <v>1</v>
      </c>
      <c r="L7" s="124" t="s">
        <v>224</v>
      </c>
      <c r="M7" s="152" t="str">
        <f>IF(Pins!P189=""," ",Pins!P189)</f>
        <v xml:space="preserve"> </v>
      </c>
      <c r="N7" s="86"/>
      <c r="O7" s="91" t="s">
        <v>257</v>
      </c>
      <c r="P7" s="78">
        <v>2</v>
      </c>
      <c r="Q7" s="123" t="s">
        <v>450</v>
      </c>
      <c r="R7" s="152" t="str">
        <f>IF(Pins!P376=""," ",Pins!P376)</f>
        <v xml:space="preserve"> </v>
      </c>
      <c r="S7" s="65"/>
      <c r="T7" s="64"/>
      <c r="U7" s="64"/>
      <c r="V7" s="64"/>
      <c r="W7" s="64"/>
      <c r="X7" s="83"/>
      <c r="Y7" s="87"/>
      <c r="Z7" s="67"/>
      <c r="AA7" s="83"/>
    </row>
    <row r="8" spans="1:27" ht="14.1" customHeight="1">
      <c r="A8" s="120" t="s">
        <v>158</v>
      </c>
      <c r="B8" s="93" t="str">
        <f>Beltloops!P21</f>
        <v xml:space="preserve"> </v>
      </c>
      <c r="C8" s="122" t="str">
        <f>Pins!P48</f>
        <v xml:space="preserve"> </v>
      </c>
      <c r="D8" s="88"/>
      <c r="E8" s="77" t="s">
        <v>142</v>
      </c>
      <c r="F8" s="78">
        <v>3</v>
      </c>
      <c r="G8" s="123" t="s">
        <v>145</v>
      </c>
      <c r="H8" s="150" t="str">
        <f>IF(Pins!P11=""," ",Pins!P11)</f>
        <v xml:space="preserve"> </v>
      </c>
      <c r="I8" s="84"/>
      <c r="J8" s="91" t="s">
        <v>201</v>
      </c>
      <c r="K8" s="78">
        <v>2</v>
      </c>
      <c r="L8" s="123" t="s">
        <v>225</v>
      </c>
      <c r="M8" s="152" t="str">
        <f>IF(Pins!P190=""," ",Pins!P190)</f>
        <v xml:space="preserve"> </v>
      </c>
      <c r="N8" s="86"/>
      <c r="O8" s="91" t="s">
        <v>201</v>
      </c>
      <c r="P8" s="78">
        <v>3</v>
      </c>
      <c r="Q8" s="123" t="s">
        <v>451</v>
      </c>
      <c r="R8" s="152" t="str">
        <f>IF(Pins!P377=""," ",Pins!P377)</f>
        <v xml:space="preserve"> </v>
      </c>
      <c r="S8" s="65"/>
      <c r="X8" s="83"/>
      <c r="Y8" s="87"/>
      <c r="Z8" s="67"/>
      <c r="AA8" s="83"/>
    </row>
    <row r="9" spans="1:27" ht="14.1" customHeight="1">
      <c r="A9" s="120" t="s">
        <v>159</v>
      </c>
      <c r="B9" s="93" t="str">
        <f>Beltloops!P26</f>
        <v xml:space="preserve"> </v>
      </c>
      <c r="C9" s="122" t="str">
        <f>Pins!P63</f>
        <v xml:space="preserve"> </v>
      </c>
      <c r="D9" s="88"/>
      <c r="E9" s="72"/>
      <c r="F9" s="78">
        <v>4</v>
      </c>
      <c r="G9" s="123" t="s">
        <v>146</v>
      </c>
      <c r="H9" s="150" t="str">
        <f>IF(Pins!P12=""," ",Pins!P12)</f>
        <v xml:space="preserve"> </v>
      </c>
      <c r="I9" s="84"/>
      <c r="J9" s="91" t="s">
        <v>216</v>
      </c>
      <c r="K9" s="78">
        <v>3</v>
      </c>
      <c r="L9" s="125" t="s">
        <v>226</v>
      </c>
      <c r="M9" s="152" t="str">
        <f>IF(Pins!P191=""," ",Pins!P191)</f>
        <v xml:space="preserve"> </v>
      </c>
      <c r="N9" s="86"/>
      <c r="O9" s="91" t="s">
        <v>202</v>
      </c>
      <c r="P9" s="78">
        <v>4</v>
      </c>
      <c r="Q9" s="123" t="s">
        <v>457</v>
      </c>
      <c r="R9" s="152" t="str">
        <f>IF(Pins!P378=""," ",Pins!P378)</f>
        <v xml:space="preserve"> </v>
      </c>
      <c r="S9" s="65"/>
      <c r="X9" s="83"/>
      <c r="Y9" s="87"/>
      <c r="Z9" s="67"/>
      <c r="AA9" s="83"/>
    </row>
    <row r="10" spans="1:27" ht="14.1" customHeight="1">
      <c r="A10" s="121" t="s">
        <v>739</v>
      </c>
      <c r="B10" s="93" t="str">
        <f>Beltloops!P31</f>
        <v xml:space="preserve"> </v>
      </c>
      <c r="C10" s="96" t="str">
        <f>Pins!P77</f>
        <v xml:space="preserve"> </v>
      </c>
      <c r="D10" s="88"/>
      <c r="E10" s="72"/>
      <c r="F10" s="78">
        <v>5</v>
      </c>
      <c r="G10" s="123" t="s">
        <v>147</v>
      </c>
      <c r="H10" s="150" t="str">
        <f>IF(Pins!P13=""," ",Pins!P13)</f>
        <v xml:space="preserve"> </v>
      </c>
      <c r="I10" s="84"/>
      <c r="J10" s="91" t="s">
        <v>217</v>
      </c>
      <c r="K10" s="94"/>
      <c r="L10" s="90" t="s">
        <v>220</v>
      </c>
      <c r="M10" s="160"/>
      <c r="N10" s="86"/>
      <c r="O10" s="85"/>
      <c r="P10" s="78">
        <v>5</v>
      </c>
      <c r="Q10" s="123" t="s">
        <v>456</v>
      </c>
      <c r="R10" s="152" t="str">
        <f>IF(Pins!P379=""," ",Pins!P379)</f>
        <v xml:space="preserve"> </v>
      </c>
      <c r="S10" s="65"/>
      <c r="X10" s="83"/>
      <c r="Y10" s="83"/>
      <c r="Z10" s="83"/>
      <c r="AA10" s="83"/>
    </row>
    <row r="11" spans="1:27" ht="14.1" customHeight="1">
      <c r="A11" s="120" t="s">
        <v>160</v>
      </c>
      <c r="B11" s="93" t="str">
        <f>Beltloops!P36</f>
        <v xml:space="preserve"> </v>
      </c>
      <c r="C11" s="122" t="str">
        <f>Pins!P92</f>
        <v xml:space="preserve"> </v>
      </c>
      <c r="D11" s="88"/>
      <c r="E11" s="95"/>
      <c r="F11" s="78">
        <v>6</v>
      </c>
      <c r="G11" s="123" t="s">
        <v>148</v>
      </c>
      <c r="H11" s="150" t="str">
        <f>IF(Pins!P14=""," ",Pins!P14)</f>
        <v xml:space="preserve"> </v>
      </c>
      <c r="I11" s="84"/>
      <c r="J11" s="77" t="s">
        <v>218</v>
      </c>
      <c r="K11" s="92">
        <v>1</v>
      </c>
      <c r="L11" s="124" t="s">
        <v>227</v>
      </c>
      <c r="M11" s="152" t="str">
        <f>IF(Pins!P193=""," ",Pins!P193)</f>
        <v xml:space="preserve"> </v>
      </c>
      <c r="N11" s="86"/>
      <c r="O11" s="72"/>
      <c r="P11" s="78">
        <v>6</v>
      </c>
      <c r="Q11" s="123" t="s">
        <v>458</v>
      </c>
      <c r="R11" s="152" t="str">
        <f>IF(Pins!P380=""," ",Pins!P380)</f>
        <v xml:space="preserve"> </v>
      </c>
      <c r="S11" s="65"/>
      <c r="X11" s="83"/>
      <c r="Y11" s="83"/>
      <c r="Z11" s="65"/>
      <c r="AA11" s="65"/>
    </row>
    <row r="12" spans="1:27" ht="14.1" customHeight="1">
      <c r="A12" s="120" t="s">
        <v>161</v>
      </c>
      <c r="B12" s="93" t="str">
        <f>Beltloops!P41</f>
        <v xml:space="preserve"> </v>
      </c>
      <c r="C12" s="122" t="str">
        <f>Pins!P108</f>
        <v xml:space="preserve"> </v>
      </c>
      <c r="D12" s="88"/>
      <c r="E12" s="72"/>
      <c r="F12" s="78">
        <v>7</v>
      </c>
      <c r="G12" s="123" t="s">
        <v>150</v>
      </c>
      <c r="H12" s="150" t="str">
        <f>IF(Pins!P15=""," ",Pins!P15)</f>
        <v xml:space="preserve"> </v>
      </c>
      <c r="I12" s="84"/>
      <c r="J12" s="85"/>
      <c r="K12" s="78">
        <v>2</v>
      </c>
      <c r="L12" s="123" t="s">
        <v>868</v>
      </c>
      <c r="M12" s="152" t="str">
        <f>IF(Pins!P194=""," ",Pins!P194)</f>
        <v xml:space="preserve"> </v>
      </c>
      <c r="N12" s="86"/>
      <c r="O12" s="95"/>
      <c r="P12" s="78">
        <v>7</v>
      </c>
      <c r="Q12" s="123" t="s">
        <v>459</v>
      </c>
      <c r="R12" s="152" t="str">
        <f>IF(Pins!P381=""," ",Pins!P381)</f>
        <v xml:space="preserve"> </v>
      </c>
      <c r="S12" s="65"/>
      <c r="X12" s="83"/>
      <c r="Y12" s="83"/>
      <c r="Z12" s="65"/>
      <c r="AA12" s="65"/>
    </row>
    <row r="13" spans="1:27" ht="14.1" customHeight="1">
      <c r="A13" s="120" t="s">
        <v>162</v>
      </c>
      <c r="B13" s="93" t="str">
        <f>Beltloops!P46</f>
        <v xml:space="preserve"> </v>
      </c>
      <c r="C13" s="122" t="str">
        <f>Pins!P122</f>
        <v xml:space="preserve"> </v>
      </c>
      <c r="D13" s="88"/>
      <c r="E13" s="77"/>
      <c r="F13" s="78">
        <v>8</v>
      </c>
      <c r="G13" s="123" t="s">
        <v>151</v>
      </c>
      <c r="H13" s="150" t="str">
        <f>IF(Pins!P16=""," ",Pins!P16)</f>
        <v xml:space="preserve"> </v>
      </c>
      <c r="I13" s="84"/>
      <c r="J13" s="85"/>
      <c r="K13" s="78">
        <v>3</v>
      </c>
      <c r="L13" s="125" t="s">
        <v>228</v>
      </c>
      <c r="M13" s="152" t="str">
        <f>IF(Pins!P195=""," ",Pins!P195)</f>
        <v xml:space="preserve"> </v>
      </c>
      <c r="N13" s="86"/>
      <c r="O13" s="95"/>
      <c r="P13" s="78">
        <v>8</v>
      </c>
      <c r="Q13" s="123" t="s">
        <v>455</v>
      </c>
      <c r="R13" s="152" t="str">
        <f>IF(Pins!P382=""," ",Pins!P382)</f>
        <v xml:space="preserve"> </v>
      </c>
      <c r="S13" s="65"/>
      <c r="X13" s="83"/>
      <c r="Y13" s="83"/>
      <c r="Z13" s="65"/>
      <c r="AA13" s="65"/>
    </row>
    <row r="14" spans="1:27">
      <c r="A14" s="121" t="s">
        <v>742</v>
      </c>
      <c r="B14" s="96" t="str">
        <f>Beltloops!P53</f>
        <v xml:space="preserve"> </v>
      </c>
      <c r="C14" s="96" t="str">
        <f>Pins!P138</f>
        <v xml:space="preserve"> </v>
      </c>
      <c r="D14" s="88"/>
      <c r="E14" s="72"/>
      <c r="F14" s="78">
        <v>9</v>
      </c>
      <c r="G14" s="123" t="s">
        <v>154</v>
      </c>
      <c r="H14" s="150" t="str">
        <f>IF(Pins!P17=""," ",Pins!P17)</f>
        <v xml:space="preserve"> </v>
      </c>
      <c r="I14" s="84"/>
      <c r="J14" s="85"/>
      <c r="K14" s="73"/>
      <c r="L14" s="90" t="s">
        <v>221</v>
      </c>
      <c r="M14" s="160"/>
      <c r="N14" s="86"/>
      <c r="O14" s="85"/>
      <c r="P14" s="73">
        <v>9</v>
      </c>
      <c r="Q14" s="123" t="s">
        <v>454</v>
      </c>
      <c r="R14" s="152" t="str">
        <f>IF(Pins!P383=""," ",Pins!P383)</f>
        <v xml:space="preserve"> </v>
      </c>
      <c r="S14" s="65"/>
      <c r="X14" s="83"/>
      <c r="Y14" s="83"/>
      <c r="Z14" s="65"/>
      <c r="AA14" s="65"/>
    </row>
    <row r="15" spans="1:27">
      <c r="A15" s="120" t="s">
        <v>163</v>
      </c>
      <c r="B15" s="93" t="str">
        <f>Beltloops!P58</f>
        <v xml:space="preserve"> </v>
      </c>
      <c r="C15" s="122" t="str">
        <f>Pins!P153</f>
        <v xml:space="preserve"> </v>
      </c>
      <c r="D15" s="88"/>
      <c r="E15" s="72"/>
      <c r="F15" s="78">
        <v>10</v>
      </c>
      <c r="G15" s="123" t="s">
        <v>153</v>
      </c>
      <c r="H15" s="150" t="str">
        <f>IF(Pins!P18=""," ",Pins!P18)</f>
        <v xml:space="preserve"> </v>
      </c>
      <c r="I15" s="84"/>
      <c r="J15" s="85"/>
      <c r="K15" s="73">
        <v>1</v>
      </c>
      <c r="L15" s="124" t="s">
        <v>444</v>
      </c>
      <c r="M15" s="152" t="str">
        <f>IF(Pins!P197=""," ",Pins!P197)</f>
        <v xml:space="preserve"> </v>
      </c>
      <c r="N15" s="86"/>
      <c r="O15" s="85"/>
      <c r="P15" s="73">
        <v>10</v>
      </c>
      <c r="Q15" s="123" t="s">
        <v>453</v>
      </c>
      <c r="R15" s="152" t="str">
        <f>IF(Pins!P384=""," ",Pins!P384)</f>
        <v xml:space="preserve"> </v>
      </c>
      <c r="S15" s="65"/>
      <c r="X15" s="83"/>
      <c r="Y15" s="83"/>
      <c r="Z15" s="65"/>
      <c r="AA15" s="65"/>
    </row>
    <row r="16" spans="1:27">
      <c r="A16" s="121" t="s">
        <v>745</v>
      </c>
      <c r="B16" s="96" t="str">
        <f>Beltloops!P63</f>
        <v xml:space="preserve"> </v>
      </c>
      <c r="C16" s="96" t="str">
        <f>Pins!P168</f>
        <v xml:space="preserve"> </v>
      </c>
      <c r="D16" s="88"/>
      <c r="E16" s="72"/>
      <c r="F16" s="77">
        <v>11</v>
      </c>
      <c r="G16" s="125" t="s">
        <v>152</v>
      </c>
      <c r="H16" s="150" t="str">
        <f>IF(Pins!P19=""," ",Pins!P19)</f>
        <v xml:space="preserve"> </v>
      </c>
      <c r="I16" s="84"/>
      <c r="J16" s="85"/>
      <c r="K16" s="73">
        <v>2</v>
      </c>
      <c r="L16" s="123" t="s">
        <v>445</v>
      </c>
      <c r="M16" s="152" t="str">
        <f>IF(Pins!P198=""," ",Pins!P198)</f>
        <v xml:space="preserve"> </v>
      </c>
      <c r="N16" s="86"/>
      <c r="O16" s="97"/>
      <c r="P16" s="73">
        <v>11</v>
      </c>
      <c r="Q16" s="125" t="s">
        <v>452</v>
      </c>
      <c r="R16" s="152" t="str">
        <f>IF(Pins!P385=""," ",Pins!P385)</f>
        <v xml:space="preserve"> </v>
      </c>
      <c r="S16" s="65"/>
      <c r="X16" s="83"/>
      <c r="Y16" s="83"/>
      <c r="Z16" s="65"/>
      <c r="AA16" s="65"/>
    </row>
    <row r="17" spans="1:27">
      <c r="A17" s="121" t="s">
        <v>746</v>
      </c>
      <c r="B17" s="96" t="str">
        <f>Beltloops!P68</f>
        <v xml:space="preserve"> </v>
      </c>
      <c r="C17" s="96" t="str">
        <f>Pins!P183</f>
        <v xml:space="preserve"> </v>
      </c>
      <c r="D17" s="69"/>
      <c r="E17" s="98"/>
      <c r="F17" s="99"/>
      <c r="G17" s="100"/>
      <c r="H17" s="151"/>
      <c r="I17" s="84"/>
      <c r="J17" s="85"/>
      <c r="K17" s="73">
        <v>3</v>
      </c>
      <c r="L17" s="123" t="s">
        <v>446</v>
      </c>
      <c r="M17" s="152" t="str">
        <f>IF(Pins!P199=""," ",Pins!P199)</f>
        <v xml:space="preserve"> </v>
      </c>
      <c r="N17" s="86"/>
      <c r="S17" s="65"/>
      <c r="X17" s="65"/>
      <c r="Y17" s="65"/>
      <c r="Z17" s="65"/>
      <c r="AA17" s="65"/>
    </row>
    <row r="18" spans="1:27" ht="12.75" customHeight="1">
      <c r="A18" s="120" t="s">
        <v>164</v>
      </c>
      <c r="B18" s="93" t="str">
        <f>Beltloops!P73</f>
        <v xml:space="preserve"> </v>
      </c>
      <c r="C18" s="122" t="str">
        <f>Pins!P210</f>
        <v xml:space="preserve"> </v>
      </c>
      <c r="D18" s="69"/>
      <c r="E18" s="101" t="s">
        <v>725</v>
      </c>
      <c r="F18" s="92">
        <v>1</v>
      </c>
      <c r="G18" s="124" t="s">
        <v>894</v>
      </c>
      <c r="H18" s="130" t="str">
        <f>IF(Beltloops!P13=""," ",Beltloops!P13)</f>
        <v xml:space="preserve"> </v>
      </c>
      <c r="I18" s="86"/>
      <c r="J18" s="85"/>
      <c r="K18" s="81">
        <v>4</v>
      </c>
      <c r="L18" s="125" t="s">
        <v>447</v>
      </c>
      <c r="M18" s="152" t="str">
        <f>IF(Pins!P200=""," ",Pins!P200)</f>
        <v xml:space="preserve"> </v>
      </c>
      <c r="N18" s="86"/>
      <c r="O18" s="74" t="s">
        <v>176</v>
      </c>
      <c r="P18" s="73">
        <v>1</v>
      </c>
      <c r="Q18" s="124" t="s">
        <v>57</v>
      </c>
      <c r="R18" s="152" t="str">
        <f>IF(Beltloops!P147=""," ",Beltloops!P147)</f>
        <v xml:space="preserve"> </v>
      </c>
      <c r="S18" s="65"/>
      <c r="X18" s="65"/>
      <c r="Y18" s="65"/>
      <c r="Z18" s="65"/>
      <c r="AA18" s="65"/>
    </row>
    <row r="19" spans="1:27" ht="12.75" customHeight="1">
      <c r="A19" s="120" t="s">
        <v>134</v>
      </c>
      <c r="B19" s="93" t="str">
        <f>Beltloops!P78</f>
        <v xml:space="preserve"> </v>
      </c>
      <c r="C19" s="122" t="str">
        <f>Pins!P223</f>
        <v xml:space="preserve"> </v>
      </c>
      <c r="D19" s="69"/>
      <c r="E19" s="95" t="s">
        <v>201</v>
      </c>
      <c r="F19" s="92">
        <v>2</v>
      </c>
      <c r="G19" s="123" t="s">
        <v>132</v>
      </c>
      <c r="H19" s="130" t="str">
        <f>IF(Beltloops!P14=""," ",Beltloops!P14)</f>
        <v xml:space="preserve"> </v>
      </c>
      <c r="I19" s="84"/>
      <c r="J19" s="85"/>
      <c r="K19" s="73" t="s">
        <v>925</v>
      </c>
      <c r="L19" s="90" t="s">
        <v>222</v>
      </c>
      <c r="M19" s="160"/>
      <c r="N19" s="86"/>
      <c r="O19" s="80" t="s">
        <v>201</v>
      </c>
      <c r="P19" s="78">
        <v>2</v>
      </c>
      <c r="Q19" s="123" t="s">
        <v>58</v>
      </c>
      <c r="R19" s="152" t="str">
        <f>IF(Beltloops!P148=""," ",Beltloops!P148)</f>
        <v xml:space="preserve"> </v>
      </c>
      <c r="S19" s="65"/>
      <c r="X19" s="65"/>
      <c r="Y19" s="65"/>
      <c r="Z19" s="65"/>
      <c r="AA19" s="65"/>
    </row>
    <row r="20" spans="1:27" ht="12.75" customHeight="1">
      <c r="A20" s="120" t="s">
        <v>165</v>
      </c>
      <c r="B20" s="93" t="str">
        <f>Beltloops!P83</f>
        <v xml:space="preserve"> </v>
      </c>
      <c r="C20" s="122" t="str">
        <f>Pins!P240</f>
        <v xml:space="preserve"> </v>
      </c>
      <c r="D20" s="88"/>
      <c r="E20" s="97" t="s">
        <v>188</v>
      </c>
      <c r="F20" s="92">
        <v>3</v>
      </c>
      <c r="G20" s="125" t="s">
        <v>133</v>
      </c>
      <c r="H20" s="130" t="str">
        <f>IF(Beltloops!P15=""," ",Beltloops!P15)</f>
        <v xml:space="preserve"> </v>
      </c>
      <c r="I20" s="84"/>
      <c r="J20" s="85"/>
      <c r="K20" s="92">
        <v>1</v>
      </c>
      <c r="L20" s="124" t="s">
        <v>441</v>
      </c>
      <c r="M20" s="152" t="str">
        <f>IF(Pins!P202=""," ",Pins!P202)</f>
        <v xml:space="preserve"> </v>
      </c>
      <c r="N20" s="86"/>
      <c r="O20" s="85" t="s">
        <v>188</v>
      </c>
      <c r="P20" s="73">
        <v>3</v>
      </c>
      <c r="Q20" s="125" t="s">
        <v>59</v>
      </c>
      <c r="R20" s="152" t="str">
        <f>IF(Beltloops!P149=""," ",Beltloops!P149)</f>
        <v xml:space="preserve"> </v>
      </c>
      <c r="S20" s="65"/>
      <c r="X20" s="65"/>
      <c r="Y20" s="65"/>
      <c r="Z20" s="65"/>
      <c r="AA20" s="65"/>
    </row>
    <row r="21" spans="1:27" ht="12.75" customHeight="1">
      <c r="A21" s="120" t="s">
        <v>166</v>
      </c>
      <c r="B21" s="93" t="str">
        <f>Beltloops!P88</f>
        <v xml:space="preserve"> </v>
      </c>
      <c r="C21" s="122" t="str">
        <f>Pins!P255</f>
        <v xml:space="preserve"> </v>
      </c>
      <c r="D21" s="88"/>
      <c r="E21" s="95" t="s">
        <v>725</v>
      </c>
      <c r="F21" s="97">
        <v>1</v>
      </c>
      <c r="G21" s="124" t="s">
        <v>727</v>
      </c>
      <c r="H21" s="130" t="str">
        <f>IF(Pins!P23=""," ",Pins!P23)</f>
        <v xml:space="preserve"> </v>
      </c>
      <c r="I21" s="84"/>
      <c r="J21" s="85"/>
      <c r="K21" s="92">
        <v>2</v>
      </c>
      <c r="L21" s="123" t="s">
        <v>442</v>
      </c>
      <c r="M21" s="152" t="str">
        <f>IF(Pins!P203=""," ",Pins!P203)</f>
        <v xml:space="preserve"> </v>
      </c>
      <c r="N21" s="86"/>
      <c r="O21" s="74" t="s">
        <v>258</v>
      </c>
      <c r="P21" s="78">
        <v>1</v>
      </c>
      <c r="Q21" s="124" t="s">
        <v>269</v>
      </c>
      <c r="R21" s="152" t="str">
        <f>IF(Pins!P391=""," ",Pins!P391)</f>
        <v xml:space="preserve"> </v>
      </c>
      <c r="S21" s="65"/>
      <c r="X21" s="65"/>
      <c r="Y21" s="65"/>
      <c r="Z21" s="65"/>
      <c r="AA21" s="65"/>
    </row>
    <row r="22" spans="1:27">
      <c r="A22" s="120" t="s">
        <v>167</v>
      </c>
      <c r="B22" s="93" t="str">
        <f>Beltloops!P95</f>
        <v xml:space="preserve"> </v>
      </c>
      <c r="C22" s="122" t="str">
        <f>Pins!P267</f>
        <v xml:space="preserve"> </v>
      </c>
      <c r="D22" s="88"/>
      <c r="E22" s="95" t="s">
        <v>238</v>
      </c>
      <c r="F22" s="92">
        <v>2</v>
      </c>
      <c r="G22" s="123" t="s">
        <v>728</v>
      </c>
      <c r="H22" s="130" t="str">
        <f>IF(Pins!P24=""," ",Pins!P24)</f>
        <v xml:space="preserve"> </v>
      </c>
      <c r="I22" s="84"/>
      <c r="J22" s="85"/>
      <c r="K22" s="92">
        <v>3</v>
      </c>
      <c r="L22" s="125" t="s">
        <v>443</v>
      </c>
      <c r="M22" s="152" t="str">
        <f>IF(Pins!P204=""," ",Pins!P204)</f>
        <v xml:space="preserve"> </v>
      </c>
      <c r="N22" s="86"/>
      <c r="O22" s="91" t="s">
        <v>259</v>
      </c>
      <c r="P22" s="78">
        <v>2</v>
      </c>
      <c r="Q22" s="123" t="s">
        <v>266</v>
      </c>
      <c r="R22" s="152" t="str">
        <f>IF(Pins!P392=""," ",Pins!P392)</f>
        <v xml:space="preserve"> </v>
      </c>
      <c r="S22" s="65"/>
      <c r="X22" s="65"/>
      <c r="Y22" s="65"/>
      <c r="Z22" s="65"/>
      <c r="AA22" s="65"/>
    </row>
    <row r="23" spans="1:27" ht="12.75" customHeight="1">
      <c r="C23" s="64"/>
      <c r="D23" s="88"/>
      <c r="E23" s="85" t="s">
        <v>726</v>
      </c>
      <c r="F23" s="92">
        <v>3</v>
      </c>
      <c r="G23" s="123" t="s">
        <v>729</v>
      </c>
      <c r="H23" s="130" t="str">
        <f>IF(Pins!P25=""," ",Pins!P25)</f>
        <v xml:space="preserve"> </v>
      </c>
      <c r="I23" s="84"/>
      <c r="J23" s="85"/>
      <c r="K23" s="73" t="s">
        <v>925</v>
      </c>
      <c r="L23" s="90" t="s">
        <v>223</v>
      </c>
      <c r="M23" s="160"/>
      <c r="N23" s="86"/>
      <c r="O23" s="91" t="s">
        <v>201</v>
      </c>
      <c r="P23" s="78">
        <v>3</v>
      </c>
      <c r="Q23" s="123" t="s">
        <v>267</v>
      </c>
      <c r="R23" s="152" t="str">
        <f>IF(Pins!P393=""," ",Pins!P393)</f>
        <v xml:space="preserve"> </v>
      </c>
      <c r="S23" s="65"/>
      <c r="X23" s="65"/>
      <c r="Y23" s="65"/>
      <c r="Z23" s="65"/>
      <c r="AA23" s="65"/>
    </row>
    <row r="24" spans="1:27" ht="12.75" customHeight="1">
      <c r="B24" s="242" t="s">
        <v>155</v>
      </c>
      <c r="C24" s="71"/>
      <c r="D24" s="88"/>
      <c r="E24" s="85" t="s">
        <v>201</v>
      </c>
      <c r="F24" s="92">
        <v>4</v>
      </c>
      <c r="G24" s="123" t="s">
        <v>730</v>
      </c>
      <c r="H24" s="130" t="str">
        <f>IF(Pins!P26=""," ",Pins!P26)</f>
        <v xml:space="preserve"> </v>
      </c>
      <c r="I24" s="84"/>
      <c r="J24" s="85"/>
      <c r="K24" s="92">
        <v>1</v>
      </c>
      <c r="L24" s="124" t="s">
        <v>437</v>
      </c>
      <c r="M24" s="152" t="str">
        <f>IF(Pins!P206=""," ",Pins!P206)</f>
        <v xml:space="preserve"> </v>
      </c>
      <c r="N24" s="86"/>
      <c r="O24" s="91" t="s">
        <v>202</v>
      </c>
      <c r="P24" s="78">
        <v>4</v>
      </c>
      <c r="Q24" s="123" t="s">
        <v>265</v>
      </c>
      <c r="R24" s="152" t="str">
        <f>IF(Pins!P394=""," ",Pins!P394)</f>
        <v xml:space="preserve"> </v>
      </c>
      <c r="S24" s="65"/>
      <c r="X24" s="65"/>
      <c r="Y24" s="65"/>
      <c r="Z24" s="65"/>
      <c r="AA24" s="65"/>
    </row>
    <row r="25" spans="1:27">
      <c r="A25" s="104" t="s">
        <v>168</v>
      </c>
      <c r="B25" s="242"/>
      <c r="C25" s="71" t="s">
        <v>156</v>
      </c>
      <c r="D25" s="88"/>
      <c r="E25" s="85" t="s">
        <v>202</v>
      </c>
      <c r="F25" s="92">
        <v>5</v>
      </c>
      <c r="G25" s="123" t="s">
        <v>731</v>
      </c>
      <c r="H25" s="130" t="str">
        <f>IF(Pins!P27=""," ",Pins!P27)</f>
        <v xml:space="preserve"> </v>
      </c>
      <c r="I25" s="84"/>
      <c r="J25" s="85"/>
      <c r="K25" s="92">
        <v>2</v>
      </c>
      <c r="L25" s="123" t="s">
        <v>438</v>
      </c>
      <c r="M25" s="152" t="str">
        <f>IF(Pins!P207=""," ",Pins!P207)</f>
        <v xml:space="preserve"> </v>
      </c>
      <c r="N25" s="86"/>
      <c r="O25" s="85"/>
      <c r="P25" s="78">
        <v>5</v>
      </c>
      <c r="Q25" s="123" t="s">
        <v>264</v>
      </c>
      <c r="R25" s="152" t="str">
        <f>IF(Pins!P395=""," ",Pins!P395)</f>
        <v xml:space="preserve"> </v>
      </c>
      <c r="S25" s="65"/>
      <c r="X25" s="65"/>
      <c r="Y25" s="65"/>
      <c r="Z25" s="65"/>
      <c r="AA25" s="65"/>
    </row>
    <row r="26" spans="1:27">
      <c r="A26" s="128" t="s">
        <v>862</v>
      </c>
      <c r="B26" s="129" t="str">
        <f>Beltloops!P100</f>
        <v xml:space="preserve"> </v>
      </c>
      <c r="C26" s="130" t="str">
        <f>Pins!P272</f>
        <v xml:space="preserve"> </v>
      </c>
      <c r="D26" s="88"/>
      <c r="E26" s="85"/>
      <c r="F26" s="92">
        <v>6</v>
      </c>
      <c r="G26" s="123" t="s">
        <v>732</v>
      </c>
      <c r="H26" s="130" t="str">
        <f>IF(Pins!P28=""," ",Pins!P28)</f>
        <v xml:space="preserve"> </v>
      </c>
      <c r="I26" s="84"/>
      <c r="J26" s="85"/>
      <c r="K26" s="92">
        <v>3</v>
      </c>
      <c r="L26" s="123" t="s">
        <v>439</v>
      </c>
      <c r="M26" s="152" t="str">
        <f>IF(Pins!P208=""," ",Pins!P208)</f>
        <v xml:space="preserve"> </v>
      </c>
      <c r="N26" s="86"/>
      <c r="O26" s="72"/>
      <c r="P26" s="78">
        <v>6</v>
      </c>
      <c r="Q26" s="123" t="s">
        <v>263</v>
      </c>
      <c r="R26" s="152" t="str">
        <f>IF(Pins!P396=""," ",Pins!P396)</f>
        <v xml:space="preserve"> </v>
      </c>
      <c r="S26" s="65"/>
      <c r="X26" s="65"/>
      <c r="Y26" s="65"/>
      <c r="Z26" s="65"/>
      <c r="AA26" s="65"/>
    </row>
    <row r="27" spans="1:27">
      <c r="A27" s="128" t="s">
        <v>863</v>
      </c>
      <c r="B27" s="129" t="str">
        <f>Beltloops!P103</f>
        <v xml:space="preserve"> </v>
      </c>
      <c r="C27" s="130" t="str">
        <f>Pins!P275</f>
        <v xml:space="preserve"> </v>
      </c>
      <c r="D27" s="88"/>
      <c r="E27" s="85"/>
      <c r="F27" s="92">
        <v>7</v>
      </c>
      <c r="G27" s="123" t="s">
        <v>738</v>
      </c>
      <c r="H27" s="130" t="str">
        <f>IF(Pins!P29=""," ",Pins!P29)</f>
        <v xml:space="preserve"> </v>
      </c>
      <c r="I27" s="84"/>
      <c r="J27" s="97"/>
      <c r="K27" s="92">
        <v>4</v>
      </c>
      <c r="L27" s="125" t="s">
        <v>440</v>
      </c>
      <c r="M27" s="152" t="str">
        <f>IF(Pins!P209=""," ",Pins!P209)</f>
        <v xml:space="preserve"> </v>
      </c>
      <c r="N27" s="86"/>
      <c r="O27" s="95"/>
      <c r="P27" s="78">
        <v>7</v>
      </c>
      <c r="Q27" s="123" t="s">
        <v>262</v>
      </c>
      <c r="R27" s="152" t="str">
        <f>IF(Pins!P397=""," ",Pins!P397)</f>
        <v xml:space="preserve"> </v>
      </c>
      <c r="S27" s="65"/>
      <c r="X27" s="65"/>
      <c r="Y27" s="65"/>
      <c r="Z27" s="65"/>
      <c r="AA27" s="65"/>
    </row>
    <row r="28" spans="1:27">
      <c r="A28" s="120" t="s">
        <v>169</v>
      </c>
      <c r="B28" s="93" t="str">
        <f>Beltloops!P108</f>
        <v xml:space="preserve"> </v>
      </c>
      <c r="C28" s="122" t="str">
        <f>Pins!P287</f>
        <v xml:space="preserve"> </v>
      </c>
      <c r="D28" s="88"/>
      <c r="E28" s="85"/>
      <c r="F28" s="92">
        <v>8</v>
      </c>
      <c r="G28" s="123" t="s">
        <v>735</v>
      </c>
      <c r="H28" s="130" t="str">
        <f>IF(Pins!P30=""," ",Pins!P30)</f>
        <v xml:space="preserve"> </v>
      </c>
      <c r="I28" s="84"/>
      <c r="J28" s="79"/>
      <c r="K28" s="79"/>
      <c r="L28" s="79"/>
      <c r="N28" s="86"/>
      <c r="O28" s="95"/>
      <c r="P28" s="78">
        <v>8</v>
      </c>
      <c r="Q28" s="123" t="s">
        <v>261</v>
      </c>
      <c r="R28" s="152" t="str">
        <f>IF(Pins!P398=""," ",Pins!P398)</f>
        <v xml:space="preserve"> </v>
      </c>
      <c r="S28" s="65"/>
      <c r="X28" s="65"/>
      <c r="Y28" s="65"/>
      <c r="Z28" s="65"/>
      <c r="AA28" s="65"/>
    </row>
    <row r="29" spans="1:27">
      <c r="A29" s="120" t="s">
        <v>170</v>
      </c>
      <c r="B29" s="96" t="str">
        <f>Beltloops!P113</f>
        <v xml:space="preserve"> </v>
      </c>
      <c r="C29" s="122" t="str">
        <f>Pins!P301</f>
        <v xml:space="preserve"> </v>
      </c>
      <c r="D29" s="88"/>
      <c r="E29" s="85"/>
      <c r="F29" s="92">
        <v>9</v>
      </c>
      <c r="G29" s="123" t="s">
        <v>737</v>
      </c>
      <c r="H29" s="130" t="str">
        <f>IF(Pins!P31=""," ",Pins!P31)</f>
        <v xml:space="preserve"> </v>
      </c>
      <c r="I29" s="84"/>
      <c r="J29" s="74" t="s">
        <v>134</v>
      </c>
      <c r="K29" s="73">
        <v>1</v>
      </c>
      <c r="L29" s="124" t="s">
        <v>54</v>
      </c>
      <c r="M29" s="152" t="str">
        <f>IF(Beltloops!P75=""," ",Beltloops!P75)</f>
        <v xml:space="preserve"> </v>
      </c>
      <c r="N29" s="86"/>
      <c r="O29" s="85"/>
      <c r="P29" s="73">
        <v>9</v>
      </c>
      <c r="Q29" s="123" t="s">
        <v>260</v>
      </c>
      <c r="R29" s="152" t="str">
        <f>IF(Pins!P399=""," ",Pins!P399)</f>
        <v xml:space="preserve"> </v>
      </c>
      <c r="S29" s="65"/>
      <c r="X29" s="65"/>
      <c r="Y29" s="65"/>
      <c r="Z29" s="65"/>
      <c r="AA29" s="65"/>
    </row>
    <row r="30" spans="1:27">
      <c r="A30" s="120" t="s">
        <v>171</v>
      </c>
      <c r="B30" s="96" t="str">
        <f>Beltloops!P118</f>
        <v xml:space="preserve"> </v>
      </c>
      <c r="C30" s="122" t="str">
        <f>Pins!P316</f>
        <v xml:space="preserve"> </v>
      </c>
      <c r="D30" s="88"/>
      <c r="E30" s="85"/>
      <c r="F30" s="92">
        <v>10</v>
      </c>
      <c r="G30" s="123" t="s">
        <v>736</v>
      </c>
      <c r="H30" s="130" t="str">
        <f>IF(Pins!P32=""," ",Pins!P32)</f>
        <v xml:space="preserve"> </v>
      </c>
      <c r="I30" s="84"/>
      <c r="J30" s="80" t="s">
        <v>201</v>
      </c>
      <c r="K30" s="78">
        <v>2</v>
      </c>
      <c r="L30" s="123" t="s">
        <v>55</v>
      </c>
      <c r="M30" s="152" t="str">
        <f>IF(Beltloops!P76=""," ",Beltloops!P76)</f>
        <v xml:space="preserve"> </v>
      </c>
      <c r="N30" s="86"/>
      <c r="O30" s="85"/>
      <c r="P30" s="73">
        <v>10</v>
      </c>
      <c r="Q30" s="123" t="s">
        <v>268</v>
      </c>
      <c r="R30" s="152" t="str">
        <f>IF(Pins!P400=""," ",Pins!P400)</f>
        <v xml:space="preserve"> </v>
      </c>
      <c r="S30" s="65"/>
      <c r="X30" s="65"/>
      <c r="Y30" s="65"/>
      <c r="Z30" s="65"/>
      <c r="AA30" s="65"/>
    </row>
    <row r="31" spans="1:27">
      <c r="A31" s="120" t="s">
        <v>172</v>
      </c>
      <c r="B31" s="96" t="str">
        <f>Beltloops!P123</f>
        <v xml:space="preserve"> </v>
      </c>
      <c r="C31" s="122" t="str">
        <f>Pins!P329</f>
        <v xml:space="preserve"> </v>
      </c>
      <c r="D31" s="88"/>
      <c r="E31" s="85"/>
      <c r="F31" s="92">
        <v>11</v>
      </c>
      <c r="G31" s="123" t="s">
        <v>734</v>
      </c>
      <c r="H31" s="130" t="str">
        <f>IF(Pins!P33=""," ",Pins!P33)</f>
        <v xml:space="preserve"> </v>
      </c>
      <c r="I31" s="84"/>
      <c r="J31" s="85" t="s">
        <v>188</v>
      </c>
      <c r="K31" s="73">
        <v>3</v>
      </c>
      <c r="L31" s="125" t="s">
        <v>56</v>
      </c>
      <c r="M31" s="152" t="str">
        <f>IF(Beltloops!P77=""," ",Beltloops!P77)</f>
        <v xml:space="preserve"> </v>
      </c>
      <c r="N31" s="86"/>
      <c r="O31" s="97"/>
      <c r="P31" s="73">
        <v>11</v>
      </c>
      <c r="Q31" s="125" t="s">
        <v>871</v>
      </c>
      <c r="R31" s="152" t="str">
        <f>IF(Pins!P401=""," ",Pins!P401)</f>
        <v xml:space="preserve"> </v>
      </c>
      <c r="S31" s="65"/>
      <c r="X31" s="65"/>
      <c r="Y31" s="65"/>
      <c r="Z31" s="65"/>
      <c r="AA31" s="65"/>
    </row>
    <row r="32" spans="1:27">
      <c r="A32" s="120" t="s">
        <v>173</v>
      </c>
      <c r="B32" s="96" t="str">
        <f>Beltloops!P128</f>
        <v xml:space="preserve"> </v>
      </c>
      <c r="C32" s="122" t="str">
        <f>Pins!P342</f>
        <v xml:space="preserve"> </v>
      </c>
      <c r="D32" s="88"/>
      <c r="E32" s="97"/>
      <c r="F32" s="92">
        <v>12</v>
      </c>
      <c r="G32" s="125" t="s">
        <v>733</v>
      </c>
      <c r="H32" s="130" t="str">
        <f>IF(Pins!P34=""," ",Pins!P34)</f>
        <v xml:space="preserve"> </v>
      </c>
      <c r="I32" s="84"/>
      <c r="J32" s="101" t="s">
        <v>229</v>
      </c>
      <c r="K32" s="78">
        <v>1</v>
      </c>
      <c r="L32" s="124" t="s">
        <v>232</v>
      </c>
      <c r="M32" s="152" t="str">
        <f>IF(Pins!P213=""," ",Pins!P213)</f>
        <v xml:space="preserve"> </v>
      </c>
      <c r="N32" s="86"/>
      <c r="O32" s="79"/>
      <c r="P32" s="79"/>
      <c r="Q32" s="79"/>
      <c r="S32" s="65"/>
      <c r="X32" s="65"/>
      <c r="Y32" s="65"/>
      <c r="Z32" s="65"/>
      <c r="AA32" s="65"/>
    </row>
    <row r="33" spans="1:27">
      <c r="A33" s="120" t="s">
        <v>174</v>
      </c>
      <c r="B33" s="96" t="str">
        <f>Beltloops!P135</f>
        <v xml:space="preserve"> </v>
      </c>
      <c r="C33" s="122" t="str">
        <f>Pins!P358</f>
        <v xml:space="preserve"> </v>
      </c>
      <c r="D33" s="88"/>
      <c r="E33" s="79"/>
      <c r="F33" s="79"/>
      <c r="G33" s="79"/>
      <c r="I33" s="84"/>
      <c r="J33" s="91" t="s">
        <v>230</v>
      </c>
      <c r="K33" s="78">
        <v>2</v>
      </c>
      <c r="L33" s="123" t="s">
        <v>231</v>
      </c>
      <c r="M33" s="152" t="str">
        <f>IF(Pins!P214=""," ",Pins!P214)</f>
        <v xml:space="preserve"> </v>
      </c>
      <c r="N33" s="86"/>
      <c r="O33" s="101" t="s">
        <v>760</v>
      </c>
      <c r="P33" s="92">
        <v>1</v>
      </c>
      <c r="Q33" s="124" t="s">
        <v>911</v>
      </c>
      <c r="R33" s="130" t="str">
        <f>IF(Beltloops!P152=""," ",Beltloops!P152)</f>
        <v xml:space="preserve"> </v>
      </c>
      <c r="S33" s="65"/>
      <c r="X33" s="65"/>
      <c r="Y33" s="65"/>
      <c r="Z33" s="65"/>
      <c r="AA33" s="65"/>
    </row>
    <row r="34" spans="1:27">
      <c r="A34" s="121" t="s">
        <v>759</v>
      </c>
      <c r="B34" s="96" t="str">
        <f>Beltloops!P140</f>
        <v xml:space="preserve"> </v>
      </c>
      <c r="C34" s="96" t="str">
        <f>Pins!P372</f>
        <v xml:space="preserve"> </v>
      </c>
      <c r="D34" s="88"/>
      <c r="E34" s="101" t="s">
        <v>187</v>
      </c>
      <c r="F34" s="73">
        <v>1</v>
      </c>
      <c r="G34" s="124" t="s">
        <v>51</v>
      </c>
      <c r="H34" s="152" t="str">
        <f>IF(Beltloops!P18=""," ",Beltloops!P18)</f>
        <v xml:space="preserve"> </v>
      </c>
      <c r="I34" s="84"/>
      <c r="J34" s="91" t="s">
        <v>201</v>
      </c>
      <c r="K34" s="78">
        <v>3</v>
      </c>
      <c r="L34" s="123" t="s">
        <v>233</v>
      </c>
      <c r="M34" s="152" t="str">
        <f>IF(Pins!P215=""," ",Pins!P215)</f>
        <v xml:space="preserve"> </v>
      </c>
      <c r="N34" s="86"/>
      <c r="O34" s="95" t="s">
        <v>201</v>
      </c>
      <c r="P34" s="92">
        <v>2</v>
      </c>
      <c r="Q34" s="123" t="s">
        <v>912</v>
      </c>
      <c r="R34" s="130" t="str">
        <f>IF(Beltloops!P153=""," ",Beltloops!P153)</f>
        <v xml:space="preserve"> </v>
      </c>
      <c r="S34" s="65"/>
      <c r="X34" s="65"/>
      <c r="Y34" s="65"/>
      <c r="Z34" s="65"/>
      <c r="AA34" s="65"/>
    </row>
    <row r="35" spans="1:27">
      <c r="A35" s="120" t="s">
        <v>175</v>
      </c>
      <c r="B35" s="96" t="str">
        <f>Beltloops!P145</f>
        <v xml:space="preserve"> </v>
      </c>
      <c r="C35" s="122" t="str">
        <f>Pins!P386</f>
        <v xml:space="preserve"> </v>
      </c>
      <c r="D35" s="88"/>
      <c r="E35" s="85" t="s">
        <v>188</v>
      </c>
      <c r="F35" s="78">
        <v>2</v>
      </c>
      <c r="G35" s="123" t="s">
        <v>52</v>
      </c>
      <c r="H35" s="152" t="str">
        <f>IF(Beltloops!P19=""," ",Beltloops!P19)</f>
        <v xml:space="preserve"> </v>
      </c>
      <c r="I35" s="84"/>
      <c r="J35" s="91" t="s">
        <v>202</v>
      </c>
      <c r="K35" s="78">
        <v>4</v>
      </c>
      <c r="L35" s="123" t="s">
        <v>234</v>
      </c>
      <c r="M35" s="152" t="str">
        <f>IF(Pins!P216=""," ",Pins!P216)</f>
        <v xml:space="preserve"> </v>
      </c>
      <c r="N35" s="86"/>
      <c r="O35" s="97" t="s">
        <v>188</v>
      </c>
      <c r="P35" s="92">
        <v>3</v>
      </c>
      <c r="Q35" s="125" t="s">
        <v>913</v>
      </c>
      <c r="R35" s="130" t="str">
        <f>IF(Beltloops!P154=""," ",Beltloops!P154)</f>
        <v xml:space="preserve"> </v>
      </c>
      <c r="S35" s="65"/>
      <c r="X35" s="65"/>
      <c r="Y35" s="65"/>
      <c r="Z35" s="65"/>
      <c r="AA35" s="65"/>
    </row>
    <row r="36" spans="1:27">
      <c r="A36" s="120" t="s">
        <v>176</v>
      </c>
      <c r="B36" s="96" t="str">
        <f>Beltloops!P150</f>
        <v xml:space="preserve"> </v>
      </c>
      <c r="C36" s="122" t="str">
        <f>Pins!P402</f>
        <v xml:space="preserve"> </v>
      </c>
      <c r="D36" s="88"/>
      <c r="E36" s="78"/>
      <c r="F36" s="73">
        <v>3</v>
      </c>
      <c r="G36" s="125" t="s">
        <v>53</v>
      </c>
      <c r="H36" s="152" t="str">
        <f>IF(Beltloops!P20=""," ",Beltloops!P20)</f>
        <v xml:space="preserve"> </v>
      </c>
      <c r="I36" s="84"/>
      <c r="J36" s="91"/>
      <c r="K36" s="78">
        <v>5</v>
      </c>
      <c r="L36" s="123" t="s">
        <v>235</v>
      </c>
      <c r="M36" s="152" t="str">
        <f>IF(Pins!P217=""," ",Pins!P217)</f>
        <v xml:space="preserve"> </v>
      </c>
      <c r="N36" s="86"/>
      <c r="O36" s="95" t="s">
        <v>778</v>
      </c>
      <c r="P36" s="97">
        <v>1</v>
      </c>
      <c r="Q36" s="124" t="s">
        <v>780</v>
      </c>
      <c r="R36" s="130" t="str">
        <f>IF(Pins!P405=""," ",Pins!P405)</f>
        <v xml:space="preserve"> </v>
      </c>
      <c r="S36" s="65"/>
      <c r="X36" s="65"/>
      <c r="Y36" s="65"/>
      <c r="Z36" s="65"/>
      <c r="AA36" s="65"/>
    </row>
    <row r="37" spans="1:27" ht="12.75" customHeight="1">
      <c r="A37" s="121" t="s">
        <v>760</v>
      </c>
      <c r="B37" s="96" t="str">
        <f>Beltloops!P155</f>
        <v xml:space="preserve"> </v>
      </c>
      <c r="C37" s="96" t="str">
        <f>Pins!P417</f>
        <v xml:space="preserve"> </v>
      </c>
      <c r="D37" s="88"/>
      <c r="E37" s="72" t="s">
        <v>189</v>
      </c>
      <c r="F37" s="78">
        <v>1</v>
      </c>
      <c r="G37" s="124" t="s">
        <v>191</v>
      </c>
      <c r="H37" s="152" t="str">
        <f>IF(Pins!P38=""," ",Pins!P38)</f>
        <v xml:space="preserve"> </v>
      </c>
      <c r="I37" s="84"/>
      <c r="J37" s="77"/>
      <c r="K37" s="78">
        <v>6</v>
      </c>
      <c r="L37" s="123" t="s">
        <v>433</v>
      </c>
      <c r="M37" s="152" t="str">
        <f>IF(Pins!P218=""," ",Pins!P218)</f>
        <v xml:space="preserve"> </v>
      </c>
      <c r="N37" s="86"/>
      <c r="O37" s="85" t="s">
        <v>779</v>
      </c>
      <c r="P37" s="92">
        <v>2</v>
      </c>
      <c r="Q37" s="123" t="s">
        <v>781</v>
      </c>
      <c r="R37" s="130" t="str">
        <f>IF(Pins!P406=""," ",Pins!P406)</f>
        <v xml:space="preserve"> </v>
      </c>
      <c r="S37" s="65"/>
      <c r="X37" s="65"/>
      <c r="Y37" s="65"/>
      <c r="Z37" s="65"/>
      <c r="AA37" s="65"/>
    </row>
    <row r="38" spans="1:27">
      <c r="A38" s="120" t="s">
        <v>177</v>
      </c>
      <c r="B38" s="96" t="str">
        <f>Beltloops!P160</f>
        <v xml:space="preserve"> </v>
      </c>
      <c r="C38" s="122" t="str">
        <f>Pins!P428</f>
        <v xml:space="preserve"> </v>
      </c>
      <c r="D38" s="88"/>
      <c r="E38" s="91" t="s">
        <v>209</v>
      </c>
      <c r="F38" s="78">
        <v>2</v>
      </c>
      <c r="G38" s="123" t="s">
        <v>192</v>
      </c>
      <c r="H38" s="152" t="str">
        <f>IF(Pins!P39=""," ",Pins!P39)</f>
        <v xml:space="preserve"> </v>
      </c>
      <c r="I38" s="84"/>
      <c r="J38" s="85"/>
      <c r="K38" s="78">
        <v>7</v>
      </c>
      <c r="L38" s="123" t="s">
        <v>434</v>
      </c>
      <c r="M38" s="152" t="str">
        <f>IF(Pins!P219=""," ",Pins!P219)</f>
        <v xml:space="preserve"> </v>
      </c>
      <c r="N38" s="86"/>
      <c r="O38" s="85" t="s">
        <v>201</v>
      </c>
      <c r="P38" s="92">
        <v>3</v>
      </c>
      <c r="Q38" s="123" t="s">
        <v>872</v>
      </c>
      <c r="R38" s="130" t="str">
        <f>IF(Pins!P407=""," ",Pins!P407)</f>
        <v xml:space="preserve"> </v>
      </c>
      <c r="S38" s="65"/>
      <c r="X38" s="65"/>
      <c r="Y38" s="65"/>
      <c r="Z38" s="65"/>
      <c r="AA38" s="65"/>
    </row>
    <row r="39" spans="1:27">
      <c r="A39" s="120" t="s">
        <v>178</v>
      </c>
      <c r="B39" s="96" t="str">
        <f>Beltloops!P165</f>
        <v xml:space="preserve"> </v>
      </c>
      <c r="C39" s="122" t="str">
        <f>Pins!P442</f>
        <v xml:space="preserve"> </v>
      </c>
      <c r="D39" s="88"/>
      <c r="E39" s="91" t="s">
        <v>201</v>
      </c>
      <c r="F39" s="78">
        <v>3</v>
      </c>
      <c r="G39" s="123" t="s">
        <v>193</v>
      </c>
      <c r="H39" s="152" t="str">
        <f>IF(Pins!P40=""," ",Pins!P40)</f>
        <v xml:space="preserve"> </v>
      </c>
      <c r="I39" s="84"/>
      <c r="J39" s="85"/>
      <c r="K39" s="78">
        <v>8</v>
      </c>
      <c r="L39" s="123" t="s">
        <v>435</v>
      </c>
      <c r="M39" s="152" t="str">
        <f>IF(Pins!P220=""," ",Pins!P220)</f>
        <v xml:space="preserve"> </v>
      </c>
      <c r="N39" s="86"/>
      <c r="O39" s="85" t="s">
        <v>202</v>
      </c>
      <c r="P39" s="92">
        <v>4</v>
      </c>
      <c r="Q39" s="123" t="s">
        <v>859</v>
      </c>
      <c r="R39" s="130" t="str">
        <f>IF(Pins!P408=""," ",Pins!P408)</f>
        <v xml:space="preserve"> </v>
      </c>
      <c r="S39" s="65"/>
      <c r="X39" s="65"/>
      <c r="Y39" s="65"/>
      <c r="Z39" s="65"/>
      <c r="AA39" s="65"/>
    </row>
    <row r="40" spans="1:27">
      <c r="A40" s="120" t="s">
        <v>761</v>
      </c>
      <c r="B40" s="96" t="str">
        <f>Beltloops!P170</f>
        <v xml:space="preserve"> </v>
      </c>
      <c r="C40" s="122" t="str">
        <f>Pins!P455</f>
        <v xml:space="preserve"> </v>
      </c>
      <c r="D40" s="88"/>
      <c r="E40" s="77" t="s">
        <v>202</v>
      </c>
      <c r="F40" s="78">
        <v>4</v>
      </c>
      <c r="G40" s="123" t="s">
        <v>194</v>
      </c>
      <c r="H40" s="152" t="str">
        <f>IF(Pins!P41=""," ",Pins!P41)</f>
        <v xml:space="preserve"> </v>
      </c>
      <c r="I40" s="84"/>
      <c r="J40" s="77"/>
      <c r="K40" s="73">
        <v>9</v>
      </c>
      <c r="L40" s="123" t="s">
        <v>436</v>
      </c>
      <c r="M40" s="152" t="str">
        <f>IF(Pins!P221=""," ",Pins!P221)</f>
        <v xml:space="preserve"> </v>
      </c>
      <c r="N40" s="86"/>
      <c r="O40" s="85"/>
      <c r="P40" s="92">
        <v>5</v>
      </c>
      <c r="Q40" s="123" t="s">
        <v>782</v>
      </c>
      <c r="R40" s="130" t="str">
        <f>IF(Pins!P409=""," ",Pins!P409)</f>
        <v xml:space="preserve"> </v>
      </c>
      <c r="S40" s="65"/>
      <c r="X40" s="65"/>
      <c r="Y40" s="65"/>
      <c r="Z40" s="65"/>
      <c r="AA40" s="65"/>
    </row>
    <row r="41" spans="1:27">
      <c r="A41" s="120" t="s">
        <v>772</v>
      </c>
      <c r="B41" s="96" t="str">
        <f>Beltloops!P177</f>
        <v xml:space="preserve"> </v>
      </c>
      <c r="C41" s="122" t="str">
        <f>Pins!P469</f>
        <v xml:space="preserve"> </v>
      </c>
      <c r="D41" s="88"/>
      <c r="E41" s="77"/>
      <c r="F41" s="78">
        <v>5</v>
      </c>
      <c r="G41" s="123" t="s">
        <v>195</v>
      </c>
      <c r="H41" s="152" t="str">
        <f>IF(Pins!P42=""," ",Pins!P42)</f>
        <v xml:space="preserve"> </v>
      </c>
      <c r="I41" s="84"/>
      <c r="J41" s="78"/>
      <c r="K41" s="73">
        <v>10</v>
      </c>
      <c r="L41" s="125" t="s">
        <v>236</v>
      </c>
      <c r="M41" s="152" t="str">
        <f>IF(Pins!P222=""," ",Pins!P222)</f>
        <v xml:space="preserve"> </v>
      </c>
      <c r="N41" s="86"/>
      <c r="O41" s="85"/>
      <c r="P41" s="92">
        <v>6</v>
      </c>
      <c r="Q41" s="123" t="s">
        <v>787</v>
      </c>
      <c r="R41" s="130" t="str">
        <f>IF(Pins!P410=""," ",Pins!P410)</f>
        <v xml:space="preserve"> </v>
      </c>
      <c r="S41" s="65"/>
      <c r="X41" s="65"/>
      <c r="Y41" s="65"/>
      <c r="Z41" s="65"/>
      <c r="AA41" s="65"/>
    </row>
    <row r="42" spans="1:27">
      <c r="A42" s="120" t="s">
        <v>179</v>
      </c>
      <c r="B42" s="96" t="str">
        <f>Beltloops!P182</f>
        <v xml:space="preserve"> </v>
      </c>
      <c r="C42" s="122" t="str">
        <f>Pins!P486</f>
        <v xml:space="preserve"> </v>
      </c>
      <c r="D42" s="88"/>
      <c r="E42" s="77"/>
      <c r="F42" s="78">
        <v>6</v>
      </c>
      <c r="G42" s="123" t="s">
        <v>875</v>
      </c>
      <c r="H42" s="152" t="str">
        <f>IF(Pins!P43=""," ",Pins!P43)</f>
        <v xml:space="preserve"> </v>
      </c>
      <c r="I42" s="84"/>
      <c r="J42" s="81"/>
      <c r="K42" s="81"/>
      <c r="L42" s="102"/>
      <c r="M42" s="154"/>
      <c r="N42" s="86"/>
      <c r="O42" s="85"/>
      <c r="P42" s="92">
        <v>7</v>
      </c>
      <c r="Q42" s="123" t="s">
        <v>786</v>
      </c>
      <c r="R42" s="130" t="str">
        <f>IF(Pins!P411=""," ",Pins!P411)</f>
        <v xml:space="preserve"> </v>
      </c>
      <c r="S42" s="65"/>
      <c r="X42" s="65"/>
      <c r="Y42" s="65"/>
      <c r="Z42" s="65"/>
      <c r="AA42" s="65"/>
    </row>
    <row r="43" spans="1:27">
      <c r="A43" s="120" t="s">
        <v>180</v>
      </c>
      <c r="B43" s="96" t="str">
        <f>Beltloops!P187</f>
        <v xml:space="preserve"> </v>
      </c>
      <c r="C43" s="122" t="str">
        <f>Pins!P498</f>
        <v xml:space="preserve"> </v>
      </c>
      <c r="D43" s="88"/>
      <c r="E43" s="85"/>
      <c r="F43" s="78">
        <v>7</v>
      </c>
      <c r="G43" s="123" t="s">
        <v>196</v>
      </c>
      <c r="H43" s="152" t="str">
        <f>IF(Pins!P44=""," ",Pins!P44)</f>
        <v xml:space="preserve"> </v>
      </c>
      <c r="I43" s="84"/>
      <c r="J43" s="74" t="s">
        <v>165</v>
      </c>
      <c r="K43" s="73">
        <v>1</v>
      </c>
      <c r="L43" s="124" t="s">
        <v>104</v>
      </c>
      <c r="M43" s="152" t="str">
        <f>IF(Beltloops!P80=""," ",Beltloops!P80)</f>
        <v xml:space="preserve"> </v>
      </c>
      <c r="N43" s="86"/>
      <c r="O43" s="85"/>
      <c r="P43" s="92">
        <v>8</v>
      </c>
      <c r="Q43" s="123" t="s">
        <v>873</v>
      </c>
      <c r="R43" s="130" t="str">
        <f>IF(Pins!P412=""," ",Pins!P412)</f>
        <v xml:space="preserve"> </v>
      </c>
      <c r="S43" s="65"/>
      <c r="X43" s="65"/>
      <c r="Y43" s="65"/>
      <c r="Z43" s="65"/>
      <c r="AA43" s="65"/>
    </row>
    <row r="44" spans="1:27">
      <c r="A44" s="120" t="s">
        <v>181</v>
      </c>
      <c r="B44" s="96" t="str">
        <f>Beltloops!P192</f>
        <v xml:space="preserve"> </v>
      </c>
      <c r="C44" s="122" t="str">
        <f>Pins!P513</f>
        <v xml:space="preserve"> </v>
      </c>
      <c r="D44" s="88"/>
      <c r="E44" s="85"/>
      <c r="F44" s="78">
        <v>8</v>
      </c>
      <c r="G44" s="123" t="s">
        <v>197</v>
      </c>
      <c r="H44" s="152" t="str">
        <f>IF(Pins!P45=""," ",Pins!P45)</f>
        <v xml:space="preserve"> </v>
      </c>
      <c r="I44" s="84"/>
      <c r="J44" s="80" t="s">
        <v>201</v>
      </c>
      <c r="K44" s="78">
        <v>2</v>
      </c>
      <c r="L44" s="123" t="s">
        <v>105</v>
      </c>
      <c r="M44" s="152" t="str">
        <f>IF(Beltloops!P81=""," ",Beltloops!P81)</f>
        <v xml:space="preserve"> </v>
      </c>
      <c r="N44" s="86"/>
      <c r="O44" s="85"/>
      <c r="P44" s="92">
        <v>9</v>
      </c>
      <c r="Q44" s="123" t="s">
        <v>784</v>
      </c>
      <c r="R44" s="130" t="str">
        <f>IF(Pins!E413=""," ",Pins!E413)</f>
        <v xml:space="preserve"> </v>
      </c>
      <c r="S44" s="65"/>
      <c r="X44" s="65"/>
      <c r="Y44" s="65"/>
      <c r="Z44" s="65"/>
      <c r="AA44" s="65"/>
    </row>
    <row r="45" spans="1:27">
      <c r="A45" s="120" t="s">
        <v>182</v>
      </c>
      <c r="B45" s="96" t="str">
        <f>Beltloops!P197</f>
        <v xml:space="preserve"> </v>
      </c>
      <c r="C45" s="122" t="str">
        <f>Pins!P528</f>
        <v xml:space="preserve"> </v>
      </c>
      <c r="D45" s="88"/>
      <c r="E45" s="77"/>
      <c r="F45" s="73">
        <v>9</v>
      </c>
      <c r="G45" s="123" t="s">
        <v>198</v>
      </c>
      <c r="H45" s="152" t="str">
        <f>IF(Pins!P46=""," ",Pins!P46)</f>
        <v xml:space="preserve"> </v>
      </c>
      <c r="I45" s="84"/>
      <c r="J45" s="85" t="s">
        <v>188</v>
      </c>
      <c r="K45" s="73">
        <v>3</v>
      </c>
      <c r="L45" s="125" t="s">
        <v>106</v>
      </c>
      <c r="M45" s="152" t="str">
        <f>IF(Beltloops!P82=""," ",Beltloops!P82)</f>
        <v xml:space="preserve"> </v>
      </c>
      <c r="N45" s="86"/>
      <c r="O45" s="85"/>
      <c r="P45" s="92">
        <v>10</v>
      </c>
      <c r="Q45" s="123" t="s">
        <v>785</v>
      </c>
      <c r="R45" s="130" t="str">
        <f>IF(Pins!E414=""," ",Pins!E414)</f>
        <v xml:space="preserve"> </v>
      </c>
      <c r="S45" s="65"/>
      <c r="X45" s="65"/>
      <c r="Y45" s="65"/>
      <c r="Z45" s="65"/>
      <c r="AA45" s="65"/>
    </row>
    <row r="46" spans="1:27">
      <c r="A46" s="120" t="s">
        <v>183</v>
      </c>
      <c r="B46" s="96" t="str">
        <f>Beltloops!P202</f>
        <v xml:space="preserve"> </v>
      </c>
      <c r="C46" s="122" t="str">
        <f>Pins!P541</f>
        <v xml:space="preserve"> </v>
      </c>
      <c r="D46" s="88"/>
      <c r="E46" s="77"/>
      <c r="F46" s="106">
        <v>10</v>
      </c>
      <c r="G46" s="125" t="s">
        <v>199</v>
      </c>
      <c r="H46" s="152" t="str">
        <f>IF(Pins!P47=""," ",Pins!P47)</f>
        <v xml:space="preserve"> </v>
      </c>
      <c r="I46" s="84"/>
      <c r="J46" s="74" t="s">
        <v>165</v>
      </c>
      <c r="K46" s="78">
        <v>1</v>
      </c>
      <c r="L46" s="124" t="s">
        <v>606</v>
      </c>
      <c r="M46" s="152" t="str">
        <f>IF(Pins!P228=""," ",Pins!P228)</f>
        <v xml:space="preserve"> </v>
      </c>
      <c r="N46" s="86"/>
      <c r="O46" s="77"/>
      <c r="P46" s="92">
        <v>11</v>
      </c>
      <c r="Q46" s="123" t="s">
        <v>302</v>
      </c>
      <c r="R46" s="130" t="str">
        <f>IF(Pins!E415=""," ",Pins!E415)</f>
        <v xml:space="preserve"> </v>
      </c>
      <c r="S46" s="65"/>
      <c r="X46" s="65"/>
      <c r="Y46" s="65"/>
      <c r="Z46" s="65"/>
      <c r="AA46" s="65"/>
    </row>
    <row r="47" spans="1:27">
      <c r="A47" s="120" t="s">
        <v>184</v>
      </c>
      <c r="B47" s="96" t="str">
        <f>Beltloops!P207</f>
        <v xml:space="preserve"> </v>
      </c>
      <c r="C47" s="122" t="str">
        <f>Pins!P554</f>
        <v xml:space="preserve"> </v>
      </c>
      <c r="D47" s="88"/>
      <c r="E47" s="108"/>
      <c r="F47" s="109"/>
      <c r="G47" s="110"/>
      <c r="H47" s="153"/>
      <c r="I47" s="84"/>
      <c r="J47" s="80" t="s">
        <v>238</v>
      </c>
      <c r="K47" s="78">
        <v>2</v>
      </c>
      <c r="L47" s="123" t="s">
        <v>607</v>
      </c>
      <c r="M47" s="152" t="str">
        <f>IF(Pins!P229=""," ",Pins!P229)</f>
        <v xml:space="preserve"> </v>
      </c>
      <c r="N47" s="86"/>
      <c r="O47" s="163"/>
      <c r="P47" s="130">
        <v>12</v>
      </c>
      <c r="Q47" s="158" t="s">
        <v>304</v>
      </c>
      <c r="R47" s="130" t="str">
        <f>IF(Pins!E416=""," ",Pins!E416)</f>
        <v xml:space="preserve"> </v>
      </c>
      <c r="S47" s="65"/>
      <c r="X47" s="65"/>
      <c r="Y47" s="65"/>
      <c r="Z47" s="65"/>
      <c r="AA47" s="65"/>
    </row>
    <row r="48" spans="1:27">
      <c r="A48" s="120" t="s">
        <v>185</v>
      </c>
      <c r="B48" s="96" t="str">
        <f>Beltloops!P212</f>
        <v xml:space="preserve"> </v>
      </c>
      <c r="C48" s="96" t="str">
        <f>Pins!P569</f>
        <v xml:space="preserve"> </v>
      </c>
      <c r="D48" s="88"/>
      <c r="E48" s="74" t="s">
        <v>159</v>
      </c>
      <c r="F48" s="73">
        <v>1</v>
      </c>
      <c r="G48" s="124" t="s">
        <v>99</v>
      </c>
      <c r="H48" s="152" t="str">
        <f>IF(Beltloops!P23=""," ",Beltloops!P23)</f>
        <v xml:space="preserve"> </v>
      </c>
      <c r="I48" s="84"/>
      <c r="J48" s="91" t="s">
        <v>237</v>
      </c>
      <c r="K48" s="78">
        <v>3</v>
      </c>
      <c r="L48" s="123" t="s">
        <v>604</v>
      </c>
      <c r="M48" s="152" t="str">
        <f>IF(Pins!P230=""," ",Pins!P230)</f>
        <v xml:space="preserve"> </v>
      </c>
      <c r="N48" s="86"/>
      <c r="S48" s="65"/>
      <c r="X48" s="65"/>
      <c r="Y48" s="65"/>
      <c r="Z48" s="65"/>
      <c r="AA48" s="65"/>
    </row>
    <row r="49" spans="1:27">
      <c r="A49" s="83"/>
      <c r="B49" s="83"/>
      <c r="C49" s="83"/>
      <c r="D49" s="88"/>
      <c r="E49" s="80" t="s">
        <v>201</v>
      </c>
      <c r="F49" s="78">
        <v>2</v>
      </c>
      <c r="G49" s="123" t="s">
        <v>100</v>
      </c>
      <c r="H49" s="152" t="str">
        <f>IF(Beltloops!P24=""," ",Beltloops!P24)</f>
        <v xml:space="preserve"> </v>
      </c>
      <c r="I49" s="84"/>
      <c r="J49" s="91" t="s">
        <v>201</v>
      </c>
      <c r="K49" s="78">
        <v>4</v>
      </c>
      <c r="L49" s="123" t="s">
        <v>605</v>
      </c>
      <c r="M49" s="152" t="str">
        <f>IF(Pins!P231=""," ",Pins!P231)</f>
        <v xml:space="preserve"> </v>
      </c>
      <c r="N49" s="86"/>
      <c r="O49" s="74" t="s">
        <v>177</v>
      </c>
      <c r="P49" s="73">
        <v>1</v>
      </c>
      <c r="Q49" s="124" t="s">
        <v>107</v>
      </c>
      <c r="R49" s="152" t="str">
        <f>IF(Beltloops!P157=""," ",Beltloops!P157)</f>
        <v xml:space="preserve"> </v>
      </c>
      <c r="S49" s="65"/>
      <c r="X49" s="65"/>
      <c r="Y49" s="65"/>
      <c r="Z49" s="65"/>
      <c r="AA49" s="65"/>
    </row>
    <row r="50" spans="1:27">
      <c r="A50" s="83"/>
      <c r="B50" s="83"/>
      <c r="C50" s="83"/>
      <c r="D50" s="88"/>
      <c r="E50" s="85" t="s">
        <v>188</v>
      </c>
      <c r="F50" s="73">
        <v>3</v>
      </c>
      <c r="G50" s="125" t="s">
        <v>101</v>
      </c>
      <c r="H50" s="152" t="str">
        <f>IF(Beltloops!P25=""," ",Beltloops!P25)</f>
        <v xml:space="preserve"> </v>
      </c>
      <c r="I50" s="84"/>
      <c r="J50" s="91" t="s">
        <v>202</v>
      </c>
      <c r="K50" s="78">
        <v>5</v>
      </c>
      <c r="L50" s="123" t="s">
        <v>612</v>
      </c>
      <c r="M50" s="152" t="str">
        <f>IF(Pins!P232=""," ",Pins!P232)</f>
        <v xml:space="preserve"> </v>
      </c>
      <c r="N50" s="86"/>
      <c r="O50" s="80" t="s">
        <v>201</v>
      </c>
      <c r="P50" s="78">
        <v>2</v>
      </c>
      <c r="Q50" s="123" t="s">
        <v>108</v>
      </c>
      <c r="R50" s="152" t="str">
        <f>IF(Beltloops!P158=""," ",Beltloops!P158)</f>
        <v xml:space="preserve"> </v>
      </c>
      <c r="S50" s="65"/>
      <c r="X50" s="65"/>
      <c r="Y50" s="65"/>
      <c r="Z50" s="65"/>
      <c r="AA50" s="65"/>
    </row>
    <row r="51" spans="1:27">
      <c r="A51" s="83"/>
      <c r="B51" s="83"/>
      <c r="C51" s="83"/>
      <c r="D51" s="88"/>
      <c r="E51" s="101" t="s">
        <v>190</v>
      </c>
      <c r="F51" s="78">
        <v>1</v>
      </c>
      <c r="G51" s="124" t="s">
        <v>586</v>
      </c>
      <c r="H51" s="152" t="str">
        <f>IF(Pins!P53=""," ",Pins!P53)</f>
        <v xml:space="preserve"> </v>
      </c>
      <c r="I51" s="84"/>
      <c r="J51" s="77"/>
      <c r="K51" s="78">
        <v>6</v>
      </c>
      <c r="L51" s="123" t="s">
        <v>613</v>
      </c>
      <c r="M51" s="152" t="str">
        <f>IF(Pins!P233=""," ",Pins!P233)</f>
        <v xml:space="preserve"> </v>
      </c>
      <c r="N51" s="86"/>
      <c r="O51" s="85" t="s">
        <v>188</v>
      </c>
      <c r="P51" s="73">
        <v>3</v>
      </c>
      <c r="Q51" s="125" t="s">
        <v>922</v>
      </c>
      <c r="R51" s="152" t="str">
        <f>IF(Beltloops!P159=""," ",Beltloops!P159)</f>
        <v xml:space="preserve"> </v>
      </c>
      <c r="S51" s="65"/>
      <c r="X51" s="65"/>
      <c r="Y51" s="65"/>
      <c r="Z51" s="65"/>
      <c r="AA51" s="65"/>
    </row>
    <row r="52" spans="1:27">
      <c r="A52" s="83"/>
      <c r="B52" s="83"/>
      <c r="C52" s="83"/>
      <c r="D52" s="88"/>
      <c r="E52" s="91" t="s">
        <v>203</v>
      </c>
      <c r="F52" s="78">
        <v>2</v>
      </c>
      <c r="G52" s="123" t="s">
        <v>587</v>
      </c>
      <c r="H52" s="152" t="str">
        <f>IF(Pins!P54=""," ",Pins!P54)</f>
        <v xml:space="preserve"> </v>
      </c>
      <c r="I52" s="84"/>
      <c r="J52" s="85"/>
      <c r="K52" s="78">
        <v>7</v>
      </c>
      <c r="L52" s="123" t="s">
        <v>614</v>
      </c>
      <c r="M52" s="152" t="str">
        <f>IF(Pins!P234=""," ",Pins!P234)</f>
        <v xml:space="preserve"> </v>
      </c>
      <c r="N52" s="86"/>
      <c r="O52" s="74" t="s">
        <v>177</v>
      </c>
      <c r="P52" s="78">
        <v>1</v>
      </c>
      <c r="Q52" s="124" t="s">
        <v>623</v>
      </c>
      <c r="R52" s="152" t="str">
        <f>IF(Pins!P420=""," ",Pins!P420)</f>
        <v xml:space="preserve"> </v>
      </c>
      <c r="S52" s="65"/>
      <c r="X52" s="65"/>
      <c r="Y52" s="65"/>
      <c r="Z52" s="65"/>
      <c r="AA52" s="65"/>
    </row>
    <row r="53" spans="1:27">
      <c r="A53" s="83"/>
      <c r="B53" s="83"/>
      <c r="C53" s="83"/>
      <c r="D53" s="88"/>
      <c r="E53" s="91" t="s">
        <v>201</v>
      </c>
      <c r="F53" s="78">
        <v>3</v>
      </c>
      <c r="G53" s="123" t="s">
        <v>588</v>
      </c>
      <c r="H53" s="152" t="str">
        <f>IF(Pins!P55=""," ",Pins!P55)</f>
        <v xml:space="preserve"> </v>
      </c>
      <c r="I53" s="84"/>
      <c r="J53" s="85"/>
      <c r="K53" s="78">
        <v>8</v>
      </c>
      <c r="L53" s="123" t="s">
        <v>615</v>
      </c>
      <c r="M53" s="152" t="str">
        <f>IF(Pins!P235=""," ",Pins!P235)</f>
        <v xml:space="preserve"> </v>
      </c>
      <c r="N53" s="86"/>
      <c r="O53" s="80" t="s">
        <v>238</v>
      </c>
      <c r="P53" s="78">
        <v>2</v>
      </c>
      <c r="Q53" s="123" t="s">
        <v>622</v>
      </c>
      <c r="R53" s="152" t="str">
        <f>IF(Pins!P421=""," ",Pins!P421)</f>
        <v xml:space="preserve"> </v>
      </c>
      <c r="S53" s="65"/>
      <c r="X53" s="65"/>
      <c r="Y53" s="65"/>
      <c r="Z53" s="65"/>
      <c r="AA53" s="65"/>
    </row>
    <row r="54" spans="1:27">
      <c r="A54" s="83"/>
      <c r="B54" s="83"/>
      <c r="C54" s="83"/>
      <c r="D54" s="88"/>
      <c r="E54" s="91" t="s">
        <v>202</v>
      </c>
      <c r="F54" s="78">
        <v>4</v>
      </c>
      <c r="G54" s="123" t="s">
        <v>589</v>
      </c>
      <c r="H54" s="152" t="str">
        <f>IF(Pins!P56=""," ",Pins!P56)</f>
        <v xml:space="preserve"> </v>
      </c>
      <c r="I54" s="84"/>
      <c r="J54" s="85"/>
      <c r="K54" s="73">
        <v>9</v>
      </c>
      <c r="L54" s="123" t="s">
        <v>609</v>
      </c>
      <c r="M54" s="152" t="str">
        <f>IF(Pins!P236=""," ",Pins!P236)</f>
        <v xml:space="preserve"> </v>
      </c>
      <c r="N54" s="86"/>
      <c r="O54" s="91" t="s">
        <v>270</v>
      </c>
      <c r="P54" s="78">
        <v>3</v>
      </c>
      <c r="Q54" s="123" t="s">
        <v>621</v>
      </c>
      <c r="R54" s="152" t="str">
        <f>IF(Pins!P422=""," ",Pins!P422)</f>
        <v xml:space="preserve"> </v>
      </c>
      <c r="S54" s="65"/>
      <c r="X54" s="65"/>
      <c r="Y54" s="65"/>
      <c r="Z54" s="65"/>
      <c r="AA54" s="65"/>
    </row>
    <row r="55" spans="1:27">
      <c r="A55" s="83"/>
      <c r="B55" s="83"/>
      <c r="C55" s="83"/>
      <c r="D55" s="88"/>
      <c r="E55" s="91"/>
      <c r="F55" s="78">
        <v>5</v>
      </c>
      <c r="G55" s="123" t="s">
        <v>590</v>
      </c>
      <c r="H55" s="152" t="str">
        <f>IF(Pins!P57=""," ",Pins!P57)</f>
        <v xml:space="preserve"> </v>
      </c>
      <c r="I55" s="84"/>
      <c r="J55" s="85"/>
      <c r="K55" s="73">
        <v>10</v>
      </c>
      <c r="L55" s="123" t="s">
        <v>610</v>
      </c>
      <c r="M55" s="152" t="str">
        <f>IF(Pins!P237=""," ",Pins!P237)</f>
        <v xml:space="preserve"> </v>
      </c>
      <c r="N55" s="86"/>
      <c r="O55" s="91" t="s">
        <v>201</v>
      </c>
      <c r="P55" s="78">
        <v>4</v>
      </c>
      <c r="Q55" s="123" t="s">
        <v>620</v>
      </c>
      <c r="R55" s="152" t="str">
        <f>IF(Pins!P423=""," ",Pins!P423)</f>
        <v xml:space="preserve"> </v>
      </c>
      <c r="S55" s="65"/>
      <c r="X55" s="65"/>
      <c r="Y55" s="65"/>
      <c r="Z55" s="65"/>
      <c r="AA55" s="65"/>
    </row>
    <row r="56" spans="1:27">
      <c r="A56" s="83"/>
      <c r="B56" s="83"/>
      <c r="C56" s="83"/>
      <c r="D56" s="88"/>
      <c r="E56" s="77"/>
      <c r="F56" s="78">
        <v>6</v>
      </c>
      <c r="G56" s="123" t="s">
        <v>591</v>
      </c>
      <c r="H56" s="152" t="str">
        <f>IF(Pins!P58=""," ",Pins!P58)</f>
        <v xml:space="preserve"> </v>
      </c>
      <c r="I56" s="84"/>
      <c r="J56" s="85"/>
      <c r="K56" s="73">
        <v>11</v>
      </c>
      <c r="L56" s="123" t="s">
        <v>611</v>
      </c>
      <c r="M56" s="152" t="str">
        <f>IF(Pins!P238=""," ",Pins!P238)</f>
        <v xml:space="preserve"> </v>
      </c>
      <c r="N56" s="86"/>
      <c r="O56" s="91" t="s">
        <v>202</v>
      </c>
      <c r="P56" s="78">
        <v>5</v>
      </c>
      <c r="Q56" s="123" t="s">
        <v>619</v>
      </c>
      <c r="R56" s="152" t="str">
        <f>IF(Pins!P424=""," ",Pins!P424)</f>
        <v xml:space="preserve"> </v>
      </c>
      <c r="S56" s="65"/>
      <c r="X56" s="65"/>
      <c r="Y56" s="65"/>
      <c r="Z56" s="65"/>
      <c r="AA56" s="65"/>
    </row>
    <row r="57" spans="1:27">
      <c r="A57" s="107"/>
      <c r="B57" s="83"/>
      <c r="C57" s="83"/>
      <c r="D57" s="88"/>
      <c r="E57" s="85"/>
      <c r="F57" s="78">
        <v>7</v>
      </c>
      <c r="G57" s="123" t="s">
        <v>864</v>
      </c>
      <c r="H57" s="152" t="str">
        <f>IF(Pins!P59=""," ",Pins!P59)</f>
        <v xml:space="preserve"> </v>
      </c>
      <c r="I57" s="84"/>
      <c r="J57" s="97"/>
      <c r="K57" s="73">
        <v>12</v>
      </c>
      <c r="L57" s="125" t="s">
        <v>608</v>
      </c>
      <c r="M57" s="152" t="str">
        <f>IF(Pins!P239=""," ",Pins!P239)</f>
        <v xml:space="preserve"> </v>
      </c>
      <c r="N57" s="86"/>
      <c r="O57" s="77"/>
      <c r="P57" s="78">
        <v>6</v>
      </c>
      <c r="Q57" s="123" t="s">
        <v>618</v>
      </c>
      <c r="R57" s="152" t="str">
        <f>IF(Pins!P425=""," ",Pins!P425)</f>
        <v xml:space="preserve"> </v>
      </c>
      <c r="S57" s="65"/>
      <c r="X57" s="65"/>
      <c r="Y57" s="65"/>
      <c r="Z57" s="65"/>
      <c r="AA57" s="65"/>
    </row>
    <row r="58" spans="1:27">
      <c r="A58" s="83"/>
      <c r="B58" s="83"/>
      <c r="C58" s="83"/>
      <c r="D58" s="88"/>
      <c r="E58" s="85"/>
      <c r="F58" s="78">
        <v>8</v>
      </c>
      <c r="G58" s="123" t="s">
        <v>592</v>
      </c>
      <c r="H58" s="152" t="str">
        <f>IF(Pins!P60=""," ",Pins!P60)</f>
        <v xml:space="preserve"> </v>
      </c>
      <c r="I58" s="84"/>
      <c r="J58" s="79"/>
      <c r="K58" s="79"/>
      <c r="L58" s="79"/>
      <c r="N58" s="86"/>
      <c r="O58" s="85"/>
      <c r="P58" s="78">
        <v>7</v>
      </c>
      <c r="Q58" s="123" t="s">
        <v>617</v>
      </c>
      <c r="R58" s="152" t="str">
        <f>IF(Pins!P426=""," ",Pins!P426)</f>
        <v xml:space="preserve"> </v>
      </c>
      <c r="S58" s="65"/>
      <c r="X58" s="65"/>
      <c r="Y58" s="65"/>
      <c r="Z58" s="65"/>
      <c r="AA58" s="65"/>
    </row>
    <row r="59" spans="1:27">
      <c r="A59" s="83"/>
      <c r="B59" s="83"/>
      <c r="C59" s="83"/>
      <c r="D59" s="88"/>
      <c r="E59" s="77"/>
      <c r="F59" s="73">
        <v>9</v>
      </c>
      <c r="G59" s="123" t="s">
        <v>593</v>
      </c>
      <c r="H59" s="152" t="str">
        <f>IF(Pins!P61=""," ",Pins!P61)</f>
        <v xml:space="preserve"> </v>
      </c>
      <c r="I59" s="84"/>
      <c r="J59" s="74" t="s">
        <v>166</v>
      </c>
      <c r="K59" s="73">
        <v>1</v>
      </c>
      <c r="L59" s="124" t="s">
        <v>78</v>
      </c>
      <c r="M59" s="152" t="str">
        <f>IF(Beltloops!P85=""," ",Beltloops!P85)</f>
        <v xml:space="preserve"> </v>
      </c>
      <c r="N59" s="86"/>
      <c r="O59" s="97"/>
      <c r="P59" s="73">
        <v>8</v>
      </c>
      <c r="Q59" s="125" t="s">
        <v>616</v>
      </c>
      <c r="R59" s="152" t="str">
        <f>IF(Pins!P427=""," ",Pins!P427)</f>
        <v xml:space="preserve"> </v>
      </c>
      <c r="S59" s="65"/>
      <c r="X59" s="65"/>
      <c r="Y59" s="65"/>
      <c r="Z59" s="65"/>
      <c r="AA59" s="65"/>
    </row>
    <row r="60" spans="1:27">
      <c r="A60" s="83"/>
      <c r="B60" s="83"/>
      <c r="C60" s="83"/>
      <c r="D60" s="88"/>
      <c r="E60" s="78"/>
      <c r="F60" s="73">
        <v>10</v>
      </c>
      <c r="G60" s="125" t="s">
        <v>594</v>
      </c>
      <c r="H60" s="152" t="str">
        <f>IF(Pins!P62=""," ",Pins!P62)</f>
        <v xml:space="preserve"> </v>
      </c>
      <c r="I60" s="84"/>
      <c r="J60" s="80" t="s">
        <v>201</v>
      </c>
      <c r="K60" s="78">
        <v>2</v>
      </c>
      <c r="L60" s="123" t="s">
        <v>79</v>
      </c>
      <c r="M60" s="152" t="str">
        <f>IF(Beltloops!P86=""," ",Beltloops!P86)</f>
        <v xml:space="preserve"> </v>
      </c>
      <c r="N60" s="86"/>
      <c r="O60" s="79"/>
      <c r="P60" s="79"/>
      <c r="Q60" s="79"/>
      <c r="S60" s="65"/>
      <c r="X60" s="65"/>
      <c r="Y60" s="65"/>
      <c r="Z60" s="65"/>
      <c r="AA60" s="65"/>
    </row>
    <row r="61" spans="1:27">
      <c r="A61" s="83"/>
      <c r="B61" s="83"/>
      <c r="C61" s="83"/>
      <c r="D61" s="88"/>
      <c r="E61" s="81"/>
      <c r="F61" s="81"/>
      <c r="G61" s="102"/>
      <c r="H61" s="154"/>
      <c r="I61" s="84"/>
      <c r="J61" s="85" t="s">
        <v>188</v>
      </c>
      <c r="K61" s="73">
        <v>3</v>
      </c>
      <c r="L61" s="125" t="s">
        <v>80</v>
      </c>
      <c r="M61" s="152" t="str">
        <f>IF(Beltloops!P87=""," ",Beltloops!P87)</f>
        <v xml:space="preserve"> </v>
      </c>
      <c r="N61" s="86"/>
      <c r="O61" s="74" t="s">
        <v>178</v>
      </c>
      <c r="P61" s="73">
        <v>1</v>
      </c>
      <c r="Q61" s="124" t="s">
        <v>129</v>
      </c>
      <c r="R61" s="152" t="str">
        <f>IF(Beltloops!P162=""," ",Beltloops!P162)</f>
        <v xml:space="preserve"> </v>
      </c>
      <c r="S61" s="65"/>
      <c r="X61" s="65"/>
      <c r="Y61" s="65"/>
      <c r="Z61" s="65"/>
      <c r="AA61" s="65"/>
    </row>
    <row r="62" spans="1:27">
      <c r="A62" s="83"/>
      <c r="B62" s="83"/>
      <c r="C62" s="83"/>
      <c r="D62" s="88"/>
      <c r="E62" s="101" t="s">
        <v>739</v>
      </c>
      <c r="F62" s="92">
        <v>1</v>
      </c>
      <c r="G62" s="124" t="s">
        <v>788</v>
      </c>
      <c r="H62" s="130" t="str">
        <f>IF(Beltloops!P28=""," ",Beltloops!P28)</f>
        <v xml:space="preserve"> </v>
      </c>
      <c r="I62" s="84"/>
      <c r="J62" s="74" t="s">
        <v>166</v>
      </c>
      <c r="K62" s="78">
        <v>1</v>
      </c>
      <c r="L62" s="124" t="s">
        <v>422</v>
      </c>
      <c r="M62" s="152" t="str">
        <f>IF(Pins!P243=""," ",Pins!P243)</f>
        <v xml:space="preserve"> </v>
      </c>
      <c r="N62" s="86"/>
      <c r="O62" s="80" t="s">
        <v>201</v>
      </c>
      <c r="P62" s="78">
        <v>2</v>
      </c>
      <c r="Q62" s="123" t="s">
        <v>130</v>
      </c>
      <c r="R62" s="152" t="str">
        <f>IF(Beltloops!P163=""," ",Beltloops!P163)</f>
        <v xml:space="preserve"> </v>
      </c>
      <c r="S62" s="65"/>
      <c r="X62" s="65"/>
      <c r="Y62" s="65"/>
      <c r="Z62" s="65"/>
      <c r="AA62" s="65"/>
    </row>
    <row r="63" spans="1:27">
      <c r="A63" s="83"/>
      <c r="B63" s="83"/>
      <c r="C63" s="83"/>
      <c r="D63" s="88"/>
      <c r="E63" s="95" t="s">
        <v>201</v>
      </c>
      <c r="F63" s="92">
        <v>2</v>
      </c>
      <c r="G63" s="123" t="s">
        <v>789</v>
      </c>
      <c r="H63" s="130" t="str">
        <f>IF(Beltloops!P29=""," ",Beltloops!P29)</f>
        <v xml:space="preserve"> </v>
      </c>
      <c r="I63" s="84"/>
      <c r="J63" s="80" t="s">
        <v>238</v>
      </c>
      <c r="K63" s="78">
        <v>2</v>
      </c>
      <c r="L63" s="123" t="s">
        <v>423</v>
      </c>
      <c r="M63" s="152" t="str">
        <f>IF(Pins!P244=""," ",Pins!P244)</f>
        <v xml:space="preserve"> </v>
      </c>
      <c r="N63" s="86"/>
      <c r="O63" s="85" t="s">
        <v>188</v>
      </c>
      <c r="P63" s="73">
        <v>3</v>
      </c>
      <c r="Q63" s="125" t="s">
        <v>131</v>
      </c>
      <c r="R63" s="152" t="str">
        <f>IF(Beltloops!P164=""," ",Beltloops!P164)</f>
        <v xml:space="preserve"> </v>
      </c>
      <c r="S63" s="65"/>
      <c r="X63" s="65"/>
      <c r="Y63" s="65"/>
      <c r="Z63" s="65"/>
      <c r="AA63" s="65"/>
    </row>
    <row r="64" spans="1:27">
      <c r="A64" s="83"/>
      <c r="B64" s="83"/>
      <c r="C64" s="83"/>
      <c r="D64" s="63"/>
      <c r="E64" s="97" t="s">
        <v>188</v>
      </c>
      <c r="F64" s="92">
        <v>3</v>
      </c>
      <c r="G64" s="125" t="s">
        <v>790</v>
      </c>
      <c r="H64" s="130" t="str">
        <f>IF(Beltloops!P30=""," ",Beltloops!P30)</f>
        <v xml:space="preserve"> </v>
      </c>
      <c r="I64" s="84"/>
      <c r="J64" s="91" t="s">
        <v>239</v>
      </c>
      <c r="K64" s="78">
        <v>3</v>
      </c>
      <c r="L64" s="123" t="s">
        <v>424</v>
      </c>
      <c r="M64" s="152" t="str">
        <f>IF(Pins!P245=""," ",Pins!P245)</f>
        <v xml:space="preserve"> </v>
      </c>
      <c r="N64" s="86"/>
      <c r="O64" s="74" t="s">
        <v>178</v>
      </c>
      <c r="P64" s="78">
        <v>1</v>
      </c>
      <c r="Q64" s="124" t="s">
        <v>692</v>
      </c>
      <c r="R64" s="152" t="str">
        <f>IF(Pins!P433=""," ",Pins!P433)</f>
        <v xml:space="preserve"> </v>
      </c>
      <c r="S64" s="65"/>
      <c r="X64" s="65"/>
      <c r="Y64" s="65"/>
      <c r="Z64" s="65"/>
      <c r="AA64" s="65"/>
    </row>
    <row r="65" spans="1:27">
      <c r="A65" s="83"/>
      <c r="B65" s="83"/>
      <c r="C65" s="83"/>
      <c r="D65" s="63"/>
      <c r="E65" s="95" t="s">
        <v>740</v>
      </c>
      <c r="F65" s="97">
        <v>1</v>
      </c>
      <c r="G65" s="124" t="s">
        <v>791</v>
      </c>
      <c r="H65" s="130" t="str">
        <f>IF(Pins!P66=""," ",Pins!P66)</f>
        <v xml:space="preserve"> </v>
      </c>
      <c r="I65" s="84"/>
      <c r="J65" s="91" t="s">
        <v>201</v>
      </c>
      <c r="K65" s="78">
        <v>4</v>
      </c>
      <c r="L65" s="123" t="s">
        <v>869</v>
      </c>
      <c r="M65" s="152" t="str">
        <f>IF(Pins!P246=""," ",Pins!P246)</f>
        <v xml:space="preserve"> </v>
      </c>
      <c r="N65" s="86"/>
      <c r="O65" s="80" t="s">
        <v>238</v>
      </c>
      <c r="P65" s="78">
        <v>2</v>
      </c>
      <c r="Q65" s="123" t="s">
        <v>697</v>
      </c>
      <c r="R65" s="152" t="str">
        <f>IF(Pins!P434=""," ",Pins!P434)</f>
        <v xml:space="preserve"> </v>
      </c>
      <c r="S65" s="65"/>
      <c r="X65" s="65"/>
      <c r="Y65" s="65"/>
      <c r="Z65" s="65"/>
      <c r="AA65" s="65"/>
    </row>
    <row r="66" spans="1:27">
      <c r="A66" s="83"/>
      <c r="B66" s="83"/>
      <c r="C66" s="83"/>
      <c r="D66" s="63"/>
      <c r="E66" s="85" t="s">
        <v>741</v>
      </c>
      <c r="F66" s="92">
        <v>2</v>
      </c>
      <c r="G66" s="123" t="s">
        <v>792</v>
      </c>
      <c r="H66" s="130" t="str">
        <f>IF(Pins!P67=""," ",Pins!P67)</f>
        <v xml:space="preserve"> </v>
      </c>
      <c r="I66" s="84"/>
      <c r="J66" s="91" t="s">
        <v>202</v>
      </c>
      <c r="K66" s="78">
        <v>5</v>
      </c>
      <c r="L66" s="123" t="s">
        <v>425</v>
      </c>
      <c r="M66" s="152" t="str">
        <f>IF(Pins!P247=""," ",Pins!P247)</f>
        <v xml:space="preserve"> </v>
      </c>
      <c r="N66" s="86"/>
      <c r="O66" s="91" t="s">
        <v>271</v>
      </c>
      <c r="P66" s="78">
        <v>3</v>
      </c>
      <c r="Q66" s="123" t="s">
        <v>698</v>
      </c>
      <c r="R66" s="152" t="str">
        <f>IF(Pins!P435=""," ",Pins!P435)</f>
        <v xml:space="preserve"> </v>
      </c>
      <c r="S66" s="65"/>
      <c r="X66" s="65"/>
      <c r="Y66" s="65"/>
      <c r="Z66" s="65"/>
      <c r="AA66" s="65"/>
    </row>
    <row r="67" spans="1:27">
      <c r="A67" s="83"/>
      <c r="B67" s="83"/>
      <c r="C67" s="83"/>
      <c r="D67" s="63"/>
      <c r="E67" s="85" t="s">
        <v>201</v>
      </c>
      <c r="F67" s="92">
        <v>3</v>
      </c>
      <c r="G67" s="123" t="s">
        <v>793</v>
      </c>
      <c r="H67" s="130" t="str">
        <f>IF(Pins!P68=""," ",Pins!P68)</f>
        <v xml:space="preserve"> </v>
      </c>
      <c r="I67" s="84"/>
      <c r="J67" s="77"/>
      <c r="K67" s="78">
        <v>6</v>
      </c>
      <c r="L67" s="123" t="s">
        <v>426</v>
      </c>
      <c r="M67" s="152" t="str">
        <f>IF(Pins!P248=""," ",Pins!P248)</f>
        <v xml:space="preserve"> </v>
      </c>
      <c r="N67" s="86"/>
      <c r="O67" s="91" t="s">
        <v>201</v>
      </c>
      <c r="P67" s="78">
        <v>4</v>
      </c>
      <c r="Q67" s="123" t="s">
        <v>699</v>
      </c>
      <c r="R67" s="152" t="str">
        <f>IF(Pins!P436=""," ",Pins!P436)</f>
        <v xml:space="preserve"> </v>
      </c>
      <c r="S67" s="65"/>
      <c r="X67" s="65"/>
      <c r="Y67" s="65"/>
      <c r="Z67" s="65"/>
      <c r="AA67" s="65"/>
    </row>
    <row r="68" spans="1:27">
      <c r="A68" s="111"/>
      <c r="B68" s="83"/>
      <c r="C68" s="83"/>
      <c r="D68" s="63"/>
      <c r="E68" s="85" t="s">
        <v>202</v>
      </c>
      <c r="F68" s="92">
        <v>4</v>
      </c>
      <c r="G68" s="123" t="s">
        <v>794</v>
      </c>
      <c r="H68" s="130" t="str">
        <f>IF(Pins!P69=""," ",Pins!P69)</f>
        <v xml:space="preserve"> </v>
      </c>
      <c r="I68" s="84"/>
      <c r="J68" s="85"/>
      <c r="K68" s="78">
        <v>7</v>
      </c>
      <c r="L68" s="123" t="s">
        <v>427</v>
      </c>
      <c r="M68" s="152" t="str">
        <f>IF(Pins!P249=""," ",Pins!P249)</f>
        <v xml:space="preserve"> </v>
      </c>
      <c r="N68" s="86"/>
      <c r="O68" s="91" t="s">
        <v>202</v>
      </c>
      <c r="P68" s="78">
        <v>5</v>
      </c>
      <c r="Q68" s="123" t="s">
        <v>700</v>
      </c>
      <c r="R68" s="152" t="str">
        <f>IF(Pins!P437=""," ",Pins!P437)</f>
        <v xml:space="preserve"> </v>
      </c>
      <c r="S68" s="65"/>
      <c r="X68" s="65"/>
      <c r="Y68" s="65"/>
      <c r="Z68" s="65"/>
      <c r="AA68" s="65"/>
    </row>
    <row r="69" spans="1:27">
      <c r="A69" s="111"/>
      <c r="B69" s="83"/>
      <c r="C69" s="83"/>
      <c r="D69" s="63"/>
      <c r="E69" s="85"/>
      <c r="F69" s="92">
        <v>5</v>
      </c>
      <c r="G69" s="123" t="s">
        <v>800</v>
      </c>
      <c r="H69" s="130" t="str">
        <f>IF(Pins!P70=""," ",Pins!P70)</f>
        <v xml:space="preserve"> </v>
      </c>
      <c r="I69" s="84"/>
      <c r="J69" s="85"/>
      <c r="K69" s="78">
        <v>8</v>
      </c>
      <c r="L69" s="123" t="s">
        <v>428</v>
      </c>
      <c r="M69" s="152" t="str">
        <f>IF(Pins!P250=""," ",Pins!P250)</f>
        <v xml:space="preserve"> </v>
      </c>
      <c r="N69" s="86"/>
      <c r="O69" s="77"/>
      <c r="P69" s="78">
        <v>6</v>
      </c>
      <c r="Q69" s="123" t="s">
        <v>694</v>
      </c>
      <c r="R69" s="152" t="str">
        <f>IF(Pins!P438=""," ",Pins!P438)</f>
        <v xml:space="preserve"> </v>
      </c>
      <c r="S69" s="65"/>
      <c r="X69" s="65"/>
      <c r="Y69" s="65"/>
      <c r="Z69" s="65"/>
      <c r="AA69" s="65"/>
    </row>
    <row r="70" spans="1:27">
      <c r="A70" s="112"/>
      <c r="B70" s="83"/>
      <c r="C70" s="83"/>
      <c r="D70" s="63"/>
      <c r="E70" s="85"/>
      <c r="F70" s="92">
        <v>6</v>
      </c>
      <c r="G70" s="123" t="s">
        <v>799</v>
      </c>
      <c r="H70" s="130" t="str">
        <f>IF(Pins!P71=""," ",Pins!P71)</f>
        <v xml:space="preserve"> </v>
      </c>
      <c r="I70" s="84"/>
      <c r="J70" s="85"/>
      <c r="K70" s="73">
        <v>9</v>
      </c>
      <c r="L70" s="123" t="s">
        <v>429</v>
      </c>
      <c r="M70" s="152" t="str">
        <f>IF(Pins!P251=""," ",Pins!P251)</f>
        <v xml:space="preserve"> </v>
      </c>
      <c r="N70" s="86"/>
      <c r="O70" s="85"/>
      <c r="P70" s="78">
        <v>7</v>
      </c>
      <c r="Q70" s="123" t="s">
        <v>695</v>
      </c>
      <c r="R70" s="152" t="str">
        <f>IF(Pins!P439=""," ",Pins!P439)</f>
        <v xml:space="preserve"> </v>
      </c>
      <c r="S70" s="65"/>
      <c r="X70" s="65"/>
      <c r="Y70" s="65"/>
      <c r="Z70" s="65"/>
      <c r="AA70" s="65"/>
    </row>
    <row r="71" spans="1:27">
      <c r="A71" s="113"/>
      <c r="B71" s="83"/>
      <c r="C71" s="83"/>
      <c r="D71" s="63"/>
      <c r="E71" s="85"/>
      <c r="F71" s="92">
        <v>7</v>
      </c>
      <c r="G71" s="123" t="s">
        <v>801</v>
      </c>
      <c r="H71" s="130" t="str">
        <f>IF(Pins!P72=""," ",Pins!P72)</f>
        <v xml:space="preserve"> </v>
      </c>
      <c r="I71" s="84"/>
      <c r="J71" s="85"/>
      <c r="K71" s="73">
        <v>10</v>
      </c>
      <c r="L71" s="123" t="s">
        <v>430</v>
      </c>
      <c r="M71" s="152" t="str">
        <f>IF(Pins!P252=""," ",Pins!P252)</f>
        <v xml:space="preserve"> </v>
      </c>
      <c r="N71" s="86"/>
      <c r="O71" s="85"/>
      <c r="P71" s="78">
        <v>8</v>
      </c>
      <c r="Q71" s="123" t="s">
        <v>693</v>
      </c>
      <c r="R71" s="152" t="str">
        <f>IF(Pins!P440=""," ",Pins!P440)</f>
        <v xml:space="preserve"> </v>
      </c>
      <c r="S71" s="65"/>
      <c r="X71" s="65"/>
      <c r="Y71" s="65"/>
      <c r="Z71" s="65"/>
      <c r="AA71" s="65"/>
    </row>
    <row r="72" spans="1:27">
      <c r="A72" s="83"/>
      <c r="B72" s="83"/>
      <c r="C72" s="83"/>
      <c r="D72" s="63"/>
      <c r="E72" s="85"/>
      <c r="F72" s="92">
        <v>8</v>
      </c>
      <c r="G72" s="123" t="s">
        <v>798</v>
      </c>
      <c r="H72" s="130" t="str">
        <f>IF(Pins!P73=""," ",Pins!P73)</f>
        <v xml:space="preserve"> </v>
      </c>
      <c r="I72" s="84"/>
      <c r="J72" s="85"/>
      <c r="K72" s="73">
        <v>11</v>
      </c>
      <c r="L72" s="123" t="s">
        <v>431</v>
      </c>
      <c r="M72" s="152" t="str">
        <f>IF(Pins!P253=""," ",Pins!P253)</f>
        <v xml:space="preserve"> </v>
      </c>
      <c r="N72" s="86"/>
      <c r="O72" s="97"/>
      <c r="P72" s="73">
        <v>9</v>
      </c>
      <c r="Q72" s="125" t="s">
        <v>696</v>
      </c>
      <c r="R72" s="152" t="str">
        <f>IF(Pins!P441=""," ",Pins!P441)</f>
        <v xml:space="preserve"> </v>
      </c>
      <c r="S72" s="65"/>
      <c r="T72" s="65"/>
      <c r="U72" s="65"/>
      <c r="V72" s="65"/>
      <c r="W72" s="65"/>
      <c r="X72" s="65"/>
      <c r="Y72" s="65"/>
      <c r="Z72" s="65"/>
      <c r="AA72" s="65"/>
    </row>
    <row r="73" spans="1:27">
      <c r="A73" s="83"/>
      <c r="B73" s="83"/>
      <c r="C73" s="83"/>
      <c r="D73" s="63"/>
      <c r="E73" s="85"/>
      <c r="F73" s="92">
        <v>9</v>
      </c>
      <c r="G73" s="123" t="s">
        <v>797</v>
      </c>
      <c r="H73" s="130" t="str">
        <f>IF(Pins!P74=""," ",Pins!P74)</f>
        <v xml:space="preserve"> </v>
      </c>
      <c r="I73" s="84"/>
      <c r="J73" s="97"/>
      <c r="K73" s="73">
        <v>12</v>
      </c>
      <c r="L73" s="125" t="s">
        <v>432</v>
      </c>
      <c r="M73" s="152" t="str">
        <f>IF(Pins!P254=""," ",Pins!P254)</f>
        <v xml:space="preserve"> </v>
      </c>
      <c r="N73" s="86"/>
      <c r="O73" s="86"/>
      <c r="P73" s="86"/>
      <c r="Q73" s="86"/>
      <c r="R73" s="65"/>
      <c r="S73" s="65"/>
      <c r="T73" s="65"/>
      <c r="U73" s="65"/>
      <c r="V73" s="65"/>
      <c r="W73" s="65"/>
      <c r="X73" s="65"/>
      <c r="Y73" s="65"/>
      <c r="Z73" s="65"/>
      <c r="AA73" s="65"/>
    </row>
    <row r="74" spans="1:27">
      <c r="B74" s="63"/>
      <c r="C74" s="63"/>
      <c r="D74" s="88"/>
      <c r="E74" s="85"/>
      <c r="F74" s="92">
        <v>10</v>
      </c>
      <c r="G74" s="123" t="s">
        <v>796</v>
      </c>
      <c r="H74" s="130" t="str">
        <f>IF(Pins!P75=""," ",Pins!P75)</f>
        <v xml:space="preserve"> </v>
      </c>
      <c r="I74" s="84"/>
      <c r="J74" s="114"/>
      <c r="K74" s="81"/>
      <c r="L74" s="102"/>
      <c r="M74" s="154"/>
      <c r="N74" s="86"/>
      <c r="O74" s="74" t="s">
        <v>761</v>
      </c>
      <c r="P74" s="73">
        <v>1</v>
      </c>
      <c r="Q74" s="124" t="s">
        <v>126</v>
      </c>
      <c r="R74" s="152" t="str">
        <f>IF(Beltloops!P167=""," ",Beltloops!P167)</f>
        <v xml:space="preserve"> </v>
      </c>
      <c r="S74" s="65"/>
      <c r="T74" s="65"/>
      <c r="U74" s="65"/>
      <c r="V74" s="65"/>
      <c r="W74" s="65"/>
      <c r="X74" s="65"/>
      <c r="Y74" s="65"/>
      <c r="Z74" s="65"/>
      <c r="AA74" s="65"/>
    </row>
    <row r="75" spans="1:27">
      <c r="B75" s="63"/>
      <c r="C75" s="63"/>
      <c r="D75" s="88"/>
      <c r="E75" s="97"/>
      <c r="F75" s="92">
        <v>11</v>
      </c>
      <c r="G75" s="125" t="s">
        <v>795</v>
      </c>
      <c r="H75" s="130" t="str">
        <f>IF(Pins!P76=""," ",Pins!P76)</f>
        <v xml:space="preserve"> </v>
      </c>
      <c r="I75" s="84"/>
      <c r="J75" s="74" t="s">
        <v>240</v>
      </c>
      <c r="K75" s="73">
        <v>1</v>
      </c>
      <c r="L75" s="124" t="s">
        <v>75</v>
      </c>
      <c r="M75" s="152" t="str">
        <f>IF(Beltloops!P92=""," ",Beltloops!P92)</f>
        <v xml:space="preserve"> </v>
      </c>
      <c r="N75" s="86"/>
      <c r="O75" s="80" t="s">
        <v>201</v>
      </c>
      <c r="P75" s="78">
        <v>2</v>
      </c>
      <c r="Q75" s="123" t="s">
        <v>128</v>
      </c>
      <c r="R75" s="152" t="str">
        <f>IF(Beltloops!P168=""," ",Beltloops!P168)</f>
        <v xml:space="preserve"> </v>
      </c>
      <c r="S75" s="65"/>
      <c r="T75" s="65"/>
      <c r="U75" s="65"/>
      <c r="V75" s="65"/>
      <c r="W75" s="65"/>
      <c r="X75" s="65"/>
      <c r="Y75" s="65"/>
      <c r="Z75" s="65"/>
      <c r="AA75" s="65"/>
    </row>
    <row r="76" spans="1:27">
      <c r="B76" s="63"/>
      <c r="C76" s="63"/>
      <c r="D76" s="88"/>
      <c r="E76" s="79"/>
      <c r="F76" s="79"/>
      <c r="G76" s="79"/>
      <c r="I76" s="84"/>
      <c r="J76" s="80" t="s">
        <v>201</v>
      </c>
      <c r="K76" s="78">
        <v>2</v>
      </c>
      <c r="L76" s="123" t="s">
        <v>77</v>
      </c>
      <c r="M76" s="152" t="str">
        <f>IF(Beltloops!P93=""," ",Beltloops!P93)</f>
        <v xml:space="preserve"> </v>
      </c>
      <c r="N76" s="86"/>
      <c r="O76" s="85" t="s">
        <v>188</v>
      </c>
      <c r="P76" s="73">
        <v>3</v>
      </c>
      <c r="Q76" s="125" t="s">
        <v>127</v>
      </c>
      <c r="R76" s="152" t="str">
        <f>IF(Beltloops!P169=""," ",Beltloops!P169)</f>
        <v xml:space="preserve"> </v>
      </c>
      <c r="S76" s="65"/>
      <c r="T76" s="65"/>
      <c r="U76" s="65"/>
      <c r="V76" s="65"/>
      <c r="W76" s="65"/>
      <c r="X76" s="65"/>
      <c r="Y76" s="65"/>
      <c r="Z76" s="65"/>
      <c r="AA76" s="65"/>
    </row>
    <row r="77" spans="1:27">
      <c r="B77" s="63"/>
      <c r="C77" s="63"/>
      <c r="D77" s="88"/>
      <c r="E77" s="74" t="s">
        <v>160</v>
      </c>
      <c r="F77" s="73">
        <v>1</v>
      </c>
      <c r="G77" s="124" t="s">
        <v>97</v>
      </c>
      <c r="H77" s="152" t="str">
        <f>IF(Beltloops!P33=""," ",Beltloops!P33)</f>
        <v xml:space="preserve"> </v>
      </c>
      <c r="I77" s="84"/>
      <c r="J77" s="85" t="s">
        <v>188</v>
      </c>
      <c r="K77" s="73">
        <v>3</v>
      </c>
      <c r="L77" s="125" t="s">
        <v>76</v>
      </c>
      <c r="M77" s="152" t="str">
        <f>IF(Beltloops!P94=""," ",Beltloops!P94)</f>
        <v xml:space="preserve"> </v>
      </c>
      <c r="N77" s="86"/>
      <c r="O77" s="74" t="s">
        <v>761</v>
      </c>
      <c r="P77" s="78">
        <v>1</v>
      </c>
      <c r="Q77" s="124" t="s">
        <v>690</v>
      </c>
      <c r="R77" s="152" t="str">
        <f>IF(Pins!P445=""," ",Pins!P445)</f>
        <v xml:space="preserve"> </v>
      </c>
      <c r="S77" s="65"/>
      <c r="T77" s="65"/>
      <c r="U77" s="65"/>
      <c r="V77" s="65"/>
      <c r="W77" s="65"/>
      <c r="X77" s="65"/>
      <c r="Y77" s="65"/>
      <c r="Z77" s="65"/>
      <c r="AA77" s="65"/>
    </row>
    <row r="78" spans="1:27" ht="12.75" customHeight="1">
      <c r="B78" s="63"/>
      <c r="C78" s="63"/>
      <c r="D78" s="88"/>
      <c r="E78" s="80" t="s">
        <v>201</v>
      </c>
      <c r="F78" s="78">
        <v>2</v>
      </c>
      <c r="G78" s="123" t="s">
        <v>96</v>
      </c>
      <c r="H78" s="152" t="str">
        <f>IF(Beltloops!P34=""," ",Beltloops!P34)</f>
        <v xml:space="preserve"> </v>
      </c>
      <c r="I78" s="84"/>
      <c r="J78" s="74" t="s">
        <v>240</v>
      </c>
      <c r="K78" s="78">
        <v>1</v>
      </c>
      <c r="L78" s="124" t="s">
        <v>413</v>
      </c>
      <c r="M78" s="152" t="str">
        <f>IF(Pins!P258=""," ",Pins!P258)</f>
        <v xml:space="preserve"> </v>
      </c>
      <c r="N78" s="86"/>
      <c r="O78" s="80" t="s">
        <v>238</v>
      </c>
      <c r="P78" s="78">
        <v>2</v>
      </c>
      <c r="Q78" s="123" t="s">
        <v>762</v>
      </c>
      <c r="R78" s="152" t="str">
        <f>IF(Pins!P446=""," ",Pins!P446)</f>
        <v xml:space="preserve"> </v>
      </c>
      <c r="S78" s="65"/>
      <c r="T78" s="65"/>
      <c r="U78" s="65"/>
      <c r="V78" s="65"/>
      <c r="W78" s="65"/>
      <c r="X78" s="65"/>
      <c r="Y78" s="65"/>
      <c r="Z78" s="65"/>
      <c r="AA78" s="65"/>
    </row>
    <row r="79" spans="1:27">
      <c r="B79" s="63"/>
      <c r="C79" s="63"/>
      <c r="D79" s="88"/>
      <c r="E79" s="85" t="s">
        <v>188</v>
      </c>
      <c r="F79" s="73">
        <v>3</v>
      </c>
      <c r="G79" s="125" t="s">
        <v>98</v>
      </c>
      <c r="H79" s="152" t="str">
        <f>IF(Beltloops!P35=""," ",Beltloops!P35)</f>
        <v xml:space="preserve"> </v>
      </c>
      <c r="I79" s="84"/>
      <c r="J79" s="80" t="s">
        <v>238</v>
      </c>
      <c r="K79" s="78">
        <v>2</v>
      </c>
      <c r="L79" s="123" t="s">
        <v>414</v>
      </c>
      <c r="M79" s="152" t="str">
        <f>IF(Pins!P259=""," ",Pins!P259)</f>
        <v xml:space="preserve"> </v>
      </c>
      <c r="N79" s="86"/>
      <c r="O79" s="91" t="s">
        <v>272</v>
      </c>
      <c r="P79" s="78">
        <v>3</v>
      </c>
      <c r="Q79" s="123" t="s">
        <v>765</v>
      </c>
      <c r="R79" s="152" t="str">
        <f>IF(Pins!P447=""," ",Pins!P447)</f>
        <v xml:space="preserve"> </v>
      </c>
      <c r="S79" s="65"/>
      <c r="T79" s="65"/>
      <c r="U79" s="65"/>
      <c r="V79" s="65"/>
      <c r="W79" s="65"/>
      <c r="X79" s="65"/>
      <c r="Y79" s="65"/>
      <c r="Z79" s="65"/>
      <c r="AA79" s="65"/>
    </row>
    <row r="80" spans="1:27">
      <c r="B80" s="63"/>
      <c r="C80" s="63"/>
      <c r="D80" s="88"/>
      <c r="E80" s="74" t="s">
        <v>160</v>
      </c>
      <c r="F80" s="78">
        <v>1</v>
      </c>
      <c r="G80" s="124" t="s">
        <v>575</v>
      </c>
      <c r="H80" s="152" t="str">
        <f>IF(Pins!P80=""," ",Pins!P80)</f>
        <v xml:space="preserve"> </v>
      </c>
      <c r="I80" s="84"/>
      <c r="J80" s="91" t="s">
        <v>241</v>
      </c>
      <c r="K80" s="78">
        <v>3</v>
      </c>
      <c r="L80" s="123" t="s">
        <v>415</v>
      </c>
      <c r="M80" s="152" t="str">
        <f>IF(Pins!P260=""," ",Pins!P260)</f>
        <v xml:space="preserve"> </v>
      </c>
      <c r="N80" s="86"/>
      <c r="O80" s="91" t="s">
        <v>201</v>
      </c>
      <c r="P80" s="78">
        <v>4</v>
      </c>
      <c r="Q80" s="123" t="s">
        <v>874</v>
      </c>
      <c r="R80" s="152" t="str">
        <f>IF(Pins!P448=""," ",Pins!P448)</f>
        <v xml:space="preserve"> </v>
      </c>
      <c r="S80" s="65"/>
      <c r="T80" s="65"/>
      <c r="U80" s="65"/>
      <c r="V80" s="65"/>
      <c r="W80" s="65"/>
      <c r="X80" s="65"/>
      <c r="Y80" s="65"/>
      <c r="Z80" s="65"/>
      <c r="AA80" s="65"/>
    </row>
    <row r="81" spans="2:27">
      <c r="B81" s="63"/>
      <c r="C81" s="63"/>
      <c r="D81" s="88"/>
      <c r="E81" s="80" t="s">
        <v>238</v>
      </c>
      <c r="F81" s="78">
        <v>2</v>
      </c>
      <c r="G81" s="123" t="s">
        <v>576</v>
      </c>
      <c r="H81" s="152" t="str">
        <f>IF(Pins!P81=""," ",Pins!P81)</f>
        <v xml:space="preserve"> </v>
      </c>
      <c r="I81" s="84"/>
      <c r="J81" s="91" t="s">
        <v>201</v>
      </c>
      <c r="K81" s="78">
        <v>4</v>
      </c>
      <c r="L81" s="123" t="s">
        <v>416</v>
      </c>
      <c r="M81" s="152" t="str">
        <f>IF(Pins!P261=""," ",Pins!P261)</f>
        <v xml:space="preserve"> </v>
      </c>
      <c r="N81" s="86"/>
      <c r="O81" s="91" t="s">
        <v>202</v>
      </c>
      <c r="P81" s="78">
        <v>5</v>
      </c>
      <c r="Q81" s="123" t="s">
        <v>763</v>
      </c>
      <c r="R81" s="152" t="str">
        <f>IF(Pins!P449=""," ",Pins!P449)</f>
        <v xml:space="preserve"> </v>
      </c>
      <c r="S81" s="65"/>
      <c r="T81" s="65"/>
      <c r="U81" s="65"/>
      <c r="V81" s="65"/>
      <c r="W81" s="65"/>
      <c r="X81" s="65"/>
      <c r="Y81" s="65"/>
      <c r="Z81" s="65"/>
      <c r="AA81" s="65"/>
    </row>
    <row r="82" spans="2:27">
      <c r="B82" s="63"/>
      <c r="C82" s="63"/>
      <c r="D82" s="88"/>
      <c r="E82" s="91" t="s">
        <v>204</v>
      </c>
      <c r="F82" s="78">
        <v>3</v>
      </c>
      <c r="G82" s="123" t="s">
        <v>577</v>
      </c>
      <c r="H82" s="152" t="str">
        <f>IF(Pins!P82=""," ",Pins!P82)</f>
        <v xml:space="preserve"> </v>
      </c>
      <c r="I82" s="84"/>
      <c r="J82" s="91" t="s">
        <v>202</v>
      </c>
      <c r="K82" s="78">
        <v>5</v>
      </c>
      <c r="L82" s="123" t="s">
        <v>421</v>
      </c>
      <c r="M82" s="152" t="str">
        <f>IF(Pins!P262=""," ",Pins!P262)</f>
        <v xml:space="preserve"> </v>
      </c>
      <c r="N82" s="86"/>
      <c r="O82" s="77"/>
      <c r="P82" s="78">
        <v>6</v>
      </c>
      <c r="Q82" s="123" t="s">
        <v>764</v>
      </c>
      <c r="R82" s="152" t="str">
        <f>IF(Pins!P450=""," ",Pins!P450)</f>
        <v xml:space="preserve"> </v>
      </c>
      <c r="S82" s="65"/>
      <c r="T82" s="65"/>
      <c r="U82" s="65"/>
      <c r="V82" s="65"/>
      <c r="W82" s="65"/>
      <c r="X82" s="65"/>
      <c r="Y82" s="65"/>
      <c r="Z82" s="65"/>
      <c r="AA82" s="65"/>
    </row>
    <row r="83" spans="2:27">
      <c r="B83" s="63"/>
      <c r="C83" s="63"/>
      <c r="D83" s="88"/>
      <c r="E83" s="91" t="s">
        <v>201</v>
      </c>
      <c r="F83" s="78">
        <v>4</v>
      </c>
      <c r="G83" s="123" t="s">
        <v>578</v>
      </c>
      <c r="H83" s="152" t="str">
        <f>IF(Pins!P83=""," ",Pins!P83)</f>
        <v xml:space="preserve"> </v>
      </c>
      <c r="I83" s="84"/>
      <c r="J83" s="77"/>
      <c r="K83" s="78">
        <v>6</v>
      </c>
      <c r="L83" s="123" t="s">
        <v>417</v>
      </c>
      <c r="M83" s="152" t="str">
        <f>IF(Pins!P263=""," ",Pins!P263)</f>
        <v xml:space="preserve"> </v>
      </c>
      <c r="N83" s="86"/>
      <c r="O83" s="85"/>
      <c r="P83" s="78">
        <v>7</v>
      </c>
      <c r="Q83" s="123" t="s">
        <v>691</v>
      </c>
      <c r="R83" s="152" t="str">
        <f>IF(Pins!P451=""," ",Pins!P451)</f>
        <v xml:space="preserve"> </v>
      </c>
      <c r="S83" s="65"/>
      <c r="T83" s="65"/>
      <c r="U83" s="65"/>
      <c r="V83" s="65"/>
      <c r="W83" s="65"/>
      <c r="X83" s="65"/>
      <c r="Y83" s="65"/>
      <c r="Z83" s="65"/>
      <c r="AA83" s="65"/>
    </row>
    <row r="84" spans="2:27">
      <c r="B84" s="63"/>
      <c r="C84" s="63"/>
      <c r="D84" s="88"/>
      <c r="E84" s="91" t="s">
        <v>202</v>
      </c>
      <c r="F84" s="78">
        <v>5</v>
      </c>
      <c r="G84" s="123" t="s">
        <v>579</v>
      </c>
      <c r="H84" s="152" t="str">
        <f>IF(Pins!P84=""," ",Pins!P84)</f>
        <v xml:space="preserve"> </v>
      </c>
      <c r="I84" s="84"/>
      <c r="J84" s="85"/>
      <c r="K84" s="78">
        <v>7</v>
      </c>
      <c r="L84" s="123" t="s">
        <v>418</v>
      </c>
      <c r="M84" s="152" t="str">
        <f>IF(Pins!P264=""," ",Pins!P264)</f>
        <v xml:space="preserve"> </v>
      </c>
      <c r="N84" s="86"/>
      <c r="O84" s="85"/>
      <c r="P84" s="78">
        <v>8</v>
      </c>
      <c r="Q84" s="123" t="s">
        <v>766</v>
      </c>
      <c r="R84" s="152" t="str">
        <f>IF(Pins!P452=""," ",Pins!P452)</f>
        <v xml:space="preserve"> </v>
      </c>
      <c r="S84" s="65"/>
      <c r="T84" s="65"/>
      <c r="U84" s="65"/>
      <c r="V84" s="65"/>
      <c r="W84" s="65"/>
      <c r="X84" s="65"/>
      <c r="Y84" s="65"/>
      <c r="Z84" s="65"/>
      <c r="AA84" s="65"/>
    </row>
    <row r="85" spans="2:27">
      <c r="B85" s="63"/>
      <c r="C85" s="63"/>
      <c r="D85" s="88"/>
      <c r="E85" s="77"/>
      <c r="F85" s="78">
        <v>6</v>
      </c>
      <c r="G85" s="123" t="s">
        <v>580</v>
      </c>
      <c r="H85" s="152" t="str">
        <f>IF(Pins!P85=""," ",Pins!P85)</f>
        <v xml:space="preserve"> </v>
      </c>
      <c r="I85" s="84"/>
      <c r="J85" s="85"/>
      <c r="K85" s="78">
        <v>8</v>
      </c>
      <c r="L85" s="123" t="s">
        <v>419</v>
      </c>
      <c r="M85" s="152" t="str">
        <f>IF(Pins!P265=""," ",Pins!P265)</f>
        <v xml:space="preserve"> </v>
      </c>
      <c r="N85" s="86"/>
      <c r="O85" s="85"/>
      <c r="P85" s="85">
        <v>9</v>
      </c>
      <c r="Q85" s="123" t="s">
        <v>768</v>
      </c>
      <c r="R85" s="152" t="str">
        <f>IF(Pins!P453=""," ",Pins!P453)</f>
        <v xml:space="preserve"> </v>
      </c>
      <c r="S85" s="65"/>
      <c r="T85" s="65"/>
      <c r="U85" s="65"/>
      <c r="V85" s="65"/>
      <c r="W85" s="65"/>
      <c r="X85" s="65"/>
      <c r="Y85" s="65"/>
      <c r="Z85" s="65"/>
      <c r="AA85" s="65"/>
    </row>
    <row r="86" spans="2:27">
      <c r="B86" s="63"/>
      <c r="C86" s="63"/>
      <c r="D86" s="88"/>
      <c r="E86" s="85"/>
      <c r="F86" s="78">
        <v>7</v>
      </c>
      <c r="G86" s="123" t="s">
        <v>581</v>
      </c>
      <c r="H86" s="152" t="str">
        <f>IF(Pins!P86=""," ",Pins!P86)</f>
        <v xml:space="preserve"> </v>
      </c>
      <c r="I86" s="84"/>
      <c r="J86" s="97"/>
      <c r="K86" s="73">
        <v>9</v>
      </c>
      <c r="L86" s="125" t="s">
        <v>420</v>
      </c>
      <c r="M86" s="152" t="str">
        <f>IF(Pins!P266=""," ",Pins!P266)</f>
        <v xml:space="preserve"> </v>
      </c>
      <c r="N86" s="86"/>
      <c r="O86" s="97"/>
      <c r="P86" s="73">
        <v>10</v>
      </c>
      <c r="Q86" s="125" t="s">
        <v>767</v>
      </c>
      <c r="R86" s="152" t="str">
        <f>IF(Pins!P454=""," ",Pins!P454)</f>
        <v xml:space="preserve"> </v>
      </c>
      <c r="S86" s="65"/>
      <c r="T86" s="65"/>
      <c r="U86" s="65"/>
      <c r="V86" s="65"/>
      <c r="W86" s="65"/>
      <c r="X86" s="65"/>
      <c r="Y86" s="65"/>
      <c r="Z86" s="65"/>
      <c r="AA86" s="65"/>
    </row>
    <row r="87" spans="2:27">
      <c r="B87" s="63"/>
      <c r="C87" s="63"/>
      <c r="D87" s="88"/>
      <c r="E87" s="85"/>
      <c r="F87" s="78">
        <v>8</v>
      </c>
      <c r="G87" s="123" t="s">
        <v>582</v>
      </c>
      <c r="H87" s="152" t="str">
        <f>IF(Pins!P87=""," ",Pins!P87)</f>
        <v xml:space="preserve"> </v>
      </c>
      <c r="I87" s="84"/>
      <c r="J87" s="114"/>
      <c r="K87" s="81"/>
      <c r="L87" s="102"/>
      <c r="M87" s="154"/>
      <c r="N87" s="86"/>
      <c r="O87" s="86"/>
      <c r="P87" s="86"/>
      <c r="Q87" s="86"/>
      <c r="R87" s="65"/>
      <c r="S87" s="65"/>
      <c r="T87" s="65"/>
      <c r="U87" s="65"/>
      <c r="V87" s="65"/>
      <c r="W87" s="65"/>
      <c r="X87" s="65"/>
      <c r="Y87" s="65"/>
      <c r="Z87" s="65"/>
      <c r="AA87" s="65"/>
    </row>
    <row r="88" spans="2:27">
      <c r="B88" s="63"/>
      <c r="C88" s="63"/>
      <c r="D88" s="88"/>
      <c r="E88" s="85"/>
      <c r="F88" s="73">
        <v>9</v>
      </c>
      <c r="G88" s="123" t="s">
        <v>583</v>
      </c>
      <c r="H88" s="152" t="str">
        <f>IF(Pins!P88=""," ",Pins!P88)</f>
        <v xml:space="preserve"> </v>
      </c>
      <c r="I88" s="84"/>
      <c r="J88" s="74" t="s">
        <v>169</v>
      </c>
      <c r="K88" s="73">
        <v>1</v>
      </c>
      <c r="L88" s="124" t="s">
        <v>73</v>
      </c>
      <c r="M88" s="152" t="str">
        <f>IF(Beltloops!P105=""," ",Beltloops!P105)</f>
        <v xml:space="preserve"> </v>
      </c>
      <c r="N88" s="86"/>
      <c r="O88" s="74" t="s">
        <v>769</v>
      </c>
      <c r="P88" s="73">
        <v>1</v>
      </c>
      <c r="Q88" s="124" t="s">
        <v>895</v>
      </c>
      <c r="R88" s="152" t="str">
        <f>IF(Beltloops!P174=""," ",Beltloops!P174)</f>
        <v xml:space="preserve"> </v>
      </c>
      <c r="S88" s="65"/>
      <c r="T88" s="65"/>
      <c r="U88" s="65"/>
      <c r="V88" s="65"/>
      <c r="W88" s="65"/>
      <c r="X88" s="65"/>
      <c r="Y88" s="65"/>
      <c r="Z88" s="65"/>
      <c r="AA88" s="65"/>
    </row>
    <row r="89" spans="2:27">
      <c r="B89" s="63"/>
      <c r="C89" s="63"/>
      <c r="D89" s="88"/>
      <c r="E89" s="85"/>
      <c r="F89" s="73">
        <v>10</v>
      </c>
      <c r="G89" s="123" t="s">
        <v>584</v>
      </c>
      <c r="H89" s="152" t="str">
        <f>IF(Pins!P89=""," ",Pins!P89)</f>
        <v xml:space="preserve"> </v>
      </c>
      <c r="I89" s="84"/>
      <c r="J89" s="80" t="s">
        <v>201</v>
      </c>
      <c r="K89" s="78">
        <v>2</v>
      </c>
      <c r="L89" s="123" t="s">
        <v>71</v>
      </c>
      <c r="M89" s="152" t="str">
        <f>IF(Beltloops!P106=""," ",Beltloops!P106)</f>
        <v xml:space="preserve"> </v>
      </c>
      <c r="N89" s="86"/>
      <c r="O89" s="80" t="s">
        <v>770</v>
      </c>
      <c r="P89" s="78">
        <v>2</v>
      </c>
      <c r="Q89" s="123" t="s">
        <v>125</v>
      </c>
      <c r="R89" s="152" t="str">
        <f>IF(Beltloops!P175=""," ",Beltloops!P175)</f>
        <v xml:space="preserve"> </v>
      </c>
      <c r="S89" s="65"/>
      <c r="T89" s="65"/>
      <c r="U89" s="65"/>
      <c r="V89" s="65"/>
      <c r="W89" s="65"/>
      <c r="X89" s="65"/>
      <c r="Y89" s="65"/>
      <c r="Z89" s="65"/>
      <c r="AA89" s="65"/>
    </row>
    <row r="90" spans="2:27">
      <c r="B90" s="63"/>
      <c r="C90" s="63"/>
      <c r="D90" s="88"/>
      <c r="E90" s="85"/>
      <c r="F90" s="73">
        <v>11</v>
      </c>
      <c r="G90" s="123" t="s">
        <v>865</v>
      </c>
      <c r="H90" s="152" t="str">
        <f>IF(Pins!P90=""," ",Pins!P90)</f>
        <v xml:space="preserve"> </v>
      </c>
      <c r="I90" s="84"/>
      <c r="J90" s="85" t="s">
        <v>188</v>
      </c>
      <c r="K90" s="73">
        <v>3</v>
      </c>
      <c r="L90" s="125" t="s">
        <v>74</v>
      </c>
      <c r="M90" s="152" t="str">
        <f>IF(Beltloops!P107=""," ",Beltloops!P107)</f>
        <v xml:space="preserve"> </v>
      </c>
      <c r="N90" s="86"/>
      <c r="O90" s="85" t="s">
        <v>188</v>
      </c>
      <c r="P90" s="73">
        <v>3</v>
      </c>
      <c r="Q90" s="125" t="s">
        <v>896</v>
      </c>
      <c r="R90" s="152" t="str">
        <f>IF(Beltloops!P176=""," ",Beltloops!P176)</f>
        <v xml:space="preserve"> </v>
      </c>
      <c r="S90" s="65"/>
      <c r="T90" s="65"/>
      <c r="U90" s="65"/>
      <c r="V90" s="65"/>
      <c r="W90" s="65"/>
      <c r="X90" s="65"/>
      <c r="Y90" s="65"/>
      <c r="Z90" s="65"/>
      <c r="AA90" s="65"/>
    </row>
    <row r="91" spans="2:27">
      <c r="B91" s="63"/>
      <c r="C91" s="63"/>
      <c r="D91" s="88"/>
      <c r="E91" s="97"/>
      <c r="F91" s="73">
        <v>12</v>
      </c>
      <c r="G91" s="125" t="s">
        <v>585</v>
      </c>
      <c r="H91" s="152" t="str">
        <f>IF(Pins!P91=""," ",Pins!P91)</f>
        <v xml:space="preserve"> </v>
      </c>
      <c r="I91" s="84"/>
      <c r="J91" s="74" t="s">
        <v>169</v>
      </c>
      <c r="K91" s="78">
        <v>1</v>
      </c>
      <c r="L91" s="124" t="s">
        <v>404</v>
      </c>
      <c r="M91" s="152" t="str">
        <f>IF(Pins!P278=""," ",Pins!P278)</f>
        <v xml:space="preserve"> </v>
      </c>
      <c r="N91" s="86"/>
      <c r="O91" s="74" t="s">
        <v>769</v>
      </c>
      <c r="P91" s="78">
        <v>1</v>
      </c>
      <c r="Q91" s="124" t="s">
        <v>688</v>
      </c>
      <c r="R91" s="152" t="str">
        <f>IF(Pins!P458=""," ",Pins!P458)</f>
        <v xml:space="preserve"> </v>
      </c>
      <c r="S91" s="65"/>
      <c r="T91" s="65"/>
      <c r="U91" s="65"/>
      <c r="V91" s="65"/>
      <c r="W91" s="65"/>
      <c r="X91" s="65"/>
      <c r="Y91" s="65"/>
      <c r="Z91" s="65"/>
      <c r="AA91" s="65"/>
    </row>
    <row r="92" spans="2:27">
      <c r="B92" s="63"/>
      <c r="C92" s="63"/>
      <c r="D92" s="88"/>
      <c r="E92" s="114"/>
      <c r="F92" s="81"/>
      <c r="G92" s="102"/>
      <c r="H92" s="154"/>
      <c r="I92" s="84"/>
      <c r="J92" s="80" t="s">
        <v>238</v>
      </c>
      <c r="K92" s="78">
        <v>2</v>
      </c>
      <c r="L92" s="123" t="s">
        <v>405</v>
      </c>
      <c r="M92" s="152" t="str">
        <f>IF(Pins!P279=""," ",Pins!P279)</f>
        <v xml:space="preserve"> </v>
      </c>
      <c r="N92" s="86"/>
      <c r="O92" s="80" t="s">
        <v>771</v>
      </c>
      <c r="P92" s="78">
        <v>2</v>
      </c>
      <c r="Q92" s="123" t="s">
        <v>687</v>
      </c>
      <c r="R92" s="152" t="str">
        <f>IF(Pins!P459=""," ",Pins!P459)</f>
        <v xml:space="preserve"> </v>
      </c>
      <c r="S92" s="65"/>
      <c r="T92" s="65"/>
      <c r="U92" s="65"/>
      <c r="V92" s="65"/>
      <c r="W92" s="65"/>
      <c r="X92" s="65"/>
      <c r="Y92" s="65"/>
      <c r="Z92" s="65"/>
      <c r="AA92" s="65"/>
    </row>
    <row r="93" spans="2:27">
      <c r="B93" s="63"/>
      <c r="C93" s="63"/>
      <c r="D93" s="88"/>
      <c r="E93" s="74" t="s">
        <v>208</v>
      </c>
      <c r="F93" s="73">
        <v>1</v>
      </c>
      <c r="G93" s="124" t="s">
        <v>93</v>
      </c>
      <c r="H93" s="152" t="str">
        <f>IF(Beltloops!P38=""," ",Beltloops!P38)</f>
        <v xml:space="preserve"> </v>
      </c>
      <c r="I93" s="84"/>
      <c r="J93" s="91" t="s">
        <v>244</v>
      </c>
      <c r="K93" s="78">
        <v>3</v>
      </c>
      <c r="L93" s="123" t="s">
        <v>406</v>
      </c>
      <c r="M93" s="152" t="str">
        <f>IF(Pins!P280=""," ",Pins!P280)</f>
        <v xml:space="preserve"> </v>
      </c>
      <c r="N93" s="86"/>
      <c r="O93" s="91" t="s">
        <v>273</v>
      </c>
      <c r="P93" s="78">
        <v>3</v>
      </c>
      <c r="Q93" s="123" t="s">
        <v>777</v>
      </c>
      <c r="R93" s="152" t="str">
        <f>IF(Pins!P460=""," ",Pins!P460)</f>
        <v xml:space="preserve"> </v>
      </c>
      <c r="S93" s="65"/>
      <c r="T93" s="65"/>
      <c r="U93" s="65"/>
      <c r="V93" s="65"/>
      <c r="W93" s="65"/>
      <c r="X93" s="65"/>
      <c r="Y93" s="65"/>
      <c r="Z93" s="65"/>
      <c r="AA93" s="65"/>
    </row>
    <row r="94" spans="2:27">
      <c r="B94" s="63"/>
      <c r="C94" s="63"/>
      <c r="D94" s="88"/>
      <c r="E94" s="80" t="s">
        <v>201</v>
      </c>
      <c r="F94" s="78">
        <v>2</v>
      </c>
      <c r="G94" s="123" t="s">
        <v>94</v>
      </c>
      <c r="H94" s="152" t="str">
        <f>IF(Beltloops!P39=""," ",Beltloops!P39)</f>
        <v xml:space="preserve"> </v>
      </c>
      <c r="I94" s="84"/>
      <c r="J94" s="91" t="s">
        <v>201</v>
      </c>
      <c r="K94" s="78">
        <v>4</v>
      </c>
      <c r="L94" s="123" t="s">
        <v>407</v>
      </c>
      <c r="M94" s="152" t="str">
        <f>IF(Pins!P281=""," ",Pins!P281)</f>
        <v xml:space="preserve"> </v>
      </c>
      <c r="N94" s="86"/>
      <c r="O94" s="91" t="s">
        <v>201</v>
      </c>
      <c r="P94" s="78">
        <v>4</v>
      </c>
      <c r="Q94" s="123" t="s">
        <v>776</v>
      </c>
      <c r="R94" s="152" t="str">
        <f>IF(Pins!P461=""," ",Pins!P461)</f>
        <v xml:space="preserve"> </v>
      </c>
      <c r="S94" s="65"/>
      <c r="T94" s="65"/>
      <c r="U94" s="65"/>
      <c r="V94" s="65"/>
      <c r="W94" s="65"/>
      <c r="X94" s="65"/>
      <c r="Y94" s="65"/>
      <c r="Z94" s="65"/>
      <c r="AA94" s="65"/>
    </row>
    <row r="95" spans="2:27">
      <c r="B95" s="63"/>
      <c r="C95" s="63"/>
      <c r="D95" s="88"/>
      <c r="E95" s="85" t="s">
        <v>188</v>
      </c>
      <c r="F95" s="73">
        <v>3</v>
      </c>
      <c r="G95" s="125" t="s">
        <v>95</v>
      </c>
      <c r="H95" s="152" t="str">
        <f>IF(Beltloops!P40=""," ",Beltloops!P40)</f>
        <v xml:space="preserve"> </v>
      </c>
      <c r="I95" s="84"/>
      <c r="J95" s="91" t="s">
        <v>202</v>
      </c>
      <c r="K95" s="78">
        <v>5</v>
      </c>
      <c r="L95" s="123" t="s">
        <v>408</v>
      </c>
      <c r="M95" s="152" t="str">
        <f>IF(Pins!P282=""," ",Pins!P282)</f>
        <v xml:space="preserve"> </v>
      </c>
      <c r="N95" s="86"/>
      <c r="O95" s="91" t="s">
        <v>202</v>
      </c>
      <c r="P95" s="78">
        <v>5</v>
      </c>
      <c r="Q95" s="123" t="s">
        <v>294</v>
      </c>
      <c r="R95" s="152" t="str">
        <f>IF(Pins!P462=""," ",Pins!P462)</f>
        <v xml:space="preserve"> </v>
      </c>
      <c r="S95" s="65"/>
      <c r="T95" s="65"/>
      <c r="U95" s="65"/>
      <c r="V95" s="65"/>
      <c r="W95" s="65"/>
      <c r="X95" s="65"/>
      <c r="Y95" s="65"/>
      <c r="Z95" s="65"/>
      <c r="AA95" s="65"/>
    </row>
    <row r="96" spans="2:27">
      <c r="B96" s="63"/>
      <c r="C96" s="63"/>
      <c r="D96" s="88"/>
      <c r="E96" s="74" t="s">
        <v>205</v>
      </c>
      <c r="F96" s="78">
        <v>1</v>
      </c>
      <c r="G96" s="124" t="s">
        <v>564</v>
      </c>
      <c r="H96" s="152" t="str">
        <f>IF(Pins!P97=""," ",Pins!P97)</f>
        <v xml:space="preserve"> </v>
      </c>
      <c r="I96" s="84"/>
      <c r="J96" s="77"/>
      <c r="K96" s="78">
        <v>6</v>
      </c>
      <c r="L96" s="123" t="s">
        <v>409</v>
      </c>
      <c r="M96" s="152" t="str">
        <f>IF(Pins!P283=""," ",Pins!P283)</f>
        <v xml:space="preserve"> </v>
      </c>
      <c r="N96" s="86"/>
      <c r="O96" s="85"/>
      <c r="P96" s="78">
        <v>6</v>
      </c>
      <c r="Q96" s="123" t="s">
        <v>339</v>
      </c>
      <c r="R96" s="152" t="str">
        <f>IF(Pins!P463=""," ",Pins!P463)</f>
        <v xml:space="preserve"> </v>
      </c>
      <c r="S96" s="65"/>
      <c r="T96" s="63"/>
      <c r="U96" s="63"/>
      <c r="V96" s="63"/>
      <c r="W96" s="63"/>
      <c r="X96" s="65"/>
      <c r="Y96" s="65"/>
      <c r="Z96" s="65"/>
      <c r="AA96" s="65"/>
    </row>
    <row r="97" spans="1:27">
      <c r="B97" s="63"/>
      <c r="C97" s="63"/>
      <c r="D97" s="88"/>
      <c r="E97" s="91" t="s">
        <v>206</v>
      </c>
      <c r="F97" s="78">
        <v>2</v>
      </c>
      <c r="G97" s="123" t="s">
        <v>565</v>
      </c>
      <c r="H97" s="152" t="str">
        <f>IF(Pins!P98=""," ",Pins!P98)</f>
        <v xml:space="preserve"> </v>
      </c>
      <c r="I97" s="84"/>
      <c r="J97" s="85"/>
      <c r="K97" s="78">
        <v>7</v>
      </c>
      <c r="L97" s="123" t="s">
        <v>410</v>
      </c>
      <c r="M97" s="152" t="str">
        <f>IF(Pins!P284=""," ",Pins!P284)</f>
        <v xml:space="preserve"> </v>
      </c>
      <c r="N97" s="86"/>
      <c r="O97" s="95"/>
      <c r="P97" s="78">
        <v>7</v>
      </c>
      <c r="Q97" s="123" t="s">
        <v>775</v>
      </c>
      <c r="R97" s="152" t="str">
        <f>IF(Pins!P464=""," ",Pins!P464)</f>
        <v xml:space="preserve"> </v>
      </c>
      <c r="S97" s="65"/>
      <c r="T97" s="63"/>
      <c r="U97" s="63"/>
      <c r="V97" s="63"/>
      <c r="W97" s="63"/>
      <c r="X97" s="65"/>
      <c r="Y97" s="65"/>
      <c r="Z97" s="65"/>
      <c r="AA97" s="65"/>
    </row>
    <row r="98" spans="1:27">
      <c r="B98" s="63"/>
      <c r="C98" s="63"/>
      <c r="D98" s="88"/>
      <c r="E98" s="91" t="s">
        <v>201</v>
      </c>
      <c r="F98" s="78">
        <v>3</v>
      </c>
      <c r="G98" s="123" t="s">
        <v>566</v>
      </c>
      <c r="H98" s="152" t="str">
        <f>IF(Pins!P99=""," ",Pins!P99)</f>
        <v xml:space="preserve"> </v>
      </c>
      <c r="I98" s="84"/>
      <c r="J98" s="85"/>
      <c r="K98" s="78">
        <v>8</v>
      </c>
      <c r="L98" s="123" t="s">
        <v>411</v>
      </c>
      <c r="M98" s="152" t="str">
        <f>IF(Pins!P285=""," ",Pins!P285)</f>
        <v xml:space="preserve"> </v>
      </c>
      <c r="N98" s="84"/>
      <c r="O98" s="95"/>
      <c r="P98" s="78">
        <v>8</v>
      </c>
      <c r="Q98" s="123" t="s">
        <v>774</v>
      </c>
      <c r="R98" s="152" t="str">
        <f>IF(Pins!P465=""," ",Pins!P465)</f>
        <v xml:space="preserve"> </v>
      </c>
      <c r="S98" s="63"/>
      <c r="T98" s="63"/>
      <c r="U98" s="63"/>
      <c r="V98" s="63"/>
      <c r="W98" s="63"/>
    </row>
    <row r="99" spans="1:27">
      <c r="B99" s="63"/>
      <c r="C99" s="63"/>
      <c r="D99" s="88"/>
      <c r="E99" s="91" t="s">
        <v>202</v>
      </c>
      <c r="F99" s="78">
        <v>4</v>
      </c>
      <c r="G99" s="123" t="s">
        <v>567</v>
      </c>
      <c r="H99" s="152" t="str">
        <f>IF(Pins!P100=""," ",Pins!P100)</f>
        <v xml:space="preserve"> </v>
      </c>
      <c r="I99" s="84"/>
      <c r="J99" s="97"/>
      <c r="K99" s="73">
        <v>9</v>
      </c>
      <c r="L99" s="125" t="s">
        <v>412</v>
      </c>
      <c r="M99" s="152" t="str">
        <f>IF(Pins!P286=""," ",Pins!P286)</f>
        <v xml:space="preserve"> </v>
      </c>
      <c r="N99" s="84"/>
      <c r="O99" s="85"/>
      <c r="P99" s="73">
        <v>9</v>
      </c>
      <c r="Q99" s="123" t="s">
        <v>773</v>
      </c>
      <c r="R99" s="152" t="str">
        <f>IF(Pins!P466=""," ",Pins!P466)</f>
        <v xml:space="preserve"> </v>
      </c>
      <c r="S99" s="63"/>
      <c r="T99" s="63"/>
      <c r="U99" s="63"/>
      <c r="V99" s="63"/>
      <c r="W99" s="63"/>
    </row>
    <row r="100" spans="1:27">
      <c r="B100" s="63"/>
      <c r="C100" s="63"/>
      <c r="D100" s="88"/>
      <c r="E100" s="85"/>
      <c r="F100" s="78">
        <v>5</v>
      </c>
      <c r="G100" s="123" t="s">
        <v>568</v>
      </c>
      <c r="H100" s="152" t="str">
        <f>IF(Pins!P101=""," ",Pins!P101)</f>
        <v xml:space="preserve"> </v>
      </c>
      <c r="I100" s="84"/>
      <c r="N100" s="84"/>
      <c r="O100" s="85"/>
      <c r="P100" s="73">
        <v>10</v>
      </c>
      <c r="Q100" s="123" t="s">
        <v>689</v>
      </c>
      <c r="R100" s="152" t="str">
        <f>IF(Pins!P467=""," ",Pins!P467)</f>
        <v xml:space="preserve"> </v>
      </c>
      <c r="S100" s="63"/>
      <c r="T100" s="63"/>
      <c r="U100" s="63"/>
      <c r="V100" s="63"/>
      <c r="W100" s="63"/>
    </row>
    <row r="101" spans="1:27">
      <c r="B101" s="63"/>
      <c r="C101" s="63"/>
      <c r="D101" s="88"/>
      <c r="E101" s="72"/>
      <c r="F101" s="78">
        <v>6</v>
      </c>
      <c r="G101" s="123" t="s">
        <v>570</v>
      </c>
      <c r="H101" s="152" t="str">
        <f>IF(Pins!P102=""," ",Pins!P102)</f>
        <v xml:space="preserve"> </v>
      </c>
      <c r="I101" s="84"/>
      <c r="J101" s="86"/>
      <c r="K101" s="86"/>
      <c r="L101" s="86"/>
      <c r="M101" s="86"/>
      <c r="N101" s="84"/>
      <c r="O101" s="97"/>
      <c r="P101" s="73">
        <v>11</v>
      </c>
      <c r="Q101" s="125" t="s">
        <v>335</v>
      </c>
      <c r="R101" s="152" t="str">
        <f>IF(Pins!P468=""," ",Pins!P468)</f>
        <v xml:space="preserve"> </v>
      </c>
      <c r="S101" s="63"/>
      <c r="T101" s="63"/>
      <c r="U101" s="63"/>
      <c r="V101" s="63"/>
      <c r="W101" s="63"/>
    </row>
    <row r="102" spans="1:27">
      <c r="B102" s="63"/>
      <c r="C102" s="63"/>
      <c r="D102" s="88"/>
      <c r="E102" s="95"/>
      <c r="F102" s="78">
        <v>7</v>
      </c>
      <c r="G102" s="123" t="s">
        <v>569</v>
      </c>
      <c r="H102" s="152" t="str">
        <f>IF(Pins!P103=""," ",Pins!P103)</f>
        <v xml:space="preserve"> </v>
      </c>
      <c r="I102" s="84"/>
      <c r="J102" s="79"/>
      <c r="K102" s="79"/>
      <c r="L102" s="79"/>
      <c r="M102" s="79"/>
      <c r="N102" s="84"/>
      <c r="S102" s="63"/>
      <c r="T102" s="63"/>
      <c r="U102" s="63"/>
      <c r="V102" s="63"/>
      <c r="W102" s="63"/>
    </row>
    <row r="103" spans="1:27">
      <c r="B103" s="63"/>
      <c r="C103" s="63"/>
      <c r="D103" s="88"/>
      <c r="E103" s="95"/>
      <c r="F103" s="78">
        <v>8</v>
      </c>
      <c r="G103" s="123" t="s">
        <v>571</v>
      </c>
      <c r="H103" s="152" t="str">
        <f>IF(Pins!P104=""," ",Pins!P104)</f>
        <v xml:space="preserve"> </v>
      </c>
      <c r="I103" s="84"/>
      <c r="J103" s="79"/>
      <c r="K103" s="79"/>
      <c r="L103" s="79"/>
      <c r="M103" s="79"/>
      <c r="N103" s="84"/>
      <c r="S103" s="63"/>
      <c r="T103" s="63"/>
      <c r="U103" s="63"/>
      <c r="V103" s="63"/>
      <c r="W103" s="63"/>
    </row>
    <row r="104" spans="1:27">
      <c r="B104" s="63"/>
      <c r="C104" s="63"/>
      <c r="D104" s="88"/>
      <c r="E104" s="85"/>
      <c r="F104" s="73">
        <v>9</v>
      </c>
      <c r="G104" s="123" t="s">
        <v>572</v>
      </c>
      <c r="H104" s="152" t="str">
        <f>IF(Pins!P105=""," ",Pins!P105)</f>
        <v xml:space="preserve"> </v>
      </c>
      <c r="I104" s="84"/>
      <c r="J104" s="79"/>
      <c r="K104" s="79"/>
      <c r="L104" s="79"/>
      <c r="M104" s="79"/>
      <c r="N104" s="84"/>
      <c r="S104" s="63"/>
      <c r="T104" s="63"/>
      <c r="U104" s="63"/>
      <c r="V104" s="63"/>
      <c r="W104" s="63"/>
    </row>
    <row r="105" spans="1:27">
      <c r="B105" s="63"/>
      <c r="C105" s="63"/>
      <c r="D105" s="88"/>
      <c r="E105" s="85"/>
      <c r="F105" s="73">
        <v>10</v>
      </c>
      <c r="G105" s="123" t="s">
        <v>573</v>
      </c>
      <c r="H105" s="152" t="str">
        <f>IF(Pins!P106=""," ",Pins!P106)</f>
        <v xml:space="preserve"> </v>
      </c>
      <c r="I105" s="84"/>
      <c r="J105" s="79"/>
      <c r="K105" s="79"/>
      <c r="L105" s="79"/>
      <c r="M105" s="79"/>
      <c r="N105" s="84"/>
      <c r="S105" s="63"/>
      <c r="T105" s="63"/>
      <c r="U105" s="63"/>
      <c r="V105" s="63"/>
      <c r="W105" s="63"/>
    </row>
    <row r="106" spans="1:27">
      <c r="B106" s="63"/>
      <c r="C106" s="63"/>
      <c r="D106" s="88"/>
      <c r="E106" s="97"/>
      <c r="F106" s="73">
        <v>11</v>
      </c>
      <c r="G106" s="125" t="s">
        <v>574</v>
      </c>
      <c r="H106" s="152" t="str">
        <f>IF(Pins!P107=""," ",Pins!P107)</f>
        <v xml:space="preserve"> </v>
      </c>
      <c r="I106" s="84"/>
      <c r="J106" s="79"/>
      <c r="K106" s="79"/>
      <c r="L106" s="79"/>
      <c r="M106" s="79"/>
      <c r="N106" s="84"/>
      <c r="S106" s="63"/>
      <c r="T106" s="63"/>
      <c r="U106" s="63"/>
      <c r="V106" s="63"/>
      <c r="W106" s="63"/>
    </row>
    <row r="107" spans="1:27">
      <c r="B107" s="63"/>
      <c r="C107" s="63"/>
      <c r="D107" s="88"/>
      <c r="I107" s="84"/>
      <c r="J107" s="79"/>
      <c r="K107" s="79"/>
      <c r="L107" s="79"/>
      <c r="M107" s="79"/>
      <c r="N107" s="84"/>
      <c r="S107" s="63"/>
      <c r="T107" s="63"/>
      <c r="U107" s="63"/>
      <c r="V107" s="63"/>
      <c r="W107" s="63"/>
    </row>
    <row r="108" spans="1:27" ht="23.25">
      <c r="A108" s="241" t="str">
        <f ca="1">RIGHT(CELL("filename",A108),SUM(LEN(CELL("filename",A108))-SEARCH("]",CELL("filename",A108),1)))</f>
        <v>Scout 12</v>
      </c>
      <c r="B108" s="241"/>
      <c r="C108" s="63"/>
      <c r="D108" s="88"/>
      <c r="E108" s="235" t="s">
        <v>348</v>
      </c>
      <c r="F108" s="236"/>
      <c r="G108" s="236"/>
      <c r="H108" s="237"/>
      <c r="I108" s="79"/>
      <c r="J108" s="235" t="s">
        <v>348</v>
      </c>
      <c r="K108" s="236"/>
      <c r="L108" s="236"/>
      <c r="M108" s="237"/>
      <c r="N108" s="79"/>
      <c r="O108" s="235" t="s">
        <v>348</v>
      </c>
      <c r="P108" s="236"/>
      <c r="Q108" s="236"/>
      <c r="R108" s="237"/>
      <c r="S108" s="63"/>
      <c r="T108" s="63"/>
      <c r="U108" s="63"/>
      <c r="V108" s="63"/>
      <c r="W108" s="63"/>
    </row>
    <row r="109" spans="1:27">
      <c r="A109" s="104" t="s">
        <v>448</v>
      </c>
      <c r="B109" s="63"/>
      <c r="C109" s="63"/>
      <c r="D109" s="88"/>
      <c r="E109" s="238"/>
      <c r="F109" s="239"/>
      <c r="G109" s="239"/>
      <c r="H109" s="240"/>
      <c r="I109" s="79"/>
      <c r="J109" s="238"/>
      <c r="K109" s="239"/>
      <c r="L109" s="239"/>
      <c r="M109" s="240"/>
      <c r="N109" s="79"/>
      <c r="O109" s="238"/>
      <c r="P109" s="239"/>
      <c r="Q109" s="239"/>
      <c r="R109" s="240"/>
      <c r="S109" s="63"/>
      <c r="T109" s="63"/>
      <c r="U109" s="63"/>
      <c r="V109" s="63"/>
      <c r="W109" s="63"/>
    </row>
    <row r="110" spans="1:27" ht="12.75" customHeight="1">
      <c r="B110" s="63"/>
      <c r="C110" s="63"/>
      <c r="D110" s="88"/>
      <c r="E110" s="233" t="s">
        <v>207</v>
      </c>
      <c r="F110" s="73">
        <v>1</v>
      </c>
      <c r="G110" s="124" t="s">
        <v>90</v>
      </c>
      <c r="H110" s="152" t="str">
        <f>IF(Beltloops!P43=""," ",Beltloops!P43)</f>
        <v xml:space="preserve"> </v>
      </c>
      <c r="I110" s="84"/>
      <c r="J110" s="74" t="s">
        <v>170</v>
      </c>
      <c r="K110" s="73">
        <v>1</v>
      </c>
      <c r="L110" s="124" t="s">
        <v>72</v>
      </c>
      <c r="M110" s="152" t="str">
        <f>IF(Beltloops!P110=""," ",Beltloops!P110)</f>
        <v xml:space="preserve"> </v>
      </c>
      <c r="N110" s="84"/>
      <c r="O110" s="74" t="s">
        <v>179</v>
      </c>
      <c r="P110" s="73">
        <v>1</v>
      </c>
      <c r="Q110" s="124" t="s">
        <v>122</v>
      </c>
      <c r="R110" s="152" t="str">
        <f>IF(Beltloops!P179=""," ",Beltloops!P179)</f>
        <v xml:space="preserve"> </v>
      </c>
      <c r="S110" s="63"/>
      <c r="T110" s="63"/>
      <c r="U110" s="63"/>
      <c r="V110" s="63"/>
      <c r="W110" s="63"/>
    </row>
    <row r="111" spans="1:27">
      <c r="A111" s="70"/>
      <c r="B111" s="242" t="s">
        <v>155</v>
      </c>
      <c r="C111" s="71"/>
      <c r="D111" s="88"/>
      <c r="E111" s="234"/>
      <c r="F111" s="78">
        <v>2</v>
      </c>
      <c r="G111" s="123" t="s">
        <v>91</v>
      </c>
      <c r="H111" s="152" t="str">
        <f>IF(Beltloops!P44=""," ",Beltloops!P44)</f>
        <v xml:space="preserve"> </v>
      </c>
      <c r="I111" s="84"/>
      <c r="J111" s="80" t="s">
        <v>201</v>
      </c>
      <c r="K111" s="78">
        <v>2</v>
      </c>
      <c r="L111" s="123" t="s">
        <v>71</v>
      </c>
      <c r="M111" s="152" t="str">
        <f>IF(Beltloops!P111=""," ",Beltloops!P111)</f>
        <v xml:space="preserve"> </v>
      </c>
      <c r="N111" s="84"/>
      <c r="O111" s="80" t="s">
        <v>201</v>
      </c>
      <c r="P111" s="78">
        <v>2</v>
      </c>
      <c r="Q111" s="123" t="s">
        <v>123</v>
      </c>
      <c r="R111" s="152" t="str">
        <f>IF(Beltloops!P180=""," ",Beltloops!P180)</f>
        <v xml:space="preserve"> </v>
      </c>
      <c r="S111" s="63"/>
      <c r="T111" s="63"/>
      <c r="U111" s="63"/>
      <c r="V111" s="63"/>
      <c r="W111" s="63"/>
    </row>
    <row r="112" spans="1:27">
      <c r="A112" s="76" t="s">
        <v>157</v>
      </c>
      <c r="B112" s="242"/>
      <c r="C112" s="71" t="s">
        <v>156</v>
      </c>
      <c r="D112" s="88"/>
      <c r="E112" s="85" t="s">
        <v>188</v>
      </c>
      <c r="F112" s="73">
        <v>3</v>
      </c>
      <c r="G112" s="125" t="s">
        <v>92</v>
      </c>
      <c r="H112" s="152" t="str">
        <f>IF(Beltloops!P45=""," ",Beltloops!P45)</f>
        <v xml:space="preserve"> </v>
      </c>
      <c r="I112" s="84"/>
      <c r="J112" s="85" t="s">
        <v>188</v>
      </c>
      <c r="K112" s="73">
        <v>3</v>
      </c>
      <c r="L112" s="125" t="s">
        <v>70</v>
      </c>
      <c r="M112" s="152" t="str">
        <f>IF(Beltloops!P112=""," ",Beltloops!P112)</f>
        <v xml:space="preserve"> </v>
      </c>
      <c r="N112" s="84"/>
      <c r="O112" s="85" t="s">
        <v>188</v>
      </c>
      <c r="P112" s="73">
        <v>3</v>
      </c>
      <c r="Q112" s="125" t="s">
        <v>124</v>
      </c>
      <c r="R112" s="152" t="str">
        <f>IF(Beltloops!P181=""," ",Beltloops!P181)</f>
        <v xml:space="preserve"> </v>
      </c>
      <c r="S112" s="63"/>
      <c r="T112" s="63"/>
      <c r="U112" s="63"/>
      <c r="V112" s="63"/>
      <c r="W112" s="63"/>
    </row>
    <row r="113" spans="1:23">
      <c r="A113" s="120" t="s">
        <v>141</v>
      </c>
      <c r="B113" s="93" t="str">
        <f>Beltloops!P11</f>
        <v xml:space="preserve"> </v>
      </c>
      <c r="C113" s="122" t="str">
        <f>Pins!P20</f>
        <v xml:space="preserve"> </v>
      </c>
      <c r="D113" s="88"/>
      <c r="E113" s="74" t="s">
        <v>210</v>
      </c>
      <c r="F113" s="78">
        <v>1</v>
      </c>
      <c r="G113" s="94" t="s">
        <v>553</v>
      </c>
      <c r="H113" s="152" t="str">
        <f>IF(Pins!P111=""," ",Pins!P111)</f>
        <v xml:space="preserve"> </v>
      </c>
      <c r="I113" s="84"/>
      <c r="J113" s="74" t="s">
        <v>242</v>
      </c>
      <c r="K113" s="78">
        <v>1</v>
      </c>
      <c r="L113" s="124" t="s">
        <v>395</v>
      </c>
      <c r="M113" s="152" t="str">
        <f>IF(Pins!P290=""," ",Pins!P290)</f>
        <v xml:space="preserve"> </v>
      </c>
      <c r="N113" s="84"/>
      <c r="O113" s="74" t="s">
        <v>274</v>
      </c>
      <c r="P113" s="78">
        <v>1</v>
      </c>
      <c r="Q113" s="124" t="s">
        <v>685</v>
      </c>
      <c r="R113" s="152" t="str">
        <f>IF(Pins!P474=""," ",Pins!P474)</f>
        <v xml:space="preserve"> </v>
      </c>
      <c r="S113" s="63"/>
      <c r="T113" s="63"/>
      <c r="U113" s="63"/>
      <c r="V113" s="63"/>
      <c r="W113" s="63"/>
    </row>
    <row r="114" spans="1:23">
      <c r="A114" s="120" t="s">
        <v>725</v>
      </c>
      <c r="B114" s="93" t="str">
        <f>Beltloops!P16</f>
        <v xml:space="preserve"> </v>
      </c>
      <c r="C114" s="96" t="str">
        <f>Pins!P35</f>
        <v xml:space="preserve"> </v>
      </c>
      <c r="D114" s="88"/>
      <c r="E114" s="91" t="s">
        <v>211</v>
      </c>
      <c r="F114" s="78">
        <v>2</v>
      </c>
      <c r="G114" s="94" t="s">
        <v>554</v>
      </c>
      <c r="H114" s="152" t="str">
        <f>IF(Pins!P112=""," ",Pins!P112)</f>
        <v xml:space="preserve"> </v>
      </c>
      <c r="I114" s="84"/>
      <c r="J114" s="91" t="s">
        <v>243</v>
      </c>
      <c r="K114" s="78">
        <v>2</v>
      </c>
      <c r="L114" s="123" t="s">
        <v>396</v>
      </c>
      <c r="M114" s="152" t="str">
        <f>IF(Pins!P291=""," ",Pins!P291)</f>
        <v xml:space="preserve"> </v>
      </c>
      <c r="N114" s="84"/>
      <c r="O114" s="91" t="s">
        <v>275</v>
      </c>
      <c r="P114" s="78">
        <v>2</v>
      </c>
      <c r="Q114" s="123" t="s">
        <v>686</v>
      </c>
      <c r="R114" s="152" t="str">
        <f>IF(Pins!P475=""," ",Pins!P475)</f>
        <v xml:space="preserve"> </v>
      </c>
      <c r="S114" s="63"/>
      <c r="T114" s="63"/>
      <c r="U114" s="63"/>
      <c r="V114" s="63"/>
      <c r="W114" s="63"/>
    </row>
    <row r="115" spans="1:23">
      <c r="A115" s="120" t="s">
        <v>158</v>
      </c>
      <c r="B115" s="93" t="str">
        <f>Beltloops!P21</f>
        <v xml:space="preserve"> </v>
      </c>
      <c r="C115" s="122" t="str">
        <f>Pins!P48</f>
        <v xml:space="preserve"> </v>
      </c>
      <c r="D115" s="88"/>
      <c r="E115" s="91" t="s">
        <v>201</v>
      </c>
      <c r="F115" s="78">
        <v>3</v>
      </c>
      <c r="G115" s="94" t="s">
        <v>555</v>
      </c>
      <c r="H115" s="152" t="str">
        <f>IF(Pins!P113=""," ",Pins!P113)</f>
        <v xml:space="preserve"> </v>
      </c>
      <c r="I115" s="84"/>
      <c r="J115" s="91" t="s">
        <v>201</v>
      </c>
      <c r="K115" s="78">
        <v>3</v>
      </c>
      <c r="L115" s="123" t="s">
        <v>397</v>
      </c>
      <c r="M115" s="152" t="str">
        <f>IF(Pins!P292=""," ",Pins!P292)</f>
        <v xml:space="preserve"> </v>
      </c>
      <c r="N115" s="84"/>
      <c r="O115" s="91" t="s">
        <v>201</v>
      </c>
      <c r="P115" s="78">
        <v>3</v>
      </c>
      <c r="Q115" s="123" t="s">
        <v>684</v>
      </c>
      <c r="R115" s="152" t="str">
        <f>IF(Pins!P476=""," ",Pins!P476)</f>
        <v xml:space="preserve"> </v>
      </c>
      <c r="S115" s="63"/>
      <c r="T115" s="63"/>
      <c r="U115" s="63"/>
      <c r="V115" s="63"/>
      <c r="W115" s="63"/>
    </row>
    <row r="116" spans="1:23">
      <c r="A116" s="120" t="s">
        <v>159</v>
      </c>
      <c r="B116" s="93" t="str">
        <f>Beltloops!P26</f>
        <v xml:space="preserve"> </v>
      </c>
      <c r="C116" s="122" t="str">
        <f>Pins!P63</f>
        <v xml:space="preserve"> </v>
      </c>
      <c r="D116" s="88"/>
      <c r="E116" s="91" t="s">
        <v>202</v>
      </c>
      <c r="F116" s="78">
        <v>4</v>
      </c>
      <c r="G116" s="94" t="s">
        <v>556</v>
      </c>
      <c r="H116" s="152" t="str">
        <f>IF(Pins!P114=""," ",Pins!P114)</f>
        <v xml:space="preserve"> </v>
      </c>
      <c r="I116" s="84"/>
      <c r="J116" s="91" t="s">
        <v>202</v>
      </c>
      <c r="K116" s="78">
        <v>4</v>
      </c>
      <c r="L116" s="123" t="s">
        <v>398</v>
      </c>
      <c r="M116" s="152" t="str">
        <f>IF(Pins!P293=""," ",Pins!P293)</f>
        <v xml:space="preserve"> </v>
      </c>
      <c r="N116" s="84"/>
      <c r="O116" s="91" t="s">
        <v>202</v>
      </c>
      <c r="P116" s="78">
        <v>4</v>
      </c>
      <c r="Q116" s="123" t="s">
        <v>683</v>
      </c>
      <c r="R116" s="152" t="str">
        <f>IF(Pins!P477=""," ",Pins!P477)</f>
        <v xml:space="preserve"> </v>
      </c>
      <c r="S116" s="63"/>
      <c r="T116" s="63"/>
      <c r="U116" s="63"/>
      <c r="V116" s="63"/>
      <c r="W116" s="63"/>
    </row>
    <row r="117" spans="1:23">
      <c r="A117" s="121" t="s">
        <v>739</v>
      </c>
      <c r="B117" s="93" t="str">
        <f>Beltloops!P31</f>
        <v xml:space="preserve"> </v>
      </c>
      <c r="C117" s="96" t="str">
        <f>Pins!P77</f>
        <v xml:space="preserve"> </v>
      </c>
      <c r="D117" s="88"/>
      <c r="E117" s="91"/>
      <c r="F117" s="78">
        <v>5</v>
      </c>
      <c r="G117" s="94" t="s">
        <v>561</v>
      </c>
      <c r="H117" s="152" t="str">
        <f>IF(Pins!P115=""," ",Pins!P115)</f>
        <v xml:space="preserve"> </v>
      </c>
      <c r="I117" s="84"/>
      <c r="J117" s="85"/>
      <c r="K117" s="78">
        <v>5</v>
      </c>
      <c r="L117" s="123" t="s">
        <v>399</v>
      </c>
      <c r="M117" s="152" t="str">
        <f>IF(Pins!P294=""," ",Pins!P294)</f>
        <v xml:space="preserve"> </v>
      </c>
      <c r="N117" s="84"/>
      <c r="O117" s="91"/>
      <c r="P117" s="78">
        <v>5</v>
      </c>
      <c r="Q117" s="123" t="s">
        <v>682</v>
      </c>
      <c r="R117" s="152" t="str">
        <f>IF(Pins!P478=""," ",Pins!P478)</f>
        <v xml:space="preserve"> </v>
      </c>
      <c r="S117" s="63"/>
      <c r="T117" s="63"/>
      <c r="U117" s="63"/>
      <c r="V117" s="63"/>
      <c r="W117" s="63"/>
    </row>
    <row r="118" spans="1:23">
      <c r="A118" s="120" t="s">
        <v>160</v>
      </c>
      <c r="B118" s="93" t="str">
        <f>Beltloops!P36</f>
        <v xml:space="preserve"> </v>
      </c>
      <c r="C118" s="122" t="str">
        <f>Pins!P92</f>
        <v xml:space="preserve"> </v>
      </c>
      <c r="D118" s="88"/>
      <c r="E118" s="72"/>
      <c r="F118" s="78">
        <v>6</v>
      </c>
      <c r="G118" s="94" t="s">
        <v>562</v>
      </c>
      <c r="H118" s="152" t="str">
        <f>IF(Pins!P116=""," ",Pins!P116)</f>
        <v xml:space="preserve"> </v>
      </c>
      <c r="I118" s="84"/>
      <c r="J118" s="72"/>
      <c r="K118" s="78">
        <v>6</v>
      </c>
      <c r="L118" s="123" t="s">
        <v>400</v>
      </c>
      <c r="M118" s="152" t="str">
        <f>IF(Pins!P295=""," ",Pins!P295)</f>
        <v xml:space="preserve"> </v>
      </c>
      <c r="N118" s="84"/>
      <c r="O118" s="77"/>
      <c r="P118" s="78">
        <v>6</v>
      </c>
      <c r="Q118" s="123" t="s">
        <v>681</v>
      </c>
      <c r="R118" s="152" t="str">
        <f>IF(Pins!P479=""," ",Pins!P479)</f>
        <v xml:space="preserve"> </v>
      </c>
      <c r="S118" s="63"/>
      <c r="T118" s="63"/>
      <c r="U118" s="63"/>
      <c r="V118" s="63"/>
      <c r="W118" s="63"/>
    </row>
    <row r="119" spans="1:23">
      <c r="A119" s="120" t="s">
        <v>161</v>
      </c>
      <c r="B119" s="93" t="str">
        <f>Beltloops!P41</f>
        <v xml:space="preserve"> </v>
      </c>
      <c r="C119" s="122" t="str">
        <f>Pins!P108</f>
        <v xml:space="preserve"> </v>
      </c>
      <c r="D119" s="88"/>
      <c r="E119" s="95"/>
      <c r="F119" s="78">
        <v>7</v>
      </c>
      <c r="G119" s="123" t="s">
        <v>563</v>
      </c>
      <c r="H119" s="152" t="str">
        <f>IF(Pins!P117=""," ",Pins!P117)</f>
        <v xml:space="preserve"> </v>
      </c>
      <c r="I119" s="84"/>
      <c r="J119" s="95"/>
      <c r="K119" s="78">
        <v>7</v>
      </c>
      <c r="L119" s="123" t="s">
        <v>401</v>
      </c>
      <c r="M119" s="152" t="str">
        <f>IF(Pins!P296=""," ",Pins!P296)</f>
        <v xml:space="preserve"> </v>
      </c>
      <c r="N119" s="84"/>
      <c r="O119" s="85"/>
      <c r="P119" s="78">
        <v>7</v>
      </c>
      <c r="Q119" s="123" t="s">
        <v>680</v>
      </c>
      <c r="R119" s="152" t="str">
        <f>IF(Pins!P480=""," ",Pins!P480)</f>
        <v xml:space="preserve"> </v>
      </c>
      <c r="S119" s="63"/>
      <c r="T119" s="63"/>
      <c r="U119" s="63"/>
      <c r="V119" s="63"/>
      <c r="W119" s="63"/>
    </row>
    <row r="120" spans="1:23">
      <c r="A120" s="120" t="s">
        <v>162</v>
      </c>
      <c r="B120" s="93" t="str">
        <f>Beltloops!P46</f>
        <v xml:space="preserve"> </v>
      </c>
      <c r="C120" s="122" t="str">
        <f>Pins!P122</f>
        <v xml:space="preserve"> </v>
      </c>
      <c r="D120" s="63"/>
      <c r="E120" s="95"/>
      <c r="F120" s="78">
        <v>8</v>
      </c>
      <c r="G120" s="123" t="s">
        <v>557</v>
      </c>
      <c r="H120" s="152" t="str">
        <f>IF(Pins!P118=""," ",Pins!P118)</f>
        <v xml:space="preserve"> </v>
      </c>
      <c r="I120" s="84"/>
      <c r="J120" s="95"/>
      <c r="K120" s="78">
        <v>8</v>
      </c>
      <c r="L120" s="123" t="s">
        <v>402</v>
      </c>
      <c r="M120" s="152" t="str">
        <f>IF(Pins!P297=""," ",Pins!P297)</f>
        <v xml:space="preserve"> </v>
      </c>
      <c r="N120" s="84"/>
      <c r="O120" s="85"/>
      <c r="P120" s="78">
        <v>8</v>
      </c>
      <c r="Q120" s="123" t="s">
        <v>679</v>
      </c>
      <c r="R120" s="152" t="str">
        <f>IF(Pins!P481=""," ",Pins!P481)</f>
        <v xml:space="preserve"> </v>
      </c>
      <c r="S120" s="63"/>
      <c r="T120" s="63"/>
      <c r="U120" s="63"/>
      <c r="V120" s="63"/>
      <c r="W120" s="63"/>
    </row>
    <row r="121" spans="1:23">
      <c r="A121" s="121" t="s">
        <v>742</v>
      </c>
      <c r="B121" s="96" t="str">
        <f>Beltloops!P53</f>
        <v xml:space="preserve"> </v>
      </c>
      <c r="C121" s="96" t="str">
        <f>Pins!P138</f>
        <v xml:space="preserve"> </v>
      </c>
      <c r="D121" s="63"/>
      <c r="E121" s="85"/>
      <c r="F121" s="73">
        <v>9</v>
      </c>
      <c r="G121" s="123" t="s">
        <v>558</v>
      </c>
      <c r="H121" s="152" t="str">
        <f>IF(Pins!P119=""," ",Pins!P119)</f>
        <v xml:space="preserve"> </v>
      </c>
      <c r="I121" s="84"/>
      <c r="J121" s="85"/>
      <c r="K121" s="73">
        <v>9</v>
      </c>
      <c r="L121" s="123" t="s">
        <v>403</v>
      </c>
      <c r="M121" s="152" t="str">
        <f>IF(Pins!P298=""," ",Pins!P298)</f>
        <v xml:space="preserve"> </v>
      </c>
      <c r="N121" s="84"/>
      <c r="O121" s="85"/>
      <c r="P121" s="73">
        <v>9</v>
      </c>
      <c r="Q121" s="123" t="s">
        <v>677</v>
      </c>
      <c r="R121" s="152" t="str">
        <f>IF(Pins!P482=""," ",Pins!P482)</f>
        <v xml:space="preserve"> </v>
      </c>
      <c r="S121" s="63"/>
      <c r="T121" s="63"/>
      <c r="U121" s="63"/>
      <c r="V121" s="63"/>
      <c r="W121" s="63"/>
    </row>
    <row r="122" spans="1:23">
      <c r="A122" s="120" t="s">
        <v>163</v>
      </c>
      <c r="B122" s="93" t="str">
        <f>Beltloops!P58</f>
        <v xml:space="preserve"> </v>
      </c>
      <c r="C122" s="122" t="str">
        <f>Pins!P153</f>
        <v xml:space="preserve"> </v>
      </c>
      <c r="D122" s="63"/>
      <c r="E122" s="85"/>
      <c r="F122" s="73">
        <v>10</v>
      </c>
      <c r="G122" s="123" t="s">
        <v>560</v>
      </c>
      <c r="H122" s="152" t="str">
        <f>IF(Pins!P120=""," ",Pins!P120)</f>
        <v xml:space="preserve"> </v>
      </c>
      <c r="I122" s="84"/>
      <c r="J122" s="85"/>
      <c r="K122" s="73">
        <v>10</v>
      </c>
      <c r="L122" s="123" t="s">
        <v>392</v>
      </c>
      <c r="M122" s="152" t="str">
        <f>IF(Pins!P299=""," ",Pins!P299)</f>
        <v xml:space="preserve"> </v>
      </c>
      <c r="N122" s="84"/>
      <c r="O122" s="85"/>
      <c r="P122" s="73">
        <v>10</v>
      </c>
      <c r="Q122" s="123" t="s">
        <v>676</v>
      </c>
      <c r="R122" s="152" t="str">
        <f>IF(Pins!P483=""," ",Pins!P483)</f>
        <v xml:space="preserve"> </v>
      </c>
      <c r="S122" s="63"/>
      <c r="T122" s="63"/>
      <c r="U122" s="63"/>
      <c r="V122" s="63"/>
      <c r="W122" s="63"/>
    </row>
    <row r="123" spans="1:23">
      <c r="A123" s="121" t="s">
        <v>745</v>
      </c>
      <c r="B123" s="96" t="str">
        <f>Beltloops!P63</f>
        <v xml:space="preserve"> </v>
      </c>
      <c r="C123" s="96" t="str">
        <f>Pins!P168</f>
        <v xml:space="preserve"> </v>
      </c>
      <c r="D123" s="63"/>
      <c r="E123" s="97"/>
      <c r="F123" s="73">
        <v>11</v>
      </c>
      <c r="G123" s="125" t="s">
        <v>559</v>
      </c>
      <c r="H123" s="152" t="str">
        <f>IF(Pins!P121=""," ",Pins!P121)</f>
        <v xml:space="preserve"> </v>
      </c>
      <c r="I123" s="84"/>
      <c r="J123" s="97"/>
      <c r="K123" s="73">
        <v>11</v>
      </c>
      <c r="L123" s="125" t="s">
        <v>394</v>
      </c>
      <c r="M123" s="152" t="str">
        <f>IF(Pins!P300=""," ",Pins!P300)</f>
        <v xml:space="preserve"> </v>
      </c>
      <c r="N123" s="84"/>
      <c r="O123" s="85"/>
      <c r="P123" s="73">
        <v>11</v>
      </c>
      <c r="Q123" s="123" t="s">
        <v>678</v>
      </c>
      <c r="R123" s="152" t="str">
        <f>IF(Pins!P484=""," ",Pins!P484)</f>
        <v xml:space="preserve"> </v>
      </c>
      <c r="S123" s="63"/>
    </row>
    <row r="124" spans="1:23">
      <c r="A124" s="121" t="s">
        <v>746</v>
      </c>
      <c r="B124" s="96" t="str">
        <f>Beltloops!P68</f>
        <v xml:space="preserve"> </v>
      </c>
      <c r="C124" s="96" t="str">
        <f>Pins!P183</f>
        <v xml:space="preserve"> </v>
      </c>
      <c r="D124" s="63"/>
      <c r="E124" s="114"/>
      <c r="F124" s="81" t="s">
        <v>925</v>
      </c>
      <c r="G124" s="102" t="s">
        <v>925</v>
      </c>
      <c r="H124" s="154" t="s">
        <v>925</v>
      </c>
      <c r="I124" s="84"/>
      <c r="J124" s="86"/>
      <c r="K124" s="86"/>
      <c r="L124" s="86"/>
      <c r="M124" s="65"/>
      <c r="N124" s="84"/>
      <c r="O124" s="97"/>
      <c r="P124" s="73">
        <v>12</v>
      </c>
      <c r="Q124" s="125" t="s">
        <v>675</v>
      </c>
      <c r="R124" s="152" t="str">
        <f>IF(Pins!P485=""," ",Pins!P485)</f>
        <v xml:space="preserve"> </v>
      </c>
      <c r="S124" s="63"/>
    </row>
    <row r="125" spans="1:23">
      <c r="A125" s="120" t="s">
        <v>164</v>
      </c>
      <c r="B125" s="93" t="str">
        <f>Beltloops!P73</f>
        <v xml:space="preserve"> </v>
      </c>
      <c r="C125" s="122" t="str">
        <f>Pins!P210</f>
        <v xml:space="preserve"> </v>
      </c>
      <c r="D125" s="63"/>
      <c r="E125" s="101" t="s">
        <v>742</v>
      </c>
      <c r="F125" s="92">
        <v>1</v>
      </c>
      <c r="G125" s="124" t="s">
        <v>897</v>
      </c>
      <c r="H125" s="130" t="str">
        <f>IF(Beltloops!P50=""," ",Beltloops!P50)</f>
        <v xml:space="preserve"> </v>
      </c>
      <c r="I125" s="84"/>
      <c r="J125" s="74" t="s">
        <v>171</v>
      </c>
      <c r="K125" s="73">
        <v>1</v>
      </c>
      <c r="L125" s="124" t="s">
        <v>67</v>
      </c>
      <c r="M125" s="152" t="str">
        <f>IF(Beltloops!P115=""," ",Beltloops!P115)</f>
        <v xml:space="preserve"> </v>
      </c>
      <c r="N125" s="84"/>
      <c r="S125" s="63"/>
    </row>
    <row r="126" spans="1:23">
      <c r="A126" s="120" t="s">
        <v>134</v>
      </c>
      <c r="B126" s="93" t="str">
        <f>Beltloops!P78</f>
        <v xml:space="preserve"> </v>
      </c>
      <c r="C126" s="122" t="str">
        <f>Pins!P223</f>
        <v xml:space="preserve"> </v>
      </c>
      <c r="D126" s="63"/>
      <c r="E126" s="95" t="s">
        <v>201</v>
      </c>
      <c r="F126" s="92">
        <v>2</v>
      </c>
      <c r="G126" s="123" t="s">
        <v>898</v>
      </c>
      <c r="H126" s="130" t="str">
        <f>IF(Beltloops!P51=""," ",Beltloops!P51)</f>
        <v xml:space="preserve"> </v>
      </c>
      <c r="I126" s="84"/>
      <c r="J126" s="80" t="s">
        <v>201</v>
      </c>
      <c r="K126" s="78">
        <v>2</v>
      </c>
      <c r="L126" s="123" t="s">
        <v>68</v>
      </c>
      <c r="M126" s="152" t="str">
        <f>IF(Beltloops!P116=""," ",Beltloops!P116)</f>
        <v xml:space="preserve"> </v>
      </c>
      <c r="N126" s="84"/>
      <c r="O126" s="74" t="s">
        <v>180</v>
      </c>
      <c r="P126" s="73">
        <v>1</v>
      </c>
      <c r="Q126" s="124" t="s">
        <v>60</v>
      </c>
      <c r="R126" s="152" t="str">
        <f>IF(Beltloops!P184=""," ",Beltloops!P184)</f>
        <v xml:space="preserve"> </v>
      </c>
      <c r="S126" s="63"/>
    </row>
    <row r="127" spans="1:23">
      <c r="A127" s="120" t="s">
        <v>165</v>
      </c>
      <c r="B127" s="93" t="str">
        <f>Beltloops!P83</f>
        <v xml:space="preserve"> </v>
      </c>
      <c r="C127" s="122" t="str">
        <f>Pins!P240</f>
        <v xml:space="preserve"> </v>
      </c>
      <c r="D127" s="63"/>
      <c r="E127" s="97" t="s">
        <v>188</v>
      </c>
      <c r="F127" s="92">
        <v>3</v>
      </c>
      <c r="G127" s="125" t="s">
        <v>915</v>
      </c>
      <c r="H127" s="130" t="str">
        <f>IF(Beltloops!P52=""," ",Beltloops!P52)</f>
        <v xml:space="preserve"> </v>
      </c>
      <c r="I127" s="84"/>
      <c r="J127" s="85" t="s">
        <v>188</v>
      </c>
      <c r="K127" s="73">
        <v>3</v>
      </c>
      <c r="L127" s="125" t="s">
        <v>69</v>
      </c>
      <c r="M127" s="152" t="str">
        <f>IF(Beltloops!P117=""," ",Beltloops!P117)</f>
        <v xml:space="preserve"> </v>
      </c>
      <c r="N127" s="84"/>
      <c r="O127" s="80" t="s">
        <v>201</v>
      </c>
      <c r="P127" s="78">
        <v>2</v>
      </c>
      <c r="Q127" s="123" t="s">
        <v>61</v>
      </c>
      <c r="R127" s="152" t="str">
        <f>IF(Beltloops!P185=""," ",Beltloops!P185)</f>
        <v xml:space="preserve"> </v>
      </c>
      <c r="S127" s="63"/>
    </row>
    <row r="128" spans="1:23">
      <c r="A128" s="120" t="s">
        <v>166</v>
      </c>
      <c r="B128" s="93" t="str">
        <f>Beltloops!P88</f>
        <v xml:space="preserve"> </v>
      </c>
      <c r="C128" s="122" t="str">
        <f>Pins!P255</f>
        <v xml:space="preserve"> </v>
      </c>
      <c r="D128" s="63"/>
      <c r="E128" s="95" t="s">
        <v>743</v>
      </c>
      <c r="F128" s="97">
        <v>1</v>
      </c>
      <c r="G128" s="124" t="s">
        <v>810</v>
      </c>
      <c r="H128" s="155" t="str">
        <f>IF(Pins!P125=""," ",Pins!P125)</f>
        <v xml:space="preserve"> </v>
      </c>
      <c r="I128" s="84"/>
      <c r="J128" s="74" t="s">
        <v>245</v>
      </c>
      <c r="K128" s="78">
        <v>1</v>
      </c>
      <c r="L128" s="124" t="s">
        <v>365</v>
      </c>
      <c r="M128" s="152" t="str">
        <f>IF(Pins!P306=""," ",Pins!P306)</f>
        <v xml:space="preserve"> </v>
      </c>
      <c r="N128" s="84"/>
      <c r="O128" s="85" t="s">
        <v>188</v>
      </c>
      <c r="P128" s="73">
        <v>3</v>
      </c>
      <c r="Q128" s="125" t="s">
        <v>62</v>
      </c>
      <c r="R128" s="152" t="str">
        <f>IF(Beltloops!P186=""," ",Beltloops!P186)</f>
        <v xml:space="preserve"> </v>
      </c>
      <c r="S128" s="63"/>
    </row>
    <row r="129" spans="1:19">
      <c r="A129" s="120" t="s">
        <v>167</v>
      </c>
      <c r="B129" s="93" t="str">
        <f>Beltloops!P95</f>
        <v xml:space="preserve"> </v>
      </c>
      <c r="C129" s="122" t="str">
        <f>Pins!P267</f>
        <v xml:space="preserve"> </v>
      </c>
      <c r="D129" s="63"/>
      <c r="E129" s="85" t="s">
        <v>744</v>
      </c>
      <c r="F129" s="92">
        <v>2</v>
      </c>
      <c r="G129" s="123" t="s">
        <v>811</v>
      </c>
      <c r="H129" s="155" t="str">
        <f>IF(Pins!P126=""," ",Pins!P126)</f>
        <v xml:space="preserve"> </v>
      </c>
      <c r="I129" s="84"/>
      <c r="J129" s="91" t="s">
        <v>246</v>
      </c>
      <c r="K129" s="78">
        <v>2</v>
      </c>
      <c r="L129" s="123" t="s">
        <v>384</v>
      </c>
      <c r="M129" s="152" t="str">
        <f>IF(Pins!P307=""," ",Pins!P307)</f>
        <v xml:space="preserve"> </v>
      </c>
      <c r="N129" s="84"/>
      <c r="O129" s="74" t="s">
        <v>276</v>
      </c>
      <c r="P129" s="78">
        <v>1</v>
      </c>
      <c r="Q129" s="124" t="s">
        <v>278</v>
      </c>
      <c r="R129" s="152" t="str">
        <f>IF(Pins!P489=""," ",Pins!P489)</f>
        <v xml:space="preserve"> </v>
      </c>
      <c r="S129" s="63"/>
    </row>
    <row r="130" spans="1:19">
      <c r="C130" s="64"/>
      <c r="D130" s="63"/>
      <c r="E130" s="85" t="s">
        <v>201</v>
      </c>
      <c r="F130" s="92">
        <v>3</v>
      </c>
      <c r="G130" s="123" t="s">
        <v>812</v>
      </c>
      <c r="H130" s="155" t="str">
        <f>IF(Pins!P127=""," ",Pins!P127)</f>
        <v xml:space="preserve"> </v>
      </c>
      <c r="I130" s="84"/>
      <c r="J130" s="91" t="s">
        <v>201</v>
      </c>
      <c r="K130" s="78">
        <v>3</v>
      </c>
      <c r="L130" s="123" t="s">
        <v>385</v>
      </c>
      <c r="M130" s="152" t="str">
        <f>IF(Pins!P308=""," ",Pins!P308)</f>
        <v xml:space="preserve"> </v>
      </c>
      <c r="N130" s="84"/>
      <c r="O130" s="91" t="s">
        <v>277</v>
      </c>
      <c r="P130" s="78">
        <v>2</v>
      </c>
      <c r="Q130" s="123" t="s">
        <v>279</v>
      </c>
      <c r="R130" s="152" t="str">
        <f>IF(Pins!P490=""," ",Pins!P490)</f>
        <v xml:space="preserve"> </v>
      </c>
      <c r="S130" s="63"/>
    </row>
    <row r="131" spans="1:19">
      <c r="B131" s="242" t="s">
        <v>155</v>
      </c>
      <c r="C131" s="71"/>
      <c r="D131" s="63"/>
      <c r="E131" s="85" t="s">
        <v>202</v>
      </c>
      <c r="F131" s="92">
        <v>4</v>
      </c>
      <c r="G131" s="123" t="s">
        <v>813</v>
      </c>
      <c r="H131" s="155" t="str">
        <f>IF(Pins!P128=""," ",Pins!P128)</f>
        <v xml:space="preserve"> </v>
      </c>
      <c r="I131" s="84"/>
      <c r="J131" s="91" t="s">
        <v>202</v>
      </c>
      <c r="K131" s="78">
        <v>4</v>
      </c>
      <c r="L131" s="123" t="s">
        <v>386</v>
      </c>
      <c r="M131" s="152" t="str">
        <f>IF(Pins!P309=""," ",Pins!P309)</f>
        <v xml:space="preserve"> </v>
      </c>
      <c r="N131" s="84"/>
      <c r="O131" s="91" t="s">
        <v>201</v>
      </c>
      <c r="P131" s="78">
        <v>3</v>
      </c>
      <c r="Q131" s="123" t="s">
        <v>280</v>
      </c>
      <c r="R131" s="152" t="str">
        <f>IF(Pins!P491=""," ",Pins!P491)</f>
        <v xml:space="preserve"> </v>
      </c>
      <c r="S131" s="63"/>
    </row>
    <row r="132" spans="1:19">
      <c r="A132" s="104" t="s">
        <v>168</v>
      </c>
      <c r="B132" s="242"/>
      <c r="C132" s="71" t="s">
        <v>156</v>
      </c>
      <c r="D132" s="63"/>
      <c r="E132" s="85"/>
      <c r="F132" s="92">
        <v>5</v>
      </c>
      <c r="G132" s="123" t="s">
        <v>802</v>
      </c>
      <c r="H132" s="155" t="str">
        <f>IF(Pins!P129=""," ",Pins!P129)</f>
        <v xml:space="preserve"> </v>
      </c>
      <c r="I132" s="84"/>
      <c r="J132" s="91"/>
      <c r="K132" s="78">
        <v>5</v>
      </c>
      <c r="L132" s="123" t="s">
        <v>387</v>
      </c>
      <c r="M132" s="152" t="str">
        <f>IF(Pins!P310=""," ",Pins!P310)</f>
        <v xml:space="preserve"> </v>
      </c>
      <c r="N132" s="84"/>
      <c r="O132" s="91" t="s">
        <v>202</v>
      </c>
      <c r="P132" s="78">
        <v>4</v>
      </c>
      <c r="Q132" s="123" t="s">
        <v>281</v>
      </c>
      <c r="R132" s="152" t="str">
        <f>IF(Pins!P492=""," ",Pins!P492)</f>
        <v xml:space="preserve"> </v>
      </c>
      <c r="S132" s="63"/>
    </row>
    <row r="133" spans="1:19">
      <c r="A133" s="128" t="s">
        <v>862</v>
      </c>
      <c r="B133" s="129" t="str">
        <f>Beltloops!P100</f>
        <v xml:space="preserve"> </v>
      </c>
      <c r="C133" s="130" t="str">
        <f>Pins!P272</f>
        <v xml:space="preserve"> </v>
      </c>
      <c r="D133" s="63"/>
      <c r="E133" s="85"/>
      <c r="F133" s="92">
        <v>6</v>
      </c>
      <c r="G133" s="123" t="s">
        <v>803</v>
      </c>
      <c r="H133" s="155" t="str">
        <f>IF(Pins!P130=""," ",Pins!P130)</f>
        <v xml:space="preserve"> </v>
      </c>
      <c r="I133" s="84"/>
      <c r="J133" s="77"/>
      <c r="K133" s="78">
        <v>6</v>
      </c>
      <c r="L133" s="123" t="s">
        <v>388</v>
      </c>
      <c r="M133" s="152" t="str">
        <f>IF(Pins!P311=""," ",Pins!P311)</f>
        <v xml:space="preserve"> </v>
      </c>
      <c r="N133" s="84"/>
      <c r="O133" s="91"/>
      <c r="P133" s="78">
        <v>5</v>
      </c>
      <c r="Q133" s="123" t="s">
        <v>282</v>
      </c>
      <c r="R133" s="152" t="str">
        <f>IF(Pins!P493=""," ",Pins!P493)</f>
        <v xml:space="preserve"> </v>
      </c>
      <c r="S133" s="63"/>
    </row>
    <row r="134" spans="1:19">
      <c r="A134" s="128" t="s">
        <v>863</v>
      </c>
      <c r="B134" s="129" t="str">
        <f>Beltloops!P103</f>
        <v xml:space="preserve"> </v>
      </c>
      <c r="C134" s="130" t="str">
        <f>Pins!P275</f>
        <v xml:space="preserve"> </v>
      </c>
      <c r="D134" s="63"/>
      <c r="E134" s="85"/>
      <c r="F134" s="92">
        <v>7</v>
      </c>
      <c r="G134" s="123" t="s">
        <v>804</v>
      </c>
      <c r="H134" s="155" t="str">
        <f>IF(Pins!P131=""," ",Pins!P131)</f>
        <v xml:space="preserve"> </v>
      </c>
      <c r="I134" s="84"/>
      <c r="J134" s="85"/>
      <c r="K134" s="78">
        <v>7</v>
      </c>
      <c r="L134" s="123" t="s">
        <v>389</v>
      </c>
      <c r="M134" s="152" t="str">
        <f>IF(Pins!P312=""," ",Pins!P312)</f>
        <v xml:space="preserve"> </v>
      </c>
      <c r="N134" s="84"/>
      <c r="O134" s="77"/>
      <c r="P134" s="78">
        <v>6</v>
      </c>
      <c r="Q134" s="123" t="s">
        <v>283</v>
      </c>
      <c r="R134" s="152" t="str">
        <f>IF(Pins!P494=""," ",Pins!P494)</f>
        <v xml:space="preserve"> </v>
      </c>
      <c r="S134" s="63"/>
    </row>
    <row r="135" spans="1:19">
      <c r="A135" s="120" t="s">
        <v>169</v>
      </c>
      <c r="B135" s="93" t="str">
        <f>Beltloops!P108</f>
        <v xml:space="preserve"> </v>
      </c>
      <c r="C135" s="122" t="str">
        <f>Pins!P287</f>
        <v xml:space="preserve"> </v>
      </c>
      <c r="D135" s="63"/>
      <c r="E135" s="85"/>
      <c r="F135" s="92">
        <v>8</v>
      </c>
      <c r="G135" s="123" t="s">
        <v>805</v>
      </c>
      <c r="H135" s="155" t="str">
        <f>IF(Pins!P132=""," ",Pins!P132)</f>
        <v xml:space="preserve"> </v>
      </c>
      <c r="I135" s="84"/>
      <c r="J135" s="85"/>
      <c r="K135" s="78">
        <v>8</v>
      </c>
      <c r="L135" s="123" t="s">
        <v>390</v>
      </c>
      <c r="M135" s="152" t="str">
        <f>IF(Pins!P313=""," ",Pins!P313)</f>
        <v xml:space="preserve"> </v>
      </c>
      <c r="N135" s="84"/>
      <c r="O135" s="85"/>
      <c r="P135" s="78">
        <v>7</v>
      </c>
      <c r="Q135" s="123" t="s">
        <v>284</v>
      </c>
      <c r="R135" s="152" t="str">
        <f>IF(Pins!P495=""," ",Pins!P495)</f>
        <v xml:space="preserve"> </v>
      </c>
      <c r="S135" s="63"/>
    </row>
    <row r="136" spans="1:19">
      <c r="A136" s="120" t="s">
        <v>170</v>
      </c>
      <c r="B136" s="96" t="str">
        <f>Beltloops!P113</f>
        <v xml:space="preserve"> </v>
      </c>
      <c r="C136" s="122" t="str">
        <f>Pins!P301</f>
        <v xml:space="preserve"> </v>
      </c>
      <c r="D136" s="63"/>
      <c r="E136" s="85"/>
      <c r="F136" s="92">
        <v>9</v>
      </c>
      <c r="G136" s="123" t="s">
        <v>806</v>
      </c>
      <c r="H136" s="155" t="str">
        <f>IF(Pins!P133=""," ",Pins!P133)</f>
        <v xml:space="preserve"> </v>
      </c>
      <c r="I136" s="84"/>
      <c r="J136" s="85"/>
      <c r="K136" s="73">
        <v>9</v>
      </c>
      <c r="L136" s="123" t="s">
        <v>391</v>
      </c>
      <c r="M136" s="152" t="str">
        <f>IF(Pins!P314=""," ",Pins!P314)</f>
        <v xml:space="preserve"> </v>
      </c>
      <c r="N136" s="84"/>
      <c r="O136" s="85"/>
      <c r="P136" s="78">
        <v>8</v>
      </c>
      <c r="Q136" s="123" t="s">
        <v>285</v>
      </c>
      <c r="R136" s="152" t="str">
        <f>IF(Pins!P496=""," ",Pins!P496)</f>
        <v xml:space="preserve"> </v>
      </c>
      <c r="S136" s="63"/>
    </row>
    <row r="137" spans="1:19">
      <c r="A137" s="120" t="s">
        <v>171</v>
      </c>
      <c r="B137" s="96" t="str">
        <f>Beltloops!P118</f>
        <v xml:space="preserve"> </v>
      </c>
      <c r="C137" s="122" t="str">
        <f>Pins!P316</f>
        <v xml:space="preserve"> </v>
      </c>
      <c r="D137" s="63"/>
      <c r="E137" s="85"/>
      <c r="F137" s="92">
        <v>10</v>
      </c>
      <c r="G137" s="123" t="s">
        <v>807</v>
      </c>
      <c r="H137" s="155" t="str">
        <f>IF(Pins!P134=""," ",Pins!P134)</f>
        <v xml:space="preserve"> </v>
      </c>
      <c r="I137" s="84"/>
      <c r="J137" s="97"/>
      <c r="K137" s="73">
        <v>10</v>
      </c>
      <c r="L137" s="125" t="s">
        <v>393</v>
      </c>
      <c r="M137" s="152" t="str">
        <f>IF(Pins!P315=""," ",Pins!P315)</f>
        <v xml:space="preserve"> </v>
      </c>
      <c r="N137" s="84"/>
      <c r="O137" s="97"/>
      <c r="P137" s="73">
        <v>9</v>
      </c>
      <c r="Q137" s="125" t="s">
        <v>354</v>
      </c>
      <c r="R137" s="152" t="str">
        <f>IF(Pins!P497=""," ",Pins!P497)</f>
        <v xml:space="preserve"> </v>
      </c>
      <c r="S137" s="63"/>
    </row>
    <row r="138" spans="1:19">
      <c r="A138" s="120" t="s">
        <v>172</v>
      </c>
      <c r="B138" s="96" t="str">
        <f>Beltloops!P123</f>
        <v xml:space="preserve"> </v>
      </c>
      <c r="C138" s="122" t="str">
        <f>Pins!P329</f>
        <v xml:space="preserve"> </v>
      </c>
      <c r="D138" s="63"/>
      <c r="E138" s="85"/>
      <c r="F138" s="92">
        <v>11</v>
      </c>
      <c r="G138" s="123" t="s">
        <v>808</v>
      </c>
      <c r="H138" s="155" t="str">
        <f>IF(Pins!P135=""," ",Pins!P135)</f>
        <v xml:space="preserve"> </v>
      </c>
      <c r="I138" s="84"/>
      <c r="J138" s="84"/>
      <c r="K138" s="84"/>
      <c r="L138" s="84"/>
      <c r="M138" s="63"/>
      <c r="N138" s="84"/>
      <c r="O138" s="79"/>
      <c r="P138" s="79"/>
      <c r="Q138" s="79"/>
      <c r="S138" s="63"/>
    </row>
    <row r="139" spans="1:19">
      <c r="A139" s="120" t="s">
        <v>173</v>
      </c>
      <c r="B139" s="96" t="str">
        <f>Beltloops!P128</f>
        <v xml:space="preserve"> </v>
      </c>
      <c r="C139" s="122" t="str">
        <f>Pins!P342</f>
        <v xml:space="preserve"> </v>
      </c>
      <c r="D139" s="63"/>
      <c r="E139" s="85"/>
      <c r="F139" s="92">
        <v>12</v>
      </c>
      <c r="G139" s="123" t="s">
        <v>809</v>
      </c>
      <c r="H139" s="155" t="str">
        <f>IF(Pins!P136=""," ",Pins!P136)</f>
        <v xml:space="preserve"> </v>
      </c>
      <c r="I139" s="84"/>
      <c r="J139" s="74" t="s">
        <v>172</v>
      </c>
      <c r="K139" s="73">
        <v>1</v>
      </c>
      <c r="L139" s="124" t="s">
        <v>65</v>
      </c>
      <c r="M139" s="152" t="str">
        <f>IF(Beltloops!P120=""," ",Beltloops!P120)</f>
        <v xml:space="preserve"> </v>
      </c>
      <c r="N139" s="84"/>
      <c r="O139" s="74" t="s">
        <v>181</v>
      </c>
      <c r="P139" s="73">
        <v>1</v>
      </c>
      <c r="Q139" s="124" t="s">
        <v>909</v>
      </c>
      <c r="R139" s="152" t="str">
        <f>IF(Beltloops!P189=""," ",Beltloops!P189)</f>
        <v xml:space="preserve"> </v>
      </c>
      <c r="S139" s="63"/>
    </row>
    <row r="140" spans="1:19">
      <c r="A140" s="120" t="s">
        <v>174</v>
      </c>
      <c r="B140" s="96" t="str">
        <f>Beltloops!P135</f>
        <v xml:space="preserve"> </v>
      </c>
      <c r="C140" s="122" t="str">
        <f>Pins!P358</f>
        <v xml:space="preserve"> </v>
      </c>
      <c r="D140" s="63"/>
      <c r="E140" s="97"/>
      <c r="F140" s="92">
        <v>13</v>
      </c>
      <c r="G140" s="125" t="s">
        <v>866</v>
      </c>
      <c r="H140" s="155" t="str">
        <f>IF(Pins!P137=""," ",Pins!P137)</f>
        <v xml:space="preserve"> </v>
      </c>
      <c r="I140" s="84"/>
      <c r="J140" s="80" t="s">
        <v>201</v>
      </c>
      <c r="K140" s="78">
        <v>2</v>
      </c>
      <c r="L140" s="123" t="s">
        <v>908</v>
      </c>
      <c r="M140" s="152" t="str">
        <f>IF(Beltloops!P121=""," ",Beltloops!P121)</f>
        <v xml:space="preserve"> </v>
      </c>
      <c r="N140" s="84"/>
      <c r="O140" s="80" t="s">
        <v>201</v>
      </c>
      <c r="P140" s="78">
        <v>2</v>
      </c>
      <c r="Q140" s="123" t="s">
        <v>914</v>
      </c>
      <c r="R140" s="152" t="str">
        <f>IF(Beltloops!P190=""," ",Beltloops!P190)</f>
        <v xml:space="preserve"> </v>
      </c>
      <c r="S140" s="63"/>
    </row>
    <row r="141" spans="1:19">
      <c r="A141" s="121" t="s">
        <v>759</v>
      </c>
      <c r="B141" s="96" t="str">
        <f>Beltloops!P140</f>
        <v xml:space="preserve"> </v>
      </c>
      <c r="C141" s="96" t="str">
        <f>Pins!P372</f>
        <v xml:space="preserve"> </v>
      </c>
      <c r="D141" s="63"/>
      <c r="E141" s="79"/>
      <c r="F141" s="79"/>
      <c r="G141" s="79"/>
      <c r="I141" s="84"/>
      <c r="J141" s="85" t="s">
        <v>188</v>
      </c>
      <c r="K141" s="73">
        <v>3</v>
      </c>
      <c r="L141" s="125" t="s">
        <v>66</v>
      </c>
      <c r="M141" s="152" t="str">
        <f>IF(Beltloops!P122=""," ",Beltloops!P122)</f>
        <v xml:space="preserve"> </v>
      </c>
      <c r="N141" s="84"/>
      <c r="O141" s="85" t="s">
        <v>188</v>
      </c>
      <c r="P141" s="73">
        <v>3</v>
      </c>
      <c r="Q141" s="125" t="s">
        <v>910</v>
      </c>
      <c r="R141" s="152" t="str">
        <f>IF(Beltloops!P191=""," ",Beltloops!P191)</f>
        <v xml:space="preserve"> </v>
      </c>
      <c r="S141" s="63"/>
    </row>
    <row r="142" spans="1:19">
      <c r="A142" s="120" t="s">
        <v>175</v>
      </c>
      <c r="B142" s="96" t="str">
        <f>Beltloops!P145</f>
        <v xml:space="preserve"> </v>
      </c>
      <c r="C142" s="122" t="str">
        <f>Pins!P386</f>
        <v xml:space="preserve"> </v>
      </c>
      <c r="D142" s="63"/>
      <c r="E142" s="74" t="s">
        <v>163</v>
      </c>
      <c r="F142" s="73">
        <v>1</v>
      </c>
      <c r="G142" s="124" t="s">
        <v>102</v>
      </c>
      <c r="H142" s="152" t="str">
        <f>IF(Beltloops!P55=""," ",Beltloops!P55)</f>
        <v xml:space="preserve"> </v>
      </c>
      <c r="I142" s="84"/>
      <c r="J142" s="74" t="s">
        <v>247</v>
      </c>
      <c r="K142" s="78">
        <v>1</v>
      </c>
      <c r="L142" s="124" t="s">
        <v>851</v>
      </c>
      <c r="M142" s="152" t="str">
        <f>IF(Pins!P319=""," ",Pins!P319)</f>
        <v xml:space="preserve"> </v>
      </c>
      <c r="N142" s="84"/>
      <c r="O142" s="74" t="s">
        <v>355</v>
      </c>
      <c r="P142" s="78">
        <v>1</v>
      </c>
      <c r="Q142" s="124" t="s">
        <v>852</v>
      </c>
      <c r="R142" s="152" t="str">
        <f>IF(Pins!P501=""," ",Pins!P501)</f>
        <v xml:space="preserve"> </v>
      </c>
      <c r="S142" s="63"/>
    </row>
    <row r="143" spans="1:19">
      <c r="A143" s="120" t="s">
        <v>176</v>
      </c>
      <c r="B143" s="96" t="str">
        <f>Beltloops!P150</f>
        <v xml:space="preserve"> </v>
      </c>
      <c r="C143" s="122" t="str">
        <f>Pins!P402</f>
        <v xml:space="preserve"> </v>
      </c>
      <c r="D143" s="63"/>
      <c r="E143" s="80" t="s">
        <v>201</v>
      </c>
      <c r="F143" s="78">
        <v>2</v>
      </c>
      <c r="G143" s="123" t="s">
        <v>916</v>
      </c>
      <c r="H143" s="152" t="str">
        <f>IF(Beltloops!P56=""," ",Beltloops!P56)</f>
        <v xml:space="preserve"> </v>
      </c>
      <c r="I143" s="84"/>
      <c r="J143" s="91" t="s">
        <v>248</v>
      </c>
      <c r="K143" s="78">
        <v>2</v>
      </c>
      <c r="L143" s="123" t="s">
        <v>375</v>
      </c>
      <c r="M143" s="152" t="str">
        <f>IF(Pins!P320=""," ",Pins!P320)</f>
        <v xml:space="preserve"> </v>
      </c>
      <c r="N143" s="84"/>
      <c r="O143" s="91" t="s">
        <v>356</v>
      </c>
      <c r="P143" s="78">
        <v>2</v>
      </c>
      <c r="Q143" s="123" t="s">
        <v>667</v>
      </c>
      <c r="R143" s="152" t="str">
        <f>IF(Pins!P502=""," ",Pins!P502)</f>
        <v xml:space="preserve"> </v>
      </c>
      <c r="S143" s="63"/>
    </row>
    <row r="144" spans="1:19">
      <c r="A144" s="121" t="s">
        <v>760</v>
      </c>
      <c r="B144" s="96" t="str">
        <f>Beltloops!P155</f>
        <v xml:space="preserve"> </v>
      </c>
      <c r="C144" s="96" t="str">
        <f>Pins!P417</f>
        <v xml:space="preserve"> </v>
      </c>
      <c r="D144" s="63"/>
      <c r="E144" s="85" t="s">
        <v>188</v>
      </c>
      <c r="F144" s="73">
        <v>3</v>
      </c>
      <c r="G144" s="125" t="s">
        <v>103</v>
      </c>
      <c r="H144" s="152" t="str">
        <f>IF(Beltloops!P57=""," ",Beltloops!P57)</f>
        <v xml:space="preserve"> </v>
      </c>
      <c r="I144" s="84"/>
      <c r="J144" s="91" t="s">
        <v>249</v>
      </c>
      <c r="K144" s="78">
        <v>3</v>
      </c>
      <c r="L144" s="123" t="s">
        <v>376</v>
      </c>
      <c r="M144" s="152" t="str">
        <f>IF(Pins!P321=""," ",Pins!P321)</f>
        <v xml:space="preserve"> </v>
      </c>
      <c r="N144" s="84"/>
      <c r="O144" s="91" t="s">
        <v>201</v>
      </c>
      <c r="P144" s="78">
        <v>3</v>
      </c>
      <c r="Q144" s="123" t="s">
        <v>668</v>
      </c>
      <c r="R144" s="152" t="str">
        <f>IF(Pins!P503=""," ",Pins!P503)</f>
        <v xml:space="preserve"> </v>
      </c>
      <c r="S144" s="63"/>
    </row>
    <row r="145" spans="1:19">
      <c r="A145" s="120" t="s">
        <v>177</v>
      </c>
      <c r="B145" s="96" t="str">
        <f>Beltloops!P160</f>
        <v xml:space="preserve"> </v>
      </c>
      <c r="C145" s="122" t="str">
        <f>Pins!P428</f>
        <v xml:space="preserve"> </v>
      </c>
      <c r="D145" s="63"/>
      <c r="E145" s="74" t="s">
        <v>212</v>
      </c>
      <c r="F145" s="78">
        <v>1</v>
      </c>
      <c r="G145" s="124" t="s">
        <v>595</v>
      </c>
      <c r="H145" s="152" t="str">
        <f>IF(Pins!P143=""," ",Pins!P143)</f>
        <v xml:space="preserve"> </v>
      </c>
      <c r="I145" s="84"/>
      <c r="J145" s="91" t="s">
        <v>250</v>
      </c>
      <c r="K145" s="78">
        <v>4</v>
      </c>
      <c r="L145" s="123" t="s">
        <v>377</v>
      </c>
      <c r="M145" s="152" t="str">
        <f>IF(Pins!P322=""," ",Pins!P322)</f>
        <v xml:space="preserve"> </v>
      </c>
      <c r="N145" s="84"/>
      <c r="O145" s="91" t="s">
        <v>202</v>
      </c>
      <c r="P145" s="78">
        <v>4</v>
      </c>
      <c r="Q145" s="123" t="s">
        <v>669</v>
      </c>
      <c r="R145" s="152" t="str">
        <f>IF(Pins!P504=""," ",Pins!P504)</f>
        <v xml:space="preserve"> </v>
      </c>
      <c r="S145" s="63"/>
    </row>
    <row r="146" spans="1:19">
      <c r="A146" s="120" t="s">
        <v>178</v>
      </c>
      <c r="B146" s="96" t="str">
        <f>Beltloops!P165</f>
        <v xml:space="preserve"> </v>
      </c>
      <c r="C146" s="122" t="str">
        <f>Pins!P442</f>
        <v xml:space="preserve"> </v>
      </c>
      <c r="D146" s="63"/>
      <c r="E146" s="91" t="s">
        <v>213</v>
      </c>
      <c r="F146" s="78">
        <v>2</v>
      </c>
      <c r="G146" s="123" t="s">
        <v>596</v>
      </c>
      <c r="H146" s="152" t="str">
        <f>IF(Pins!P144=""," ",Pins!P144)</f>
        <v xml:space="preserve"> </v>
      </c>
      <c r="I146" s="84"/>
      <c r="J146" s="91" t="s">
        <v>251</v>
      </c>
      <c r="K146" s="78">
        <v>5</v>
      </c>
      <c r="L146" s="123" t="s">
        <v>382</v>
      </c>
      <c r="M146" s="152" t="str">
        <f>IF(Pins!P323=""," ",Pins!P323)</f>
        <v xml:space="preserve"> </v>
      </c>
      <c r="N146" s="84"/>
      <c r="O146" s="85"/>
      <c r="P146" s="78">
        <v>5</v>
      </c>
      <c r="Q146" s="123" t="s">
        <v>860</v>
      </c>
      <c r="R146" s="152" t="str">
        <f>IF(Pins!P505=""," ",Pins!P505)</f>
        <v xml:space="preserve"> </v>
      </c>
      <c r="S146" s="63"/>
    </row>
    <row r="147" spans="1:19">
      <c r="A147" s="120" t="s">
        <v>761</v>
      </c>
      <c r="B147" s="96" t="str">
        <f>Beltloops!P170</f>
        <v xml:space="preserve"> </v>
      </c>
      <c r="C147" s="122" t="str">
        <f>Pins!P455</f>
        <v xml:space="preserve"> </v>
      </c>
      <c r="D147" s="63"/>
      <c r="E147" s="91" t="s">
        <v>201</v>
      </c>
      <c r="F147" s="78">
        <v>3</v>
      </c>
      <c r="G147" s="123" t="s">
        <v>597</v>
      </c>
      <c r="H147" s="152" t="str">
        <f>IF(Pins!P145=""," ",Pins!P145)</f>
        <v xml:space="preserve"> </v>
      </c>
      <c r="I147" s="84"/>
      <c r="J147" s="77"/>
      <c r="K147" s="78">
        <v>6</v>
      </c>
      <c r="L147" s="123" t="s">
        <v>383</v>
      </c>
      <c r="M147" s="152" t="str">
        <f>IF(Pins!P324=""," ",Pins!P324)</f>
        <v xml:space="preserve"> </v>
      </c>
      <c r="N147" s="84"/>
      <c r="O147" s="72"/>
      <c r="P147" s="78">
        <v>6</v>
      </c>
      <c r="Q147" s="123" t="s">
        <v>670</v>
      </c>
      <c r="R147" s="152" t="str">
        <f>IF(Pins!P506=""," ",Pins!P506)</f>
        <v xml:space="preserve"> </v>
      </c>
      <c r="S147" s="63"/>
    </row>
    <row r="148" spans="1:19">
      <c r="A148" s="120" t="s">
        <v>772</v>
      </c>
      <c r="B148" s="96" t="str">
        <f>Beltloops!P177</f>
        <v xml:space="preserve"> </v>
      </c>
      <c r="C148" s="122" t="str">
        <f>Pins!P469</f>
        <v xml:space="preserve"> </v>
      </c>
      <c r="D148" s="63"/>
      <c r="E148" s="91" t="s">
        <v>202</v>
      </c>
      <c r="F148" s="78">
        <v>4</v>
      </c>
      <c r="G148" s="123" t="s">
        <v>598</v>
      </c>
      <c r="H148" s="152" t="str">
        <f>IF(Pins!P146=""," ",Pins!P146)</f>
        <v xml:space="preserve"> </v>
      </c>
      <c r="I148" s="84"/>
      <c r="J148" s="85"/>
      <c r="K148" s="78">
        <v>7</v>
      </c>
      <c r="L148" s="123" t="s">
        <v>381</v>
      </c>
      <c r="M148" s="152" t="str">
        <f>IF(Pins!P325=""," ",Pins!P325)</f>
        <v xml:space="preserve"> </v>
      </c>
      <c r="N148" s="84"/>
      <c r="O148" s="95"/>
      <c r="P148" s="78">
        <v>7</v>
      </c>
      <c r="Q148" s="123" t="s">
        <v>861</v>
      </c>
      <c r="R148" s="152" t="str">
        <f>IF(Pins!P507=""," ",Pins!P507)</f>
        <v xml:space="preserve"> </v>
      </c>
      <c r="S148" s="63"/>
    </row>
    <row r="149" spans="1:19">
      <c r="A149" s="120" t="s">
        <v>179</v>
      </c>
      <c r="B149" s="96" t="str">
        <f>Beltloops!P182</f>
        <v xml:space="preserve"> </v>
      </c>
      <c r="C149" s="122" t="str">
        <f>Pins!P486</f>
        <v xml:space="preserve"> </v>
      </c>
      <c r="D149" s="63"/>
      <c r="E149" s="91"/>
      <c r="F149" s="78">
        <v>5</v>
      </c>
      <c r="G149" s="123" t="s">
        <v>599</v>
      </c>
      <c r="H149" s="152" t="str">
        <f>IF(Pins!P147=""," ",Pins!P147)</f>
        <v xml:space="preserve"> </v>
      </c>
      <c r="I149" s="84"/>
      <c r="J149" s="85"/>
      <c r="K149" s="78">
        <v>8</v>
      </c>
      <c r="L149" s="123" t="s">
        <v>380</v>
      </c>
      <c r="M149" s="152" t="str">
        <f>IF(Pins!P326=""," ",Pins!P326)</f>
        <v xml:space="preserve"> </v>
      </c>
      <c r="N149" s="84"/>
      <c r="O149" s="95"/>
      <c r="P149" s="78">
        <v>8</v>
      </c>
      <c r="Q149" s="123" t="s">
        <v>671</v>
      </c>
      <c r="R149" s="152" t="str">
        <f>IF(Pins!P508=""," ",Pins!P508)</f>
        <v xml:space="preserve"> </v>
      </c>
      <c r="S149" s="63"/>
    </row>
    <row r="150" spans="1:19">
      <c r="A150" s="120" t="s">
        <v>180</v>
      </c>
      <c r="B150" s="96" t="str">
        <f>Beltloops!P187</f>
        <v xml:space="preserve"> </v>
      </c>
      <c r="C150" s="122" t="str">
        <f>Pins!P498</f>
        <v xml:space="preserve"> </v>
      </c>
      <c r="D150" s="63"/>
      <c r="E150" s="77"/>
      <c r="F150" s="78">
        <v>6</v>
      </c>
      <c r="G150" s="123" t="s">
        <v>724</v>
      </c>
      <c r="H150" s="152" t="str">
        <f>IF(Pins!P148=""," ",Pins!P148)</f>
        <v xml:space="preserve"> </v>
      </c>
      <c r="I150" s="84"/>
      <c r="J150" s="85"/>
      <c r="K150" s="73">
        <v>9</v>
      </c>
      <c r="L150" s="123" t="s">
        <v>379</v>
      </c>
      <c r="M150" s="152" t="str">
        <f>IF(Pins!P327=""," ",Pins!P327)</f>
        <v xml:space="preserve"> </v>
      </c>
      <c r="N150" s="84"/>
      <c r="O150" s="85"/>
      <c r="P150" s="73">
        <v>9</v>
      </c>
      <c r="Q150" s="123" t="s">
        <v>672</v>
      </c>
      <c r="R150" s="152" t="str">
        <f>IF(Pins!P509=""," ",Pins!P509)</f>
        <v xml:space="preserve"> </v>
      </c>
      <c r="S150" s="63"/>
    </row>
    <row r="151" spans="1:19">
      <c r="A151" s="120" t="s">
        <v>181</v>
      </c>
      <c r="B151" s="96" t="str">
        <f>Beltloops!P192</f>
        <v xml:space="preserve"> </v>
      </c>
      <c r="C151" s="122" t="str">
        <f>Pins!P513</f>
        <v xml:space="preserve"> </v>
      </c>
      <c r="D151" s="63"/>
      <c r="E151" s="85"/>
      <c r="F151" s="78">
        <v>7</v>
      </c>
      <c r="G151" s="123" t="s">
        <v>600</v>
      </c>
      <c r="H151" s="152" t="str">
        <f>IF(Pins!P149=""," ",Pins!P149)</f>
        <v xml:space="preserve"> </v>
      </c>
      <c r="I151" s="84"/>
      <c r="J151" s="97"/>
      <c r="K151" s="73">
        <v>10</v>
      </c>
      <c r="L151" s="125" t="s">
        <v>378</v>
      </c>
      <c r="M151" s="152" t="str">
        <f>IF(Pins!P328=""," ",Pins!P328)</f>
        <v xml:space="preserve"> </v>
      </c>
      <c r="N151" s="84"/>
      <c r="O151" s="85"/>
      <c r="P151" s="73">
        <v>10</v>
      </c>
      <c r="Q151" s="123" t="s">
        <v>673</v>
      </c>
      <c r="R151" s="152" t="str">
        <f>IF(Pins!P510=""," ",Pins!P510)</f>
        <v xml:space="preserve"> </v>
      </c>
      <c r="S151" s="63"/>
    </row>
    <row r="152" spans="1:19">
      <c r="A152" s="120" t="s">
        <v>182</v>
      </c>
      <c r="B152" s="96" t="str">
        <f>Beltloops!P197</f>
        <v xml:space="preserve"> </v>
      </c>
      <c r="C152" s="122" t="str">
        <f>Pins!P528</f>
        <v xml:space="preserve"> </v>
      </c>
      <c r="D152" s="63"/>
      <c r="E152" s="85"/>
      <c r="F152" s="78">
        <v>8</v>
      </c>
      <c r="G152" s="123" t="s">
        <v>601</v>
      </c>
      <c r="H152" s="152" t="str">
        <f>IF(Pins!P150=""," ",Pins!P150)</f>
        <v xml:space="preserve"> </v>
      </c>
      <c r="I152" s="84"/>
      <c r="J152" s="84"/>
      <c r="K152" s="84"/>
      <c r="L152" s="84"/>
      <c r="M152" s="63"/>
      <c r="N152" s="84"/>
      <c r="O152" s="85"/>
      <c r="P152" s="73">
        <v>11</v>
      </c>
      <c r="Q152" s="123" t="s">
        <v>674</v>
      </c>
      <c r="R152" s="152" t="str">
        <f>IF(Pins!P511=""," ",Pins!P511)</f>
        <v xml:space="preserve"> </v>
      </c>
      <c r="S152" s="63"/>
    </row>
    <row r="153" spans="1:19">
      <c r="A153" s="120" t="s">
        <v>183</v>
      </c>
      <c r="B153" s="96" t="str">
        <f>Beltloops!P202</f>
        <v xml:space="preserve"> </v>
      </c>
      <c r="C153" s="122" t="str">
        <f>Pins!P541</f>
        <v xml:space="preserve"> </v>
      </c>
      <c r="E153" s="85"/>
      <c r="F153" s="73">
        <v>9</v>
      </c>
      <c r="G153" s="123" t="s">
        <v>602</v>
      </c>
      <c r="H153" s="152" t="str">
        <f>IF(Pins!P151=""," ",Pins!P151)</f>
        <v xml:space="preserve"> </v>
      </c>
      <c r="I153" s="84"/>
      <c r="J153" s="74" t="s">
        <v>173</v>
      </c>
      <c r="K153" s="73">
        <v>1</v>
      </c>
      <c r="L153" s="124" t="s">
        <v>109</v>
      </c>
      <c r="M153" s="152" t="str">
        <f>IF(Beltloops!P125=""," ",Beltloops!P125)</f>
        <v xml:space="preserve"> </v>
      </c>
      <c r="N153" s="84"/>
      <c r="O153" s="97"/>
      <c r="P153" s="73">
        <v>12</v>
      </c>
      <c r="Q153" s="158" t="s">
        <v>853</v>
      </c>
      <c r="R153" s="152" t="str">
        <f>IF(Pins!P512=""," ",Pins!P512)</f>
        <v xml:space="preserve"> </v>
      </c>
    </row>
    <row r="154" spans="1:19">
      <c r="A154" s="120" t="s">
        <v>184</v>
      </c>
      <c r="B154" s="96" t="str">
        <f>Beltloops!P207</f>
        <v xml:space="preserve"> </v>
      </c>
      <c r="C154" s="122" t="str">
        <f>Pins!P554</f>
        <v xml:space="preserve"> </v>
      </c>
      <c r="E154" s="97"/>
      <c r="F154" s="73">
        <v>10</v>
      </c>
      <c r="G154" s="125" t="s">
        <v>603</v>
      </c>
      <c r="H154" s="152" t="str">
        <f>IF(Pins!P152=""," ",Pins!P152)</f>
        <v xml:space="preserve"> </v>
      </c>
      <c r="I154" s="84"/>
      <c r="J154" s="80" t="s">
        <v>201</v>
      </c>
      <c r="K154" s="78">
        <v>2</v>
      </c>
      <c r="L154" s="123" t="s">
        <v>110</v>
      </c>
      <c r="M154" s="152" t="str">
        <f>IF(Beltloops!P126=""," ",Beltloops!P126)</f>
        <v xml:space="preserve"> </v>
      </c>
      <c r="N154" s="84"/>
      <c r="O154" s="114"/>
      <c r="P154" s="81"/>
      <c r="Q154" s="102"/>
      <c r="R154" s="154"/>
    </row>
    <row r="155" spans="1:19">
      <c r="A155" s="120" t="s">
        <v>185</v>
      </c>
      <c r="B155" s="96" t="str">
        <f>Beltloops!P212</f>
        <v xml:space="preserve"> </v>
      </c>
      <c r="C155" s="96" t="str">
        <f>Pins!P569</f>
        <v xml:space="preserve"> </v>
      </c>
      <c r="E155" s="115"/>
      <c r="F155" s="116"/>
      <c r="G155" s="116"/>
      <c r="H155" s="156"/>
      <c r="I155" s="79"/>
      <c r="J155" s="85" t="s">
        <v>188</v>
      </c>
      <c r="K155" s="73">
        <v>3</v>
      </c>
      <c r="L155" s="125" t="s">
        <v>111</v>
      </c>
      <c r="M155" s="152" t="str">
        <f>IF(Beltloops!P127=""," ",Beltloops!P127)</f>
        <v xml:space="preserve"> </v>
      </c>
      <c r="N155" s="79"/>
      <c r="O155" s="74" t="s">
        <v>182</v>
      </c>
      <c r="P155" s="73">
        <v>1</v>
      </c>
      <c r="Q155" s="124" t="s">
        <v>119</v>
      </c>
      <c r="R155" s="152" t="str">
        <f>IF(Beltloops!P194=""," ",Beltloops!P194)</f>
        <v xml:space="preserve"> </v>
      </c>
    </row>
    <row r="156" spans="1:19">
      <c r="E156" s="101" t="s">
        <v>753</v>
      </c>
      <c r="F156" s="92">
        <v>1</v>
      </c>
      <c r="G156" s="124" t="s">
        <v>899</v>
      </c>
      <c r="H156" s="130" t="str">
        <f>IF(Beltloops!P60=""," ",Beltloops!P60)</f>
        <v xml:space="preserve"> </v>
      </c>
      <c r="I156" s="79"/>
      <c r="J156" s="74" t="s">
        <v>252</v>
      </c>
      <c r="K156" s="78">
        <v>1</v>
      </c>
      <c r="L156" s="124" t="s">
        <v>629</v>
      </c>
      <c r="M156" s="152" t="str">
        <f>IF(Pins!P332=""," ",Pins!P332)</f>
        <v xml:space="preserve"> </v>
      </c>
      <c r="N156" s="79"/>
      <c r="O156" s="80" t="s">
        <v>201</v>
      </c>
      <c r="P156" s="78">
        <v>2</v>
      </c>
      <c r="Q156" s="123" t="s">
        <v>120</v>
      </c>
      <c r="R156" s="152" t="str">
        <f>IF(Beltloops!P195=""," ",Beltloops!P195)</f>
        <v xml:space="preserve"> </v>
      </c>
    </row>
    <row r="157" spans="1:19">
      <c r="E157" s="95" t="s">
        <v>754</v>
      </c>
      <c r="F157" s="92">
        <v>2</v>
      </c>
      <c r="G157" s="123" t="s">
        <v>900</v>
      </c>
      <c r="H157" s="130" t="str">
        <f>IF(Beltloops!P61=""," ",Beltloops!P61)</f>
        <v xml:space="preserve"> </v>
      </c>
      <c r="I157" s="79"/>
      <c r="J157" s="91" t="s">
        <v>253</v>
      </c>
      <c r="K157" s="78">
        <v>2</v>
      </c>
      <c r="L157" s="123" t="s">
        <v>630</v>
      </c>
      <c r="M157" s="152" t="str">
        <f>IF(Pins!P333=""," ",Pins!P333)</f>
        <v xml:space="preserve"> </v>
      </c>
      <c r="N157" s="79"/>
      <c r="O157" s="85" t="s">
        <v>188</v>
      </c>
      <c r="P157" s="73">
        <v>3</v>
      </c>
      <c r="Q157" s="125" t="s">
        <v>121</v>
      </c>
      <c r="R157" s="152" t="str">
        <f>IF(Beltloops!P196=""," ",Beltloops!P196)</f>
        <v xml:space="preserve"> </v>
      </c>
    </row>
    <row r="158" spans="1:19">
      <c r="E158" s="97" t="s">
        <v>188</v>
      </c>
      <c r="F158" s="92">
        <v>3</v>
      </c>
      <c r="G158" s="125" t="s">
        <v>901</v>
      </c>
      <c r="H158" s="130" t="str">
        <f>IF(Beltloops!P62=""," ",Beltloops!P62)</f>
        <v xml:space="preserve"> </v>
      </c>
      <c r="I158" s="79"/>
      <c r="J158" s="91" t="s">
        <v>201</v>
      </c>
      <c r="K158" s="78">
        <v>3</v>
      </c>
      <c r="L158" s="123" t="s">
        <v>631</v>
      </c>
      <c r="M158" s="152" t="str">
        <f>IF(Pins!P334=""," ",Pins!P334)</f>
        <v xml:space="preserve"> </v>
      </c>
      <c r="N158" s="79"/>
      <c r="O158" s="74" t="s">
        <v>357</v>
      </c>
      <c r="P158" s="78">
        <v>1</v>
      </c>
      <c r="Q158" s="124" t="s">
        <v>658</v>
      </c>
      <c r="R158" s="152" t="str">
        <f>IF(Pins!P518=""," ",Pins!P518)</f>
        <v xml:space="preserve"> </v>
      </c>
    </row>
    <row r="159" spans="1:19">
      <c r="E159" s="95" t="s">
        <v>753</v>
      </c>
      <c r="F159" s="97">
        <v>1</v>
      </c>
      <c r="G159" s="124" t="s">
        <v>747</v>
      </c>
      <c r="H159" s="130" t="str">
        <f>IF(Pins!P156=""," ",Pins!P156)</f>
        <v xml:space="preserve"> </v>
      </c>
      <c r="I159" s="79"/>
      <c r="J159" s="91" t="s">
        <v>202</v>
      </c>
      <c r="K159" s="78">
        <v>4</v>
      </c>
      <c r="L159" s="123" t="s">
        <v>632</v>
      </c>
      <c r="M159" s="152" t="str">
        <f>IF(Pins!P335=""," ",Pins!P335)</f>
        <v xml:space="preserve"> </v>
      </c>
      <c r="N159" s="79"/>
      <c r="O159" s="91" t="s">
        <v>358</v>
      </c>
      <c r="P159" s="78">
        <v>2</v>
      </c>
      <c r="Q159" s="123" t="s">
        <v>659</v>
      </c>
      <c r="R159" s="152" t="str">
        <f>IF(Pins!P519=""," ",Pins!P519)</f>
        <v xml:space="preserve"> </v>
      </c>
    </row>
    <row r="160" spans="1:19">
      <c r="E160" s="95" t="s">
        <v>755</v>
      </c>
      <c r="F160" s="92">
        <v>2</v>
      </c>
      <c r="G160" s="123" t="s">
        <v>748</v>
      </c>
      <c r="H160" s="130" t="str">
        <f>IF(Pins!P157=""," ",Pins!P157)</f>
        <v xml:space="preserve"> </v>
      </c>
      <c r="I160" s="79"/>
      <c r="J160" s="91"/>
      <c r="K160" s="78">
        <v>5</v>
      </c>
      <c r="L160" s="123" t="s">
        <v>637</v>
      </c>
      <c r="M160" s="152" t="str">
        <f>IF(Pins!P336=""," ",Pins!P336)</f>
        <v xml:space="preserve"> </v>
      </c>
      <c r="N160" s="79"/>
      <c r="O160" s="91" t="s">
        <v>201</v>
      </c>
      <c r="P160" s="78">
        <v>3</v>
      </c>
      <c r="Q160" s="123" t="s">
        <v>651</v>
      </c>
      <c r="R160" s="152" t="str">
        <f>IF(Pins!P520=""," ",Pins!P520)</f>
        <v xml:space="preserve"> </v>
      </c>
    </row>
    <row r="161" spans="5:18">
      <c r="E161" s="85" t="s">
        <v>756</v>
      </c>
      <c r="F161" s="92">
        <v>3</v>
      </c>
      <c r="G161" s="123" t="s">
        <v>867</v>
      </c>
      <c r="H161" s="130" t="str">
        <f>IF(Pins!P158=""," ",Pins!P158)</f>
        <v xml:space="preserve"> </v>
      </c>
      <c r="I161" s="79"/>
      <c r="J161" s="77"/>
      <c r="K161" s="78">
        <v>6</v>
      </c>
      <c r="L161" s="123" t="s">
        <v>638</v>
      </c>
      <c r="M161" s="152" t="str">
        <f>IF(Pins!P337=""," ",Pins!P337)</f>
        <v xml:space="preserve"> </v>
      </c>
      <c r="N161" s="79"/>
      <c r="O161" s="91" t="s">
        <v>202</v>
      </c>
      <c r="P161" s="78">
        <v>4</v>
      </c>
      <c r="Q161" s="123" t="s">
        <v>660</v>
      </c>
      <c r="R161" s="152" t="str">
        <f>IF(Pins!P521=""," ",Pins!P521)</f>
        <v xml:space="preserve"> </v>
      </c>
    </row>
    <row r="162" spans="5:18">
      <c r="E162" s="85" t="s">
        <v>757</v>
      </c>
      <c r="F162" s="92">
        <v>4</v>
      </c>
      <c r="G162" s="123" t="s">
        <v>749</v>
      </c>
      <c r="H162" s="130" t="str">
        <f>IF(Pins!P159=""," ",Pins!P159)</f>
        <v xml:space="preserve"> </v>
      </c>
      <c r="I162" s="79"/>
      <c r="J162" s="85"/>
      <c r="K162" s="78">
        <v>7</v>
      </c>
      <c r="L162" s="123" t="s">
        <v>634</v>
      </c>
      <c r="M162" s="152" t="str">
        <f>IF(Pins!P338=""," ",Pins!P338)</f>
        <v xml:space="preserve"> </v>
      </c>
      <c r="N162" s="79"/>
      <c r="O162" s="85"/>
      <c r="P162" s="78">
        <v>5</v>
      </c>
      <c r="Q162" s="123" t="s">
        <v>661</v>
      </c>
      <c r="R162" s="152" t="str">
        <f>IF(Pins!P522=""," ",Pins!P522)</f>
        <v xml:space="preserve"> </v>
      </c>
    </row>
    <row r="163" spans="5:18">
      <c r="E163" s="85" t="s">
        <v>201</v>
      </c>
      <c r="F163" s="92">
        <v>5</v>
      </c>
      <c r="G163" s="123" t="s">
        <v>821</v>
      </c>
      <c r="H163" s="130" t="str">
        <f>IF(Pins!P160=""," ",Pins!P160)</f>
        <v xml:space="preserve"> </v>
      </c>
      <c r="I163" s="79"/>
      <c r="J163" s="85"/>
      <c r="K163" s="78">
        <v>8</v>
      </c>
      <c r="L163" s="123" t="s">
        <v>635</v>
      </c>
      <c r="M163" s="152" t="str">
        <f>IF(Pins!P339=""," ",Pins!P339)</f>
        <v xml:space="preserve"> </v>
      </c>
      <c r="N163" s="79"/>
      <c r="O163" s="72"/>
      <c r="P163" s="78">
        <v>6</v>
      </c>
      <c r="Q163" s="123" t="s">
        <v>662</v>
      </c>
      <c r="R163" s="152" t="str">
        <f>IF(Pins!P523=""," ",Pins!P523)</f>
        <v xml:space="preserve"> </v>
      </c>
    </row>
    <row r="164" spans="5:18">
      <c r="E164" s="85" t="s">
        <v>758</v>
      </c>
      <c r="F164" s="92">
        <v>6</v>
      </c>
      <c r="G164" s="123" t="s">
        <v>822</v>
      </c>
      <c r="H164" s="130" t="str">
        <f>IF(Pins!P161=""," ",Pins!P161)</f>
        <v xml:space="preserve"> </v>
      </c>
      <c r="I164" s="79"/>
      <c r="J164" s="85"/>
      <c r="K164" s="73">
        <v>9</v>
      </c>
      <c r="L164" s="123" t="s">
        <v>636</v>
      </c>
      <c r="M164" s="152" t="str">
        <f>IF(Pins!P340=""," ",Pins!P340)</f>
        <v xml:space="preserve"> </v>
      </c>
      <c r="N164" s="79"/>
      <c r="O164" s="95"/>
      <c r="P164" s="78">
        <v>7</v>
      </c>
      <c r="Q164" s="123" t="s">
        <v>663</v>
      </c>
      <c r="R164" s="152" t="str">
        <f>IF(Pins!P524=""," ",Pins!P524)</f>
        <v xml:space="preserve"> </v>
      </c>
    </row>
    <row r="165" spans="5:18">
      <c r="E165" s="85"/>
      <c r="F165" s="92">
        <v>7</v>
      </c>
      <c r="G165" s="123" t="s">
        <v>823</v>
      </c>
      <c r="H165" s="130" t="str">
        <f>IF(Pins!P162=""," ",Pins!P162)</f>
        <v xml:space="preserve"> </v>
      </c>
      <c r="I165" s="79"/>
      <c r="J165" s="97"/>
      <c r="K165" s="73">
        <v>10</v>
      </c>
      <c r="L165" s="125" t="s">
        <v>633</v>
      </c>
      <c r="M165" s="152" t="str">
        <f>IF(Pins!P341=""," ",Pins!P341)</f>
        <v xml:space="preserve"> </v>
      </c>
      <c r="N165" s="79"/>
      <c r="O165" s="95"/>
      <c r="P165" s="78">
        <v>8</v>
      </c>
      <c r="Q165" s="123" t="s">
        <v>664</v>
      </c>
      <c r="R165" s="152" t="str">
        <f>IF(Pins!P525=""," ",Pins!P525)</f>
        <v xml:space="preserve"> </v>
      </c>
    </row>
    <row r="166" spans="5:18">
      <c r="E166" s="85"/>
      <c r="F166" s="92">
        <v>8</v>
      </c>
      <c r="G166" s="123" t="s">
        <v>820</v>
      </c>
      <c r="H166" s="130" t="str">
        <f>IF(Pins!P163=""," ",Pins!P163)</f>
        <v xml:space="preserve"> </v>
      </c>
      <c r="I166" s="79"/>
      <c r="J166" s="81"/>
      <c r="K166" s="81"/>
      <c r="L166" s="102"/>
      <c r="M166" s="154"/>
      <c r="N166" s="79"/>
      <c r="O166" s="85"/>
      <c r="P166" s="73">
        <v>9</v>
      </c>
      <c r="Q166" s="123" t="s">
        <v>665</v>
      </c>
      <c r="R166" s="152" t="str">
        <f>IF(Pins!P526=""," ",Pins!P526)</f>
        <v xml:space="preserve"> </v>
      </c>
    </row>
    <row r="167" spans="5:18">
      <c r="E167" s="85"/>
      <c r="F167" s="92">
        <v>9</v>
      </c>
      <c r="G167" s="123" t="s">
        <v>819</v>
      </c>
      <c r="H167" s="130" t="str">
        <f>IF(Pins!P164=""," ",Pins!P164)</f>
        <v xml:space="preserve"> </v>
      </c>
      <c r="I167" s="79"/>
      <c r="J167" s="74" t="s">
        <v>174</v>
      </c>
      <c r="K167" s="73">
        <v>1</v>
      </c>
      <c r="L167" s="124" t="s">
        <v>89</v>
      </c>
      <c r="M167" s="152" t="str">
        <f>IF(Beltloops!P132=""," ",Beltloops!P132)</f>
        <v xml:space="preserve"> </v>
      </c>
      <c r="N167" s="79"/>
      <c r="O167" s="97"/>
      <c r="P167" s="73">
        <v>10</v>
      </c>
      <c r="Q167" s="125" t="s">
        <v>666</v>
      </c>
      <c r="R167" s="152" t="str">
        <f>IF(Pins!P527=""," ",Pins!P527)</f>
        <v xml:space="preserve"> </v>
      </c>
    </row>
    <row r="168" spans="5:18">
      <c r="E168" s="85"/>
      <c r="F168" s="92">
        <v>10</v>
      </c>
      <c r="G168" s="123" t="s">
        <v>752</v>
      </c>
      <c r="H168" s="130" t="str">
        <f>IF(Pins!P165=""," ",Pins!P165)</f>
        <v xml:space="preserve"> </v>
      </c>
      <c r="I168" s="79"/>
      <c r="J168" s="80" t="s">
        <v>201</v>
      </c>
      <c r="K168" s="78">
        <v>2</v>
      </c>
      <c r="L168" s="123" t="s">
        <v>88</v>
      </c>
      <c r="M168" s="152" t="str">
        <f>IF(Beltloops!P133=""," ",Beltloops!P133)</f>
        <v xml:space="preserve"> </v>
      </c>
      <c r="N168" s="79"/>
      <c r="O168" s="81"/>
      <c r="P168" s="81"/>
      <c r="Q168" s="102"/>
      <c r="R168" s="154"/>
    </row>
    <row r="169" spans="5:18">
      <c r="E169" s="85"/>
      <c r="F169" s="92">
        <v>11</v>
      </c>
      <c r="G169" s="123" t="s">
        <v>751</v>
      </c>
      <c r="H169" s="130" t="str">
        <f>IF(Pins!P166=""," ",Pins!P166)</f>
        <v xml:space="preserve"> </v>
      </c>
      <c r="I169" s="79"/>
      <c r="J169" s="85" t="s">
        <v>188</v>
      </c>
      <c r="K169" s="73">
        <v>3</v>
      </c>
      <c r="L169" s="125" t="s">
        <v>87</v>
      </c>
      <c r="M169" s="152" t="str">
        <f>IF(Beltloops!P134=""," ",Beltloops!P134)</f>
        <v xml:space="preserve"> </v>
      </c>
      <c r="N169" s="79"/>
      <c r="O169" s="74" t="s">
        <v>183</v>
      </c>
      <c r="P169" s="73">
        <v>1</v>
      </c>
      <c r="Q169" s="124" t="s">
        <v>116</v>
      </c>
      <c r="R169" s="152" t="str">
        <f>IF(Beltloops!P199=""," ",Beltloops!P199)</f>
        <v xml:space="preserve"> </v>
      </c>
    </row>
    <row r="170" spans="5:18">
      <c r="E170" s="97"/>
      <c r="F170" s="92">
        <v>12</v>
      </c>
      <c r="G170" s="125" t="s">
        <v>750</v>
      </c>
      <c r="H170" s="130" t="str">
        <f>IF(Pins!P167=""," ",Pins!P167)</f>
        <v xml:space="preserve"> </v>
      </c>
      <c r="I170" s="79"/>
      <c r="J170" s="74" t="s">
        <v>254</v>
      </c>
      <c r="K170" s="78">
        <v>1</v>
      </c>
      <c r="L170" s="124" t="s">
        <v>550</v>
      </c>
      <c r="M170" s="152" t="str">
        <f>IF(Pins!P347=""," ",Pins!P347)</f>
        <v xml:space="preserve"> </v>
      </c>
      <c r="N170" s="79"/>
      <c r="O170" s="80" t="s">
        <v>201</v>
      </c>
      <c r="P170" s="78">
        <v>2</v>
      </c>
      <c r="Q170" s="123" t="s">
        <v>117</v>
      </c>
      <c r="R170" s="152" t="str">
        <f>IF(Beltloops!P200=""," ",Beltloops!P200)</f>
        <v xml:space="preserve"> </v>
      </c>
    </row>
    <row r="171" spans="5:18">
      <c r="E171" s="79"/>
      <c r="F171" s="79"/>
      <c r="G171" s="79"/>
      <c r="I171" s="79"/>
      <c r="J171" s="91" t="s">
        <v>255</v>
      </c>
      <c r="K171" s="78">
        <v>2</v>
      </c>
      <c r="L171" s="123" t="s">
        <v>549</v>
      </c>
      <c r="M171" s="152" t="str">
        <f>IF(Pins!P348=""," ",Pins!P348)</f>
        <v xml:space="preserve"> </v>
      </c>
      <c r="N171" s="79"/>
      <c r="O171" s="85" t="s">
        <v>188</v>
      </c>
      <c r="P171" s="73">
        <v>3</v>
      </c>
      <c r="Q171" s="125" t="s">
        <v>118</v>
      </c>
      <c r="R171" s="152" t="str">
        <f>IF(Beltloops!P201=""," ",Beltloops!P201)</f>
        <v xml:space="preserve"> </v>
      </c>
    </row>
    <row r="172" spans="5:18">
      <c r="E172" s="101" t="s">
        <v>746</v>
      </c>
      <c r="F172" s="92">
        <v>1</v>
      </c>
      <c r="G172" s="124" t="s">
        <v>902</v>
      </c>
      <c r="H172" s="130" t="str">
        <f>IF(Beltloops!P65=""," ",Beltloops!P65)</f>
        <v xml:space="preserve"> </v>
      </c>
      <c r="I172" s="79"/>
      <c r="J172" s="91" t="s">
        <v>201</v>
      </c>
      <c r="K172" s="78">
        <v>3</v>
      </c>
      <c r="L172" s="123" t="s">
        <v>551</v>
      </c>
      <c r="M172" s="152" t="str">
        <f>IF(Pins!P349=""," ",Pins!P349)</f>
        <v xml:space="preserve"> </v>
      </c>
      <c r="N172" s="79"/>
      <c r="O172" s="74" t="s">
        <v>359</v>
      </c>
      <c r="P172" s="78">
        <v>1</v>
      </c>
      <c r="Q172" s="124" t="s">
        <v>648</v>
      </c>
      <c r="R172" s="152" t="str">
        <f>IF(Pins!P531=""," ",Pins!P531)</f>
        <v xml:space="preserve"> </v>
      </c>
    </row>
    <row r="173" spans="5:18">
      <c r="E173" s="95" t="s">
        <v>201</v>
      </c>
      <c r="F173" s="92">
        <v>2</v>
      </c>
      <c r="G173" s="123" t="s">
        <v>903</v>
      </c>
      <c r="H173" s="130" t="str">
        <f>IF(Beltloops!P66=""," ",Beltloops!P66)</f>
        <v xml:space="preserve"> </v>
      </c>
      <c r="I173" s="79"/>
      <c r="J173" s="91" t="s">
        <v>202</v>
      </c>
      <c r="K173" s="78">
        <v>4</v>
      </c>
      <c r="L173" s="123" t="s">
        <v>552</v>
      </c>
      <c r="M173" s="152" t="str">
        <f>IF(Pins!P350=""," ",Pins!P350)</f>
        <v xml:space="preserve"> </v>
      </c>
      <c r="N173" s="79"/>
      <c r="O173" s="91" t="s">
        <v>360</v>
      </c>
      <c r="P173" s="78">
        <v>2</v>
      </c>
      <c r="Q173" s="123" t="s">
        <v>649</v>
      </c>
      <c r="R173" s="152" t="str">
        <f>IF(Pins!P532=""," ",Pins!P532)</f>
        <v xml:space="preserve"> </v>
      </c>
    </row>
    <row r="174" spans="5:18">
      <c r="E174" s="97" t="s">
        <v>814</v>
      </c>
      <c r="F174" s="92">
        <v>3</v>
      </c>
      <c r="G174" s="125" t="s">
        <v>904</v>
      </c>
      <c r="H174" s="130" t="str">
        <f>IF(Beltloops!P67=""," ",Beltloops!P67)</f>
        <v xml:space="preserve"> </v>
      </c>
      <c r="I174" s="79"/>
      <c r="J174" s="85"/>
      <c r="K174" s="78">
        <v>5</v>
      </c>
      <c r="L174" s="123" t="s">
        <v>624</v>
      </c>
      <c r="M174" s="152" t="str">
        <f>IF(Pins!P351=""," ",Pins!P351)</f>
        <v xml:space="preserve"> </v>
      </c>
      <c r="N174" s="79"/>
      <c r="O174" s="91" t="s">
        <v>201</v>
      </c>
      <c r="P174" s="78">
        <v>3</v>
      </c>
      <c r="Q174" s="123" t="s">
        <v>650</v>
      </c>
      <c r="R174" s="152" t="str">
        <f>IF(Pins!P533=""," ",Pins!P533)</f>
        <v xml:space="preserve"> </v>
      </c>
    </row>
    <row r="175" spans="5:18">
      <c r="E175" s="95" t="s">
        <v>746</v>
      </c>
      <c r="F175" s="97">
        <v>1</v>
      </c>
      <c r="G175" s="124" t="s">
        <v>824</v>
      </c>
      <c r="H175" s="130" t="str">
        <f>IF(Pins!P171=""," ",Pins!P171)</f>
        <v xml:space="preserve"> </v>
      </c>
      <c r="I175" s="79"/>
      <c r="J175" s="72"/>
      <c r="K175" s="78">
        <v>6</v>
      </c>
      <c r="L175" s="123" t="s">
        <v>625</v>
      </c>
      <c r="M175" s="152" t="str">
        <f>IF(Pins!P352=""," ",Pins!P352)</f>
        <v xml:space="preserve"> </v>
      </c>
      <c r="N175" s="79"/>
      <c r="O175" s="91" t="s">
        <v>202</v>
      </c>
      <c r="P175" s="78">
        <v>4</v>
      </c>
      <c r="Q175" s="123" t="s">
        <v>651</v>
      </c>
      <c r="R175" s="152" t="str">
        <f>IF(Pins!P534=""," ",Pins!P534)</f>
        <v xml:space="preserve"> </v>
      </c>
    </row>
    <row r="176" spans="5:18">
      <c r="E176" s="95" t="s">
        <v>238</v>
      </c>
      <c r="F176" s="92">
        <v>2</v>
      </c>
      <c r="G176" s="123" t="s">
        <v>825</v>
      </c>
      <c r="H176" s="130" t="str">
        <f>IF(Pins!P172=""," ",Pins!P172)</f>
        <v xml:space="preserve"> </v>
      </c>
      <c r="I176" s="79"/>
      <c r="J176" s="95"/>
      <c r="K176" s="78">
        <v>7</v>
      </c>
      <c r="L176" s="123" t="s">
        <v>626</v>
      </c>
      <c r="M176" s="152" t="str">
        <f>IF(Pins!P353=""," ",Pins!P353)</f>
        <v xml:space="preserve"> </v>
      </c>
      <c r="N176" s="79"/>
      <c r="O176" s="85"/>
      <c r="P176" s="78">
        <v>5</v>
      </c>
      <c r="Q176" s="123" t="s">
        <v>652</v>
      </c>
      <c r="R176" s="152" t="str">
        <f>IF(Pins!P535=""," ",Pins!P535)</f>
        <v xml:space="preserve"> </v>
      </c>
    </row>
    <row r="177" spans="5:18">
      <c r="E177" s="85" t="s">
        <v>817</v>
      </c>
      <c r="F177" s="92">
        <v>3</v>
      </c>
      <c r="G177" s="123" t="s">
        <v>826</v>
      </c>
      <c r="H177" s="130" t="str">
        <f>IF(Pins!P173=""," ",Pins!P173)</f>
        <v xml:space="preserve"> </v>
      </c>
      <c r="I177" s="79"/>
      <c r="J177" s="95"/>
      <c r="K177" s="78">
        <v>8</v>
      </c>
      <c r="L177" s="123" t="s">
        <v>627</v>
      </c>
      <c r="M177" s="152" t="str">
        <f>IF(Pins!P354=""," ",Pins!P354)</f>
        <v xml:space="preserve"> </v>
      </c>
      <c r="N177" s="79"/>
      <c r="O177" s="72"/>
      <c r="P177" s="78">
        <v>6</v>
      </c>
      <c r="Q177" s="123" t="s">
        <v>654</v>
      </c>
      <c r="R177" s="152" t="str">
        <f>IF(Pins!P536=""," ",Pins!P536)</f>
        <v xml:space="preserve"> </v>
      </c>
    </row>
    <row r="178" spans="5:18">
      <c r="E178" s="85" t="s">
        <v>818</v>
      </c>
      <c r="F178" s="92">
        <v>4</v>
      </c>
      <c r="G178" s="123" t="s">
        <v>827</v>
      </c>
      <c r="H178" s="130" t="str">
        <f>IF(Pins!P174=""," ",Pins!P174)</f>
        <v xml:space="preserve"> </v>
      </c>
      <c r="I178" s="79"/>
      <c r="J178" s="85"/>
      <c r="K178" s="73">
        <v>9</v>
      </c>
      <c r="L178" s="123" t="s">
        <v>628</v>
      </c>
      <c r="M178" s="152" t="str">
        <f>IF(Pins!P355=""," ",Pins!P355)</f>
        <v xml:space="preserve"> </v>
      </c>
      <c r="N178" s="79"/>
      <c r="O178" s="95"/>
      <c r="P178" s="78">
        <v>7</v>
      </c>
      <c r="Q178" s="123" t="s">
        <v>653</v>
      </c>
      <c r="R178" s="152" t="str">
        <f>IF(Pins!P537=""," ",Pins!P537)</f>
        <v xml:space="preserve"> </v>
      </c>
    </row>
    <row r="179" spans="5:18">
      <c r="E179" s="85" t="s">
        <v>201</v>
      </c>
      <c r="F179" s="92">
        <v>5</v>
      </c>
      <c r="G179" s="123" t="s">
        <v>828</v>
      </c>
      <c r="H179" s="130" t="str">
        <f>IF(Pins!P175=""," ",Pins!P175)</f>
        <v xml:space="preserve"> </v>
      </c>
      <c r="I179" s="79"/>
      <c r="J179" s="85"/>
      <c r="K179" s="73">
        <v>10</v>
      </c>
      <c r="L179" s="123" t="s">
        <v>548</v>
      </c>
      <c r="M179" s="152" t="str">
        <f>IF(Pins!P356=""," ",Pins!P356)</f>
        <v xml:space="preserve"> </v>
      </c>
      <c r="N179" s="79"/>
      <c r="O179" s="95"/>
      <c r="P179" s="78">
        <v>8</v>
      </c>
      <c r="Q179" s="123" t="s">
        <v>655</v>
      </c>
      <c r="R179" s="152" t="str">
        <f>IF(Pins!P538=""," ",Pins!P538)</f>
        <v xml:space="preserve"> </v>
      </c>
    </row>
    <row r="180" spans="5:18">
      <c r="E180" s="85" t="s">
        <v>202</v>
      </c>
      <c r="F180" s="92">
        <v>6</v>
      </c>
      <c r="G180" s="123" t="s">
        <v>829</v>
      </c>
      <c r="H180" s="130" t="str">
        <f>IF(Pins!P176=""," ",Pins!P176)</f>
        <v xml:space="preserve"> </v>
      </c>
      <c r="I180" s="79"/>
      <c r="J180" s="97"/>
      <c r="K180" s="73">
        <v>11</v>
      </c>
      <c r="L180" s="125" t="s">
        <v>870</v>
      </c>
      <c r="M180" s="152" t="str">
        <f>IF(Pins!P357=""," ",Pins!P357)</f>
        <v xml:space="preserve"> </v>
      </c>
      <c r="N180" s="79"/>
      <c r="O180" s="85"/>
      <c r="P180" s="73">
        <v>9</v>
      </c>
      <c r="Q180" s="123" t="s">
        <v>656</v>
      </c>
      <c r="R180" s="152" t="str">
        <f>IF(Pins!P539=""," ",Pins!P539)</f>
        <v xml:space="preserve"> </v>
      </c>
    </row>
    <row r="181" spans="5:18">
      <c r="E181" s="85"/>
      <c r="F181" s="92">
        <v>7</v>
      </c>
      <c r="G181" s="123" t="s">
        <v>830</v>
      </c>
      <c r="H181" s="130" t="str">
        <f>IF(Pins!P177=""," ",Pins!P177)</f>
        <v xml:space="preserve"> </v>
      </c>
      <c r="I181" s="79"/>
      <c r="J181" s="81"/>
      <c r="K181" s="81"/>
      <c r="L181" s="102"/>
      <c r="M181" s="154"/>
      <c r="N181" s="79"/>
      <c r="O181" s="97"/>
      <c r="P181" s="73">
        <v>10</v>
      </c>
      <c r="Q181" s="125" t="s">
        <v>657</v>
      </c>
      <c r="R181" s="152" t="str">
        <f>IF(Pins!P540=""," ",Pins!P540)</f>
        <v xml:space="preserve"> </v>
      </c>
    </row>
    <row r="182" spans="5:18">
      <c r="E182" s="85"/>
      <c r="F182" s="92">
        <v>8</v>
      </c>
      <c r="G182" s="123" t="s">
        <v>831</v>
      </c>
      <c r="H182" s="130" t="str">
        <f>IF(Pins!P178=""," ",Pins!P178)</f>
        <v xml:space="preserve"> </v>
      </c>
      <c r="I182" s="79"/>
      <c r="J182" s="101" t="s">
        <v>759</v>
      </c>
      <c r="K182" s="92">
        <v>1</v>
      </c>
      <c r="L182" s="124" t="s">
        <v>905</v>
      </c>
      <c r="M182" s="130" t="str">
        <f>IF(Beltloops!P137=""," ",Beltloops!P137)</f>
        <v xml:space="preserve"> </v>
      </c>
      <c r="N182" s="79"/>
      <c r="O182" s="86"/>
      <c r="P182" s="86"/>
      <c r="Q182" s="86"/>
      <c r="R182" s="65"/>
    </row>
    <row r="183" spans="5:18">
      <c r="E183" s="85"/>
      <c r="F183" s="92">
        <v>9</v>
      </c>
      <c r="G183" s="123" t="s">
        <v>832</v>
      </c>
      <c r="H183" s="130" t="str">
        <f>IF(Pins!P179=""," ",Pins!P179)</f>
        <v xml:space="preserve"> </v>
      </c>
      <c r="I183" s="79"/>
      <c r="J183" s="95" t="s">
        <v>201</v>
      </c>
      <c r="K183" s="92">
        <v>2</v>
      </c>
      <c r="L183" s="159" t="s">
        <v>907</v>
      </c>
      <c r="M183" s="130" t="str">
        <f>IF(Beltloops!P138=""," ",Beltloops!P138)</f>
        <v xml:space="preserve"> </v>
      </c>
      <c r="N183" s="79"/>
      <c r="O183" s="74" t="s">
        <v>184</v>
      </c>
      <c r="P183" s="73">
        <v>1</v>
      </c>
      <c r="Q183" s="124" t="s">
        <v>113</v>
      </c>
      <c r="R183" s="152" t="str">
        <f>IF(Beltloops!P204=""," ",Beltloops!P204)</f>
        <v xml:space="preserve"> </v>
      </c>
    </row>
    <row r="184" spans="5:18">
      <c r="E184" s="85"/>
      <c r="F184" s="92">
        <v>10</v>
      </c>
      <c r="G184" s="123" t="s">
        <v>833</v>
      </c>
      <c r="H184" s="130" t="str">
        <f>IF(Pins!P180=""," ",Pins!P180)</f>
        <v xml:space="preserve"> </v>
      </c>
      <c r="I184" s="79"/>
      <c r="J184" s="97" t="s">
        <v>814</v>
      </c>
      <c r="K184" s="92">
        <v>3</v>
      </c>
      <c r="L184" s="125" t="s">
        <v>906</v>
      </c>
      <c r="M184" s="130" t="str">
        <f>IF(Beltloops!P139=""," ",Beltloops!P139)</f>
        <v xml:space="preserve"> </v>
      </c>
      <c r="N184" s="79"/>
      <c r="O184" s="80" t="s">
        <v>201</v>
      </c>
      <c r="P184" s="78">
        <v>2</v>
      </c>
      <c r="Q184" s="123" t="s">
        <v>112</v>
      </c>
      <c r="R184" s="152" t="str">
        <f>IF(Beltloops!P205=""," ",Beltloops!P205)</f>
        <v xml:space="preserve"> </v>
      </c>
    </row>
    <row r="185" spans="5:18">
      <c r="E185" s="85"/>
      <c r="F185" s="92">
        <v>11</v>
      </c>
      <c r="G185" s="123" t="s">
        <v>834</v>
      </c>
      <c r="H185" s="130" t="str">
        <f>IF(Pins!P181=""," ",Pins!P181)</f>
        <v xml:space="preserve"> </v>
      </c>
      <c r="I185" s="79"/>
      <c r="J185" s="95" t="s">
        <v>815</v>
      </c>
      <c r="K185" s="97">
        <v>1</v>
      </c>
      <c r="L185" s="124" t="s">
        <v>842</v>
      </c>
      <c r="M185" s="155" t="str">
        <f>IF(Pins!P361=""," ",Pins!P361)</f>
        <v xml:space="preserve"> </v>
      </c>
      <c r="N185" s="79"/>
      <c r="O185" s="85" t="s">
        <v>188</v>
      </c>
      <c r="P185" s="73">
        <v>3</v>
      </c>
      <c r="Q185" s="125" t="s">
        <v>114</v>
      </c>
      <c r="R185" s="152" t="str">
        <f>IF(Beltloops!P206=""," ",Beltloops!P206)</f>
        <v xml:space="preserve"> </v>
      </c>
    </row>
    <row r="186" spans="5:18">
      <c r="E186" s="97"/>
      <c r="F186" s="92">
        <v>12</v>
      </c>
      <c r="G186" s="125" t="s">
        <v>835</v>
      </c>
      <c r="H186" s="130" t="str">
        <f>IF(Pins!P182=""," ",Pins!P182)</f>
        <v xml:space="preserve"> </v>
      </c>
      <c r="I186" s="79"/>
      <c r="J186" s="85" t="s">
        <v>816</v>
      </c>
      <c r="K186" s="92">
        <v>2</v>
      </c>
      <c r="L186" s="123" t="s">
        <v>841</v>
      </c>
      <c r="M186" s="155" t="str">
        <f>IF(Pins!P362=""," ",Pins!P362)</f>
        <v xml:space="preserve"> </v>
      </c>
      <c r="N186" s="79"/>
      <c r="O186" s="74" t="s">
        <v>361</v>
      </c>
      <c r="P186" s="78">
        <v>1</v>
      </c>
      <c r="Q186" s="124" t="s">
        <v>647</v>
      </c>
      <c r="R186" s="152" t="str">
        <f>IF(Pins!P544=""," ",Pins!P544)</f>
        <v xml:space="preserve"> </v>
      </c>
    </row>
    <row r="187" spans="5:18">
      <c r="I187" s="79"/>
      <c r="J187" s="85" t="s">
        <v>201</v>
      </c>
      <c r="K187" s="92">
        <v>3</v>
      </c>
      <c r="L187" s="123" t="s">
        <v>846</v>
      </c>
      <c r="M187" s="155" t="str">
        <f>IF(Pins!P363=""," ",Pins!P363)</f>
        <v xml:space="preserve"> </v>
      </c>
      <c r="N187" s="79"/>
      <c r="O187" s="91" t="s">
        <v>362</v>
      </c>
      <c r="P187" s="78">
        <v>2</v>
      </c>
      <c r="Q187" s="123" t="s">
        <v>646</v>
      </c>
      <c r="R187" s="152" t="str">
        <f>IF(Pins!P545=""," ",Pins!P545)</f>
        <v xml:space="preserve"> </v>
      </c>
    </row>
    <row r="188" spans="5:18">
      <c r="I188" s="79"/>
      <c r="J188" s="85" t="s">
        <v>202</v>
      </c>
      <c r="K188" s="92">
        <v>4</v>
      </c>
      <c r="L188" s="123" t="s">
        <v>839</v>
      </c>
      <c r="M188" s="155" t="str">
        <f>IF(Pins!P364=""," ",Pins!P364)</f>
        <v xml:space="preserve"> </v>
      </c>
      <c r="N188" s="79"/>
      <c r="O188" s="91" t="s">
        <v>201</v>
      </c>
      <c r="P188" s="78">
        <v>3</v>
      </c>
      <c r="Q188" s="123" t="s">
        <v>644</v>
      </c>
      <c r="R188" s="152" t="str">
        <f>IF(Pins!P546=""," ",Pins!P546)</f>
        <v xml:space="preserve"> </v>
      </c>
    </row>
    <row r="189" spans="5:18">
      <c r="E189" s="79"/>
      <c r="F189" s="79"/>
      <c r="G189" s="79"/>
      <c r="H189" s="79"/>
      <c r="I189" s="79"/>
      <c r="J189" s="85"/>
      <c r="K189" s="92">
        <v>5</v>
      </c>
      <c r="L189" s="123" t="s">
        <v>840</v>
      </c>
      <c r="M189" s="155" t="str">
        <f>IF(Pins!P365=""," ",Pins!P365)</f>
        <v xml:space="preserve"> </v>
      </c>
      <c r="N189" s="79"/>
      <c r="O189" s="91" t="s">
        <v>202</v>
      </c>
      <c r="P189" s="78">
        <v>4</v>
      </c>
      <c r="Q189" s="123" t="s">
        <v>645</v>
      </c>
      <c r="R189" s="152" t="str">
        <f>IF(Pins!P547=""," ",Pins!P547)</f>
        <v xml:space="preserve"> </v>
      </c>
    </row>
    <row r="190" spans="5:18">
      <c r="E190" s="79"/>
      <c r="F190" s="79"/>
      <c r="G190" s="79"/>
      <c r="H190" s="79"/>
      <c r="I190" s="79"/>
      <c r="J190" s="85"/>
      <c r="K190" s="92">
        <v>6</v>
      </c>
      <c r="L190" s="123" t="s">
        <v>845</v>
      </c>
      <c r="M190" s="155" t="str">
        <f>IF(Pins!P366=""," ",Pins!P366)</f>
        <v xml:space="preserve"> </v>
      </c>
      <c r="N190" s="79"/>
      <c r="O190" s="85"/>
      <c r="P190" s="78">
        <v>5</v>
      </c>
      <c r="Q190" s="123" t="s">
        <v>643</v>
      </c>
      <c r="R190" s="152" t="str">
        <f>IF(Pins!P548=""," ",Pins!P548)</f>
        <v xml:space="preserve"> </v>
      </c>
    </row>
    <row r="191" spans="5:18">
      <c r="E191" s="79"/>
      <c r="F191" s="79"/>
      <c r="G191" s="79"/>
      <c r="H191" s="79"/>
      <c r="I191" s="79"/>
      <c r="J191" s="85"/>
      <c r="K191" s="92">
        <v>7</v>
      </c>
      <c r="L191" s="123" t="s">
        <v>838</v>
      </c>
      <c r="M191" s="155" t="str">
        <f>IF(Pins!P367=""," ",Pins!P367)</f>
        <v xml:space="preserve"> </v>
      </c>
      <c r="N191" s="79"/>
      <c r="O191" s="72"/>
      <c r="P191" s="78">
        <v>6</v>
      </c>
      <c r="Q191" s="123" t="s">
        <v>642</v>
      </c>
      <c r="R191" s="152" t="str">
        <f>IF(Pins!P549=""," ",Pins!P549)</f>
        <v xml:space="preserve"> </v>
      </c>
    </row>
    <row r="192" spans="5:18">
      <c r="E192" s="79"/>
      <c r="F192" s="79"/>
      <c r="G192" s="79"/>
      <c r="H192" s="79"/>
      <c r="I192" s="79"/>
      <c r="J192" s="85"/>
      <c r="K192" s="92">
        <v>8</v>
      </c>
      <c r="L192" s="123" t="s">
        <v>844</v>
      </c>
      <c r="M192" s="155" t="str">
        <f>IF(Pins!P368=""," ",Pins!P368)</f>
        <v xml:space="preserve"> </v>
      </c>
      <c r="N192" s="79"/>
      <c r="O192" s="95"/>
      <c r="P192" s="78">
        <v>7</v>
      </c>
      <c r="Q192" s="123" t="s">
        <v>640</v>
      </c>
      <c r="R192" s="152" t="str">
        <f>IF(Pins!P550=""," ",Pins!P550)</f>
        <v xml:space="preserve"> </v>
      </c>
    </row>
    <row r="193" spans="5:18">
      <c r="E193" s="79"/>
      <c r="F193" s="79"/>
      <c r="G193" s="79"/>
      <c r="H193" s="79"/>
      <c r="I193" s="79"/>
      <c r="J193" s="85"/>
      <c r="K193" s="92">
        <v>9</v>
      </c>
      <c r="L193" s="123" t="s">
        <v>837</v>
      </c>
      <c r="M193" s="155" t="str">
        <f>IF(Pins!P369=""," ",Pins!P369)</f>
        <v xml:space="preserve"> </v>
      </c>
      <c r="N193" s="79"/>
      <c r="O193" s="95"/>
      <c r="P193" s="78">
        <v>8</v>
      </c>
      <c r="Q193" s="123" t="s">
        <v>641</v>
      </c>
      <c r="R193" s="152" t="str">
        <f>IF(Pins!P551=""," ",Pins!P551)</f>
        <v xml:space="preserve"> </v>
      </c>
    </row>
    <row r="194" spans="5:18">
      <c r="E194" s="79"/>
      <c r="F194" s="79"/>
      <c r="G194" s="79"/>
      <c r="H194" s="79"/>
      <c r="I194" s="79"/>
      <c r="J194" s="85"/>
      <c r="K194" s="92">
        <v>10</v>
      </c>
      <c r="L194" s="123" t="s">
        <v>836</v>
      </c>
      <c r="M194" s="155" t="str">
        <f>IF(Pins!P370=""," ",Pins!P370)</f>
        <v xml:space="preserve"> </v>
      </c>
      <c r="N194" s="79"/>
      <c r="O194" s="97"/>
      <c r="P194" s="73">
        <v>9</v>
      </c>
      <c r="Q194" s="125" t="s">
        <v>639</v>
      </c>
      <c r="R194" s="152" t="str">
        <f>IF(Pins!P552=""," ",Pins!P552)</f>
        <v xml:space="preserve"> </v>
      </c>
    </row>
    <row r="195" spans="5:18">
      <c r="E195" s="79"/>
      <c r="F195" s="79"/>
      <c r="G195" s="79"/>
      <c r="H195" s="79"/>
      <c r="I195" s="79"/>
      <c r="J195" s="97"/>
      <c r="K195" s="92">
        <v>11</v>
      </c>
      <c r="L195" s="125" t="s">
        <v>843</v>
      </c>
      <c r="M195" s="155" t="str">
        <f>IF(Pins!P371=""," ",Pins!P371)</f>
        <v xml:space="preserve"> </v>
      </c>
      <c r="N195" s="79"/>
      <c r="O195" s="97"/>
      <c r="P195" s="73">
        <v>10</v>
      </c>
      <c r="Q195" s="125" t="s">
        <v>639</v>
      </c>
      <c r="R195" s="152" t="str">
        <f>IF(Pins!P553=""," ",Pins!P553)</f>
        <v xml:space="preserve"> </v>
      </c>
    </row>
    <row r="196" spans="5:18">
      <c r="E196" s="79"/>
      <c r="F196" s="79"/>
      <c r="G196" s="79"/>
      <c r="H196" s="79"/>
      <c r="I196" s="79"/>
      <c r="N196" s="79"/>
    </row>
    <row r="197" spans="5:18">
      <c r="E197" s="79"/>
      <c r="F197" s="79"/>
      <c r="G197" s="79"/>
      <c r="H197" s="79"/>
      <c r="I197" s="79"/>
      <c r="N197" s="79"/>
      <c r="O197" s="74" t="s">
        <v>185</v>
      </c>
      <c r="P197" s="73">
        <v>1</v>
      </c>
      <c r="Q197" s="124" t="s">
        <v>63</v>
      </c>
      <c r="R197" s="152" t="str">
        <f>IF(Beltloops!P209=""," ",Beltloops!P209)</f>
        <v xml:space="preserve"> </v>
      </c>
    </row>
    <row r="198" spans="5:18">
      <c r="O198" s="80" t="s">
        <v>201</v>
      </c>
      <c r="P198" s="78">
        <v>2</v>
      </c>
      <c r="Q198" s="123" t="s">
        <v>115</v>
      </c>
      <c r="R198" s="152" t="str">
        <f>IF(Beltloops!P210=""," ",Beltloops!P210)</f>
        <v xml:space="preserve"> </v>
      </c>
    </row>
    <row r="199" spans="5:18">
      <c r="O199" s="85" t="s">
        <v>188</v>
      </c>
      <c r="P199" s="73">
        <v>3</v>
      </c>
      <c r="Q199" s="125" t="s">
        <v>64</v>
      </c>
      <c r="R199" s="152" t="str">
        <f>IF(Beltloops!P211=""," ",Beltloops!P211)</f>
        <v xml:space="preserve"> </v>
      </c>
    </row>
    <row r="200" spans="5:18">
      <c r="O200" s="74" t="s">
        <v>363</v>
      </c>
      <c r="P200" s="78">
        <v>1</v>
      </c>
      <c r="Q200" s="124" t="s">
        <v>365</v>
      </c>
      <c r="R200" s="152" t="str">
        <f>IF(Pins!P559=""," ",Pins!P559)</f>
        <v xml:space="preserve"> </v>
      </c>
    </row>
    <row r="201" spans="5:18">
      <c r="O201" s="91" t="s">
        <v>364</v>
      </c>
      <c r="P201" s="78">
        <v>2</v>
      </c>
      <c r="Q201" s="123" t="s">
        <v>366</v>
      </c>
      <c r="R201" s="152" t="str">
        <f>IF(Pins!P560=""," ",Pins!P560)</f>
        <v xml:space="preserve"> </v>
      </c>
    </row>
    <row r="202" spans="5:18">
      <c r="O202" s="91" t="s">
        <v>201</v>
      </c>
      <c r="P202" s="78">
        <v>3</v>
      </c>
      <c r="Q202" s="123" t="s">
        <v>367</v>
      </c>
      <c r="R202" s="152" t="str">
        <f>IF(Pins!P561=""," ",Pins!P561)</f>
        <v xml:space="preserve"> </v>
      </c>
    </row>
    <row r="203" spans="5:18">
      <c r="O203" s="91" t="s">
        <v>202</v>
      </c>
      <c r="P203" s="78">
        <v>4</v>
      </c>
      <c r="Q203" s="123" t="s">
        <v>368</v>
      </c>
      <c r="R203" s="152" t="str">
        <f>IF(Pins!P562=""," ",Pins!P562)</f>
        <v xml:space="preserve"> </v>
      </c>
    </row>
    <row r="204" spans="5:18">
      <c r="O204" s="85"/>
      <c r="P204" s="78">
        <v>5</v>
      </c>
      <c r="Q204" s="123" t="s">
        <v>369</v>
      </c>
      <c r="R204" s="152" t="str">
        <f>IF(Pins!P563=""," ",Pins!P563)</f>
        <v xml:space="preserve"> </v>
      </c>
    </row>
    <row r="205" spans="5:18">
      <c r="O205" s="72"/>
      <c r="P205" s="78">
        <v>6</v>
      </c>
      <c r="Q205" s="123" t="s">
        <v>370</v>
      </c>
      <c r="R205" s="152" t="str">
        <f>IF(Pins!P564=""," ",Pins!P564)</f>
        <v xml:space="preserve"> </v>
      </c>
    </row>
    <row r="206" spans="5:18">
      <c r="O206" s="95"/>
      <c r="P206" s="78">
        <v>7</v>
      </c>
      <c r="Q206" s="123" t="s">
        <v>371</v>
      </c>
      <c r="R206" s="152" t="str">
        <f>IF(Pins!P565=""," ",Pins!P565)</f>
        <v xml:space="preserve"> </v>
      </c>
    </row>
    <row r="207" spans="5:18">
      <c r="O207" s="95"/>
      <c r="P207" s="78">
        <v>8</v>
      </c>
      <c r="Q207" s="123" t="s">
        <v>372</v>
      </c>
      <c r="R207" s="152" t="str">
        <f>IF(Pins!P566=""," ",Pins!P566)</f>
        <v xml:space="preserve"> </v>
      </c>
    </row>
    <row r="208" spans="5:18">
      <c r="O208" s="85"/>
      <c r="P208" s="73">
        <v>9</v>
      </c>
      <c r="Q208" s="123" t="s">
        <v>373</v>
      </c>
      <c r="R208" s="152" t="str">
        <f>IF(Pins!P567=""," ",Pins!P567)</f>
        <v xml:space="preserve"> </v>
      </c>
    </row>
    <row r="209" spans="5:18">
      <c r="O209" s="97"/>
      <c r="P209" s="73">
        <v>10</v>
      </c>
      <c r="Q209" s="125" t="s">
        <v>374</v>
      </c>
      <c r="R209" s="152" t="str">
        <f>IF(Pins!P568=""," ",Pins!P568)</f>
        <v xml:space="preserve"> </v>
      </c>
    </row>
    <row r="210" spans="5:18">
      <c r="J210" s="114"/>
      <c r="K210" s="114"/>
      <c r="L210" s="117"/>
      <c r="M210" s="105"/>
    </row>
    <row r="215" spans="5:18">
      <c r="E215" s="114"/>
      <c r="F215" s="114" t="s">
        <v>925</v>
      </c>
      <c r="G215" s="117" t="s">
        <v>925</v>
      </c>
      <c r="H215" s="105" t="s">
        <v>925</v>
      </c>
    </row>
  </sheetData>
  <sheetProtection password="9AF3" sheet="1" objects="1" scenarios="1"/>
  <mergeCells count="13">
    <mergeCell ref="E110:E111"/>
    <mergeCell ref="O1:R2"/>
    <mergeCell ref="J1:M2"/>
    <mergeCell ref="E1:H2"/>
    <mergeCell ref="E108:H109"/>
    <mergeCell ref="J108:M109"/>
    <mergeCell ref="O108:R109"/>
    <mergeCell ref="A1:B1"/>
    <mergeCell ref="A108:B108"/>
    <mergeCell ref="B111:B112"/>
    <mergeCell ref="B131:B132"/>
    <mergeCell ref="B4:B5"/>
    <mergeCell ref="B24:B25"/>
  </mergeCells>
  <phoneticPr fontId="5" type="noConversion"/>
  <printOptions horizontalCentered="1"/>
  <pageMargins left="0.25" right="0.25" top="1" bottom="0.25" header="0.5" footer="0.5"/>
  <pageSetup scale="50" fitToHeight="2" orientation="portrait" horizontalDpi="4294967292" verticalDpi="4294967292" r:id="rId1"/>
  <headerFooter alignWithMargins="0">
    <oddHeader>&amp;C&amp;"Arial,Bold"&amp;14Beltloop and PinTrax&amp;12
&amp;D</oddHeader>
  </headerFooter>
  <rowBreaks count="1" manualBreakCount="1">
    <brk id="107"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5"/>
  <sheetViews>
    <sheetView showGridLines="0" zoomScaleNormal="100" workbookViewId="0">
      <pane xSplit="3" topLeftCell="D1" activePane="topRight" state="frozen"/>
      <selection pane="topRight" sqref="A1:B1"/>
    </sheetView>
  </sheetViews>
  <sheetFormatPr defaultColWidth="11.42578125" defaultRowHeight="12.75"/>
  <cols>
    <col min="1" max="1" width="22.140625" style="63" customWidth="1"/>
    <col min="2" max="2" width="5.7109375" style="103" customWidth="1"/>
    <col min="3" max="3" width="5.5703125" style="62" customWidth="1"/>
    <col min="4" max="4" width="3.140625" style="62" customWidth="1"/>
    <col min="5" max="5" width="16.140625" style="62" customWidth="1"/>
    <col min="6" max="6" width="3.28515625" style="62" customWidth="1"/>
    <col min="7" max="7" width="29.5703125" style="62" customWidth="1"/>
    <col min="8" max="8" width="3.140625" style="62" customWidth="1"/>
    <col min="9" max="9" width="3.42578125" style="62" customWidth="1"/>
    <col min="10" max="10" width="15.85546875" style="62" customWidth="1"/>
    <col min="11" max="11" width="3.28515625" style="62" customWidth="1"/>
    <col min="12" max="12" width="30.7109375" style="62" customWidth="1"/>
    <col min="13" max="13" width="3.140625" style="62" customWidth="1"/>
    <col min="14" max="14" width="3.42578125" style="62" customWidth="1"/>
    <col min="15" max="15" width="15.85546875" style="62" customWidth="1"/>
    <col min="16" max="16" width="3.28515625" style="62" customWidth="1"/>
    <col min="17" max="17" width="32.42578125" style="62" customWidth="1"/>
    <col min="18" max="18" width="3.140625" style="62" customWidth="1"/>
    <col min="19" max="23" width="11.42578125" style="62" customWidth="1"/>
    <col min="24" max="16384" width="11.42578125" style="63"/>
  </cols>
  <sheetData>
    <row r="1" spans="1:27" ht="23.25">
      <c r="A1" s="241" t="str">
        <f ca="1">RIGHT(CELL("filename",A1),SUM(LEN(CELL("filename",A1))-SEARCH("]",CELL("filename",A1),1)))</f>
        <v>Scout 13</v>
      </c>
      <c r="B1" s="241"/>
      <c r="D1" s="63"/>
      <c r="E1" s="235" t="s">
        <v>348</v>
      </c>
      <c r="F1" s="236"/>
      <c r="G1" s="236"/>
      <c r="H1" s="237"/>
      <c r="J1" s="235" t="s">
        <v>348</v>
      </c>
      <c r="K1" s="236"/>
      <c r="L1" s="236"/>
      <c r="M1" s="237"/>
      <c r="O1" s="235" t="s">
        <v>348</v>
      </c>
      <c r="P1" s="236"/>
      <c r="Q1" s="236"/>
      <c r="R1" s="237"/>
      <c r="T1" s="64"/>
      <c r="U1" s="64"/>
      <c r="V1" s="64"/>
      <c r="W1" s="64"/>
      <c r="X1" s="65"/>
    </row>
    <row r="2" spans="1:27" ht="14.1" customHeight="1">
      <c r="A2" s="119" t="s">
        <v>349</v>
      </c>
      <c r="B2" s="66"/>
      <c r="C2" s="67"/>
      <c r="D2" s="63"/>
      <c r="E2" s="238"/>
      <c r="F2" s="239"/>
      <c r="G2" s="239"/>
      <c r="H2" s="240"/>
      <c r="J2" s="238"/>
      <c r="K2" s="239"/>
      <c r="L2" s="239"/>
      <c r="M2" s="240"/>
      <c r="O2" s="238"/>
      <c r="P2" s="239"/>
      <c r="Q2" s="239"/>
      <c r="R2" s="240"/>
      <c r="T2" s="68"/>
      <c r="U2" s="69"/>
      <c r="V2" s="69"/>
      <c r="W2" s="69"/>
      <c r="X2" s="65"/>
    </row>
    <row r="3" spans="1:27" ht="14.1" customHeight="1">
      <c r="D3" s="63"/>
      <c r="E3" s="72" t="s">
        <v>149</v>
      </c>
      <c r="F3" s="73">
        <v>1</v>
      </c>
      <c r="G3" s="124" t="s">
        <v>50</v>
      </c>
      <c r="H3" s="57" t="str">
        <f>IF(Beltloops!Q8=""," ",Beltloops!Q8)</f>
        <v xml:space="preserve"> </v>
      </c>
      <c r="J3" s="74" t="s">
        <v>164</v>
      </c>
      <c r="K3" s="73">
        <v>1</v>
      </c>
      <c r="L3" s="124" t="s">
        <v>83</v>
      </c>
      <c r="M3" s="152" t="str">
        <f>IF(Beltloops!Q70=""," ",Beltloops!Q70)</f>
        <v xml:space="preserve"> </v>
      </c>
      <c r="O3" s="74" t="s">
        <v>175</v>
      </c>
      <c r="P3" s="73">
        <v>1</v>
      </c>
      <c r="Q3" s="124" t="s">
        <v>84</v>
      </c>
      <c r="R3" s="152" t="str">
        <f>IF(Beltloops!Q142=""," ",Beltloops!Q142)</f>
        <v xml:space="preserve"> </v>
      </c>
      <c r="T3" s="68"/>
      <c r="U3" s="69"/>
      <c r="V3" s="69"/>
      <c r="W3" s="69"/>
      <c r="X3" s="65"/>
      <c r="Y3" s="75"/>
      <c r="Z3" s="75"/>
      <c r="AA3" s="75"/>
    </row>
    <row r="4" spans="1:27" ht="14.1" customHeight="1">
      <c r="A4" s="70"/>
      <c r="B4" s="242" t="s">
        <v>155</v>
      </c>
      <c r="C4" s="71"/>
      <c r="D4" s="63"/>
      <c r="E4" s="77" t="s">
        <v>188</v>
      </c>
      <c r="F4" s="78">
        <v>2</v>
      </c>
      <c r="G4" s="123" t="s">
        <v>49</v>
      </c>
      <c r="H4" s="57" t="str">
        <f>IF(Beltloops!Q9=""," ",Beltloops!Q9)</f>
        <v xml:space="preserve"> </v>
      </c>
      <c r="I4" s="79"/>
      <c r="J4" s="80" t="s">
        <v>201</v>
      </c>
      <c r="K4" s="78">
        <v>2</v>
      </c>
      <c r="L4" s="123" t="s">
        <v>81</v>
      </c>
      <c r="M4" s="152" t="str">
        <f>IF(Beltloops!Q71=""," ",Beltloops!Q71)</f>
        <v xml:space="preserve"> </v>
      </c>
      <c r="N4" s="81"/>
      <c r="O4" s="80" t="s">
        <v>201</v>
      </c>
      <c r="P4" s="78">
        <v>2</v>
      </c>
      <c r="Q4" s="123" t="s">
        <v>85</v>
      </c>
      <c r="R4" s="152" t="str">
        <f>IF(Beltloops!Q143=""," ",Beltloops!Q143)</f>
        <v xml:space="preserve"> </v>
      </c>
      <c r="S4" s="64"/>
      <c r="T4" s="64"/>
      <c r="U4" s="64"/>
      <c r="V4" s="64"/>
      <c r="W4" s="64"/>
      <c r="X4" s="65"/>
      <c r="Y4" s="82"/>
      <c r="Z4" s="67"/>
      <c r="AA4" s="83"/>
    </row>
    <row r="5" spans="1:27" ht="14.1" customHeight="1">
      <c r="A5" s="76" t="s">
        <v>157</v>
      </c>
      <c r="B5" s="242"/>
      <c r="C5" s="71" t="s">
        <v>156</v>
      </c>
      <c r="D5" s="63"/>
      <c r="E5" s="78"/>
      <c r="F5" s="78">
        <v>3</v>
      </c>
      <c r="G5" s="125" t="s">
        <v>48</v>
      </c>
      <c r="H5" s="57" t="str">
        <f>IF(Beltloops!Q10=""," ",Beltloops!Q10)</f>
        <v xml:space="preserve"> </v>
      </c>
      <c r="I5" s="84"/>
      <c r="J5" s="85" t="s">
        <v>188</v>
      </c>
      <c r="K5" s="73">
        <v>3</v>
      </c>
      <c r="L5" s="125" t="s">
        <v>82</v>
      </c>
      <c r="M5" s="152" t="str">
        <f>IF(Beltloops!Q72=""," ",Beltloops!Q72)</f>
        <v xml:space="preserve"> </v>
      </c>
      <c r="N5" s="86"/>
      <c r="O5" s="85" t="s">
        <v>188</v>
      </c>
      <c r="P5" s="73">
        <v>3</v>
      </c>
      <c r="Q5" s="125" t="s">
        <v>86</v>
      </c>
      <c r="R5" s="152" t="str">
        <f>IF(Beltloops!Q144=""," ",Beltloops!Q144)</f>
        <v xml:space="preserve"> </v>
      </c>
      <c r="S5" s="65"/>
      <c r="T5" s="64"/>
      <c r="U5" s="64"/>
      <c r="V5" s="64"/>
      <c r="W5" s="64"/>
      <c r="X5" s="65"/>
      <c r="Y5" s="87"/>
      <c r="Z5" s="67"/>
      <c r="AA5" s="83"/>
    </row>
    <row r="6" spans="1:27" ht="14.1" customHeight="1">
      <c r="A6" s="120" t="s">
        <v>141</v>
      </c>
      <c r="B6" s="93" t="str">
        <f>Beltloops!Q11</f>
        <v xml:space="preserve"> </v>
      </c>
      <c r="C6" s="122" t="str">
        <f>Pins!Q20</f>
        <v xml:space="preserve"> </v>
      </c>
      <c r="D6" s="88"/>
      <c r="E6" s="72" t="s">
        <v>186</v>
      </c>
      <c r="F6" s="78">
        <v>1</v>
      </c>
      <c r="G6" s="124" t="s">
        <v>143</v>
      </c>
      <c r="H6" s="150" t="str">
        <f>IF(Pins!Q9=""," ",Pins!Q9)</f>
        <v xml:space="preserve"> </v>
      </c>
      <c r="I6" s="84"/>
      <c r="J6" s="74" t="s">
        <v>214</v>
      </c>
      <c r="K6" s="89"/>
      <c r="L6" s="90" t="s">
        <v>219</v>
      </c>
      <c r="M6" s="157"/>
      <c r="N6" s="86"/>
      <c r="O6" s="74" t="s">
        <v>256</v>
      </c>
      <c r="P6" s="78">
        <v>1</v>
      </c>
      <c r="Q6" s="124" t="s">
        <v>449</v>
      </c>
      <c r="R6" s="152" t="str">
        <f>IF(Pins!Q375=""," ",Pins!Q375)</f>
        <v xml:space="preserve"> </v>
      </c>
      <c r="S6" s="65"/>
      <c r="T6" s="64"/>
      <c r="U6" s="64"/>
      <c r="V6" s="64"/>
      <c r="W6" s="64"/>
      <c r="X6" s="65"/>
      <c r="Y6" s="87"/>
      <c r="Z6" s="67"/>
      <c r="AA6" s="83"/>
    </row>
    <row r="7" spans="1:27" ht="14.1" customHeight="1">
      <c r="A7" s="120" t="s">
        <v>725</v>
      </c>
      <c r="B7" s="93" t="str">
        <f>Beltloops!Q16</f>
        <v xml:space="preserve"> </v>
      </c>
      <c r="C7" s="96" t="str">
        <f>Pins!Q35</f>
        <v xml:space="preserve"> </v>
      </c>
      <c r="D7" s="88"/>
      <c r="E7" s="77" t="s">
        <v>200</v>
      </c>
      <c r="F7" s="78">
        <v>2</v>
      </c>
      <c r="G7" s="123" t="s">
        <v>144</v>
      </c>
      <c r="H7" s="150" t="str">
        <f>IF(Pins!Q10=""," ",Pins!Q10)</f>
        <v xml:space="preserve"> </v>
      </c>
      <c r="I7" s="84"/>
      <c r="J7" s="91" t="s">
        <v>215</v>
      </c>
      <c r="K7" s="92">
        <v>1</v>
      </c>
      <c r="L7" s="124" t="s">
        <v>224</v>
      </c>
      <c r="M7" s="152" t="str">
        <f>IF(Pins!Q189=""," ",Pins!Q189)</f>
        <v xml:space="preserve"> </v>
      </c>
      <c r="N7" s="86"/>
      <c r="O7" s="91" t="s">
        <v>257</v>
      </c>
      <c r="P7" s="78">
        <v>2</v>
      </c>
      <c r="Q7" s="123" t="s">
        <v>450</v>
      </c>
      <c r="R7" s="152" t="str">
        <f>IF(Pins!Q376=""," ",Pins!Q376)</f>
        <v xml:space="preserve"> </v>
      </c>
      <c r="S7" s="65"/>
      <c r="T7" s="64"/>
      <c r="U7" s="64"/>
      <c r="V7" s="64"/>
      <c r="W7" s="64"/>
      <c r="X7" s="83"/>
      <c r="Y7" s="87"/>
      <c r="Z7" s="67"/>
      <c r="AA7" s="83"/>
    </row>
    <row r="8" spans="1:27" ht="14.1" customHeight="1">
      <c r="A8" s="120" t="s">
        <v>158</v>
      </c>
      <c r="B8" s="93" t="str">
        <f>Beltloops!Q21</f>
        <v xml:space="preserve"> </v>
      </c>
      <c r="C8" s="122" t="str">
        <f>Pins!Q48</f>
        <v xml:space="preserve"> </v>
      </c>
      <c r="D8" s="88"/>
      <c r="E8" s="77" t="s">
        <v>142</v>
      </c>
      <c r="F8" s="78">
        <v>3</v>
      </c>
      <c r="G8" s="123" t="s">
        <v>145</v>
      </c>
      <c r="H8" s="150" t="str">
        <f>IF(Pins!Q11=""," ",Pins!Q11)</f>
        <v xml:space="preserve"> </v>
      </c>
      <c r="I8" s="84"/>
      <c r="J8" s="91" t="s">
        <v>201</v>
      </c>
      <c r="K8" s="78">
        <v>2</v>
      </c>
      <c r="L8" s="123" t="s">
        <v>225</v>
      </c>
      <c r="M8" s="152" t="str">
        <f>IF(Pins!Q190=""," ",Pins!Q190)</f>
        <v xml:space="preserve"> </v>
      </c>
      <c r="N8" s="86"/>
      <c r="O8" s="91" t="s">
        <v>201</v>
      </c>
      <c r="P8" s="78">
        <v>3</v>
      </c>
      <c r="Q8" s="123" t="s">
        <v>451</v>
      </c>
      <c r="R8" s="152" t="str">
        <f>IF(Pins!Q377=""," ",Pins!Q377)</f>
        <v xml:space="preserve"> </v>
      </c>
      <c r="S8" s="65"/>
      <c r="X8" s="83"/>
      <c r="Y8" s="87"/>
      <c r="Z8" s="67"/>
      <c r="AA8" s="83"/>
    </row>
    <row r="9" spans="1:27" ht="14.1" customHeight="1">
      <c r="A9" s="120" t="s">
        <v>159</v>
      </c>
      <c r="B9" s="93" t="str">
        <f>Beltloops!Q26</f>
        <v xml:space="preserve"> </v>
      </c>
      <c r="C9" s="122" t="str">
        <f>Pins!Q63</f>
        <v xml:space="preserve"> </v>
      </c>
      <c r="D9" s="88"/>
      <c r="E9" s="72"/>
      <c r="F9" s="78">
        <v>4</v>
      </c>
      <c r="G9" s="123" t="s">
        <v>146</v>
      </c>
      <c r="H9" s="150" t="str">
        <f>IF(Pins!Q12=""," ",Pins!Q12)</f>
        <v xml:space="preserve"> </v>
      </c>
      <c r="I9" s="84"/>
      <c r="J9" s="91" t="s">
        <v>216</v>
      </c>
      <c r="K9" s="78">
        <v>3</v>
      </c>
      <c r="L9" s="125" t="s">
        <v>226</v>
      </c>
      <c r="M9" s="152" t="str">
        <f>IF(Pins!Q191=""," ",Pins!Q191)</f>
        <v xml:space="preserve"> </v>
      </c>
      <c r="N9" s="86"/>
      <c r="O9" s="91" t="s">
        <v>202</v>
      </c>
      <c r="P9" s="78">
        <v>4</v>
      </c>
      <c r="Q9" s="123" t="s">
        <v>457</v>
      </c>
      <c r="R9" s="152" t="str">
        <f>IF(Pins!Q378=""," ",Pins!Q378)</f>
        <v xml:space="preserve"> </v>
      </c>
      <c r="S9" s="65"/>
      <c r="X9" s="83"/>
      <c r="Y9" s="87"/>
      <c r="Z9" s="67"/>
      <c r="AA9" s="83"/>
    </row>
    <row r="10" spans="1:27" ht="14.1" customHeight="1">
      <c r="A10" s="121" t="s">
        <v>739</v>
      </c>
      <c r="B10" s="93" t="str">
        <f>Beltloops!Q31</f>
        <v xml:space="preserve"> </v>
      </c>
      <c r="C10" s="96" t="str">
        <f>Pins!Q77</f>
        <v xml:space="preserve"> </v>
      </c>
      <c r="D10" s="88"/>
      <c r="E10" s="72"/>
      <c r="F10" s="78">
        <v>5</v>
      </c>
      <c r="G10" s="123" t="s">
        <v>147</v>
      </c>
      <c r="H10" s="150" t="str">
        <f>IF(Pins!Q13=""," ",Pins!Q13)</f>
        <v xml:space="preserve"> </v>
      </c>
      <c r="I10" s="84"/>
      <c r="J10" s="91" t="s">
        <v>217</v>
      </c>
      <c r="K10" s="94"/>
      <c r="L10" s="90" t="s">
        <v>220</v>
      </c>
      <c r="M10" s="160"/>
      <c r="N10" s="86"/>
      <c r="O10" s="85"/>
      <c r="P10" s="78">
        <v>5</v>
      </c>
      <c r="Q10" s="123" t="s">
        <v>456</v>
      </c>
      <c r="R10" s="152" t="str">
        <f>IF(Pins!Q379=""," ",Pins!Q379)</f>
        <v xml:space="preserve"> </v>
      </c>
      <c r="S10" s="65"/>
      <c r="X10" s="83"/>
      <c r="Y10" s="83"/>
      <c r="Z10" s="83"/>
      <c r="AA10" s="83"/>
    </row>
    <row r="11" spans="1:27" ht="14.1" customHeight="1">
      <c r="A11" s="120" t="s">
        <v>160</v>
      </c>
      <c r="B11" s="93" t="str">
        <f>Beltloops!Q36</f>
        <v xml:space="preserve"> </v>
      </c>
      <c r="C11" s="122" t="str">
        <f>Pins!Q92</f>
        <v xml:space="preserve"> </v>
      </c>
      <c r="D11" s="88"/>
      <c r="E11" s="95"/>
      <c r="F11" s="78">
        <v>6</v>
      </c>
      <c r="G11" s="123" t="s">
        <v>148</v>
      </c>
      <c r="H11" s="150" t="str">
        <f>IF(Pins!Q14=""," ",Pins!Q14)</f>
        <v xml:space="preserve"> </v>
      </c>
      <c r="I11" s="84"/>
      <c r="J11" s="77" t="s">
        <v>218</v>
      </c>
      <c r="K11" s="92">
        <v>1</v>
      </c>
      <c r="L11" s="124" t="s">
        <v>227</v>
      </c>
      <c r="M11" s="152" t="str">
        <f>IF(Pins!Q193=""," ",Pins!Q193)</f>
        <v xml:space="preserve"> </v>
      </c>
      <c r="N11" s="86"/>
      <c r="O11" s="72"/>
      <c r="P11" s="78">
        <v>6</v>
      </c>
      <c r="Q11" s="123" t="s">
        <v>458</v>
      </c>
      <c r="R11" s="152" t="str">
        <f>IF(Pins!Q380=""," ",Pins!Q380)</f>
        <v xml:space="preserve"> </v>
      </c>
      <c r="S11" s="65"/>
      <c r="X11" s="83"/>
      <c r="Y11" s="83"/>
      <c r="Z11" s="65"/>
      <c r="AA11" s="65"/>
    </row>
    <row r="12" spans="1:27" ht="14.1" customHeight="1">
      <c r="A12" s="120" t="s">
        <v>161</v>
      </c>
      <c r="B12" s="93" t="str">
        <f>Beltloops!Q41</f>
        <v xml:space="preserve"> </v>
      </c>
      <c r="C12" s="122" t="str">
        <f>Pins!Q108</f>
        <v xml:space="preserve"> </v>
      </c>
      <c r="D12" s="88"/>
      <c r="E12" s="72"/>
      <c r="F12" s="78">
        <v>7</v>
      </c>
      <c r="G12" s="123" t="s">
        <v>150</v>
      </c>
      <c r="H12" s="150" t="str">
        <f>IF(Pins!Q15=""," ",Pins!Q15)</f>
        <v xml:space="preserve"> </v>
      </c>
      <c r="I12" s="84"/>
      <c r="J12" s="85"/>
      <c r="K12" s="78">
        <v>2</v>
      </c>
      <c r="L12" s="123" t="s">
        <v>868</v>
      </c>
      <c r="M12" s="152" t="str">
        <f>IF(Pins!Q194=""," ",Pins!Q194)</f>
        <v xml:space="preserve"> </v>
      </c>
      <c r="N12" s="86"/>
      <c r="O12" s="95"/>
      <c r="P12" s="78">
        <v>7</v>
      </c>
      <c r="Q12" s="123" t="s">
        <v>459</v>
      </c>
      <c r="R12" s="152" t="str">
        <f>IF(Pins!Q381=""," ",Pins!Q381)</f>
        <v xml:space="preserve"> </v>
      </c>
      <c r="S12" s="65"/>
      <c r="X12" s="83"/>
      <c r="Y12" s="83"/>
      <c r="Z12" s="65"/>
      <c r="AA12" s="65"/>
    </row>
    <row r="13" spans="1:27" ht="14.1" customHeight="1">
      <c r="A13" s="120" t="s">
        <v>162</v>
      </c>
      <c r="B13" s="93" t="str">
        <f>Beltloops!Q46</f>
        <v xml:space="preserve"> </v>
      </c>
      <c r="C13" s="122" t="str">
        <f>Pins!Q122</f>
        <v xml:space="preserve"> </v>
      </c>
      <c r="D13" s="88"/>
      <c r="E13" s="77"/>
      <c r="F13" s="78">
        <v>8</v>
      </c>
      <c r="G13" s="123" t="s">
        <v>151</v>
      </c>
      <c r="H13" s="150" t="str">
        <f>IF(Pins!Q16=""," ",Pins!Q16)</f>
        <v xml:space="preserve"> </v>
      </c>
      <c r="I13" s="84"/>
      <c r="J13" s="85"/>
      <c r="K13" s="78">
        <v>3</v>
      </c>
      <c r="L13" s="125" t="s">
        <v>228</v>
      </c>
      <c r="M13" s="152" t="str">
        <f>IF(Pins!Q195=""," ",Pins!Q195)</f>
        <v xml:space="preserve"> </v>
      </c>
      <c r="N13" s="86"/>
      <c r="O13" s="95"/>
      <c r="P13" s="78">
        <v>8</v>
      </c>
      <c r="Q13" s="123" t="s">
        <v>455</v>
      </c>
      <c r="R13" s="152" t="str">
        <f>IF(Pins!Q382=""," ",Pins!Q382)</f>
        <v xml:space="preserve"> </v>
      </c>
      <c r="S13" s="65"/>
      <c r="X13" s="83"/>
      <c r="Y13" s="83"/>
      <c r="Z13" s="65"/>
      <c r="AA13" s="65"/>
    </row>
    <row r="14" spans="1:27">
      <c r="A14" s="121" t="s">
        <v>742</v>
      </c>
      <c r="B14" s="96" t="str">
        <f>Beltloops!Q53</f>
        <v xml:space="preserve"> </v>
      </c>
      <c r="C14" s="96" t="str">
        <f>Pins!Q138</f>
        <v xml:space="preserve"> </v>
      </c>
      <c r="D14" s="88"/>
      <c r="E14" s="72"/>
      <c r="F14" s="78">
        <v>9</v>
      </c>
      <c r="G14" s="123" t="s">
        <v>154</v>
      </c>
      <c r="H14" s="150" t="str">
        <f>IF(Pins!Q17=""," ",Pins!Q17)</f>
        <v xml:space="preserve"> </v>
      </c>
      <c r="I14" s="84"/>
      <c r="J14" s="85"/>
      <c r="K14" s="73"/>
      <c r="L14" s="90" t="s">
        <v>221</v>
      </c>
      <c r="M14" s="160"/>
      <c r="N14" s="86"/>
      <c r="O14" s="85"/>
      <c r="P14" s="73">
        <v>9</v>
      </c>
      <c r="Q14" s="123" t="s">
        <v>454</v>
      </c>
      <c r="R14" s="152" t="str">
        <f>IF(Pins!Q383=""," ",Pins!Q383)</f>
        <v xml:space="preserve"> </v>
      </c>
      <c r="S14" s="65"/>
      <c r="X14" s="83"/>
      <c r="Y14" s="83"/>
      <c r="Z14" s="65"/>
      <c r="AA14" s="65"/>
    </row>
    <row r="15" spans="1:27">
      <c r="A15" s="120" t="s">
        <v>163</v>
      </c>
      <c r="B15" s="93" t="str">
        <f>Beltloops!Q58</f>
        <v xml:space="preserve"> </v>
      </c>
      <c r="C15" s="122" t="str">
        <f>Pins!Q153</f>
        <v xml:space="preserve"> </v>
      </c>
      <c r="D15" s="88"/>
      <c r="E15" s="72"/>
      <c r="F15" s="78">
        <v>10</v>
      </c>
      <c r="G15" s="123" t="s">
        <v>153</v>
      </c>
      <c r="H15" s="150" t="str">
        <f>IF(Pins!Q18=""," ",Pins!Q18)</f>
        <v xml:space="preserve"> </v>
      </c>
      <c r="I15" s="84"/>
      <c r="J15" s="85"/>
      <c r="K15" s="73">
        <v>1</v>
      </c>
      <c r="L15" s="124" t="s">
        <v>444</v>
      </c>
      <c r="M15" s="152" t="str">
        <f>IF(Pins!Q197=""," ",Pins!Q197)</f>
        <v xml:space="preserve"> </v>
      </c>
      <c r="N15" s="86"/>
      <c r="O15" s="85"/>
      <c r="P15" s="73">
        <v>10</v>
      </c>
      <c r="Q15" s="123" t="s">
        <v>453</v>
      </c>
      <c r="R15" s="152" t="str">
        <f>IF(Pins!Q384=""," ",Pins!Q384)</f>
        <v xml:space="preserve"> </v>
      </c>
      <c r="S15" s="65"/>
      <c r="X15" s="83"/>
      <c r="Y15" s="83"/>
      <c r="Z15" s="65"/>
      <c r="AA15" s="65"/>
    </row>
    <row r="16" spans="1:27">
      <c r="A16" s="121" t="s">
        <v>745</v>
      </c>
      <c r="B16" s="96" t="str">
        <f>Beltloops!Q63</f>
        <v xml:space="preserve"> </v>
      </c>
      <c r="C16" s="96" t="str">
        <f>Pins!Q168</f>
        <v xml:space="preserve"> </v>
      </c>
      <c r="D16" s="88"/>
      <c r="E16" s="72"/>
      <c r="F16" s="77">
        <v>11</v>
      </c>
      <c r="G16" s="125" t="s">
        <v>152</v>
      </c>
      <c r="H16" s="150" t="str">
        <f>IF(Pins!Q19=""," ",Pins!Q19)</f>
        <v xml:space="preserve"> </v>
      </c>
      <c r="I16" s="84"/>
      <c r="J16" s="85"/>
      <c r="K16" s="73">
        <v>2</v>
      </c>
      <c r="L16" s="123" t="s">
        <v>445</v>
      </c>
      <c r="M16" s="152" t="str">
        <f>IF(Pins!Q198=""," ",Pins!Q198)</f>
        <v xml:space="preserve"> </v>
      </c>
      <c r="N16" s="86"/>
      <c r="O16" s="97"/>
      <c r="P16" s="73">
        <v>11</v>
      </c>
      <c r="Q16" s="125" t="s">
        <v>452</v>
      </c>
      <c r="R16" s="152" t="str">
        <f>IF(Pins!Q385=""," ",Pins!Q385)</f>
        <v xml:space="preserve"> </v>
      </c>
      <c r="S16" s="65"/>
      <c r="X16" s="83"/>
      <c r="Y16" s="83"/>
      <c r="Z16" s="65"/>
      <c r="AA16" s="65"/>
    </row>
    <row r="17" spans="1:27">
      <c r="A17" s="121" t="s">
        <v>746</v>
      </c>
      <c r="B17" s="96" t="str">
        <f>Beltloops!Q68</f>
        <v xml:space="preserve"> </v>
      </c>
      <c r="C17" s="96" t="str">
        <f>Pins!Q183</f>
        <v xml:space="preserve"> </v>
      </c>
      <c r="D17" s="69"/>
      <c r="E17" s="98"/>
      <c r="F17" s="99"/>
      <c r="G17" s="100"/>
      <c r="H17" s="151"/>
      <c r="I17" s="84"/>
      <c r="J17" s="85"/>
      <c r="K17" s="73">
        <v>3</v>
      </c>
      <c r="L17" s="123" t="s">
        <v>446</v>
      </c>
      <c r="M17" s="152" t="str">
        <f>IF(Pins!Q199=""," ",Pins!Q199)</f>
        <v xml:space="preserve"> </v>
      </c>
      <c r="N17" s="86"/>
      <c r="S17" s="65"/>
      <c r="X17" s="65"/>
      <c r="Y17" s="65"/>
      <c r="Z17" s="65"/>
      <c r="AA17" s="65"/>
    </row>
    <row r="18" spans="1:27" ht="12.75" customHeight="1">
      <c r="A18" s="120" t="s">
        <v>164</v>
      </c>
      <c r="B18" s="93" t="str">
        <f>Beltloops!Q73</f>
        <v xml:space="preserve"> </v>
      </c>
      <c r="C18" s="122" t="str">
        <f>Pins!Q210</f>
        <v xml:space="preserve"> </v>
      </c>
      <c r="D18" s="69"/>
      <c r="E18" s="101" t="s">
        <v>725</v>
      </c>
      <c r="F18" s="92">
        <v>1</v>
      </c>
      <c r="G18" s="124" t="s">
        <v>894</v>
      </c>
      <c r="H18" s="130" t="str">
        <f>IF(Beltloops!Q13=""," ",Beltloops!Q13)</f>
        <v xml:space="preserve"> </v>
      </c>
      <c r="I18" s="86"/>
      <c r="J18" s="85"/>
      <c r="K18" s="81">
        <v>4</v>
      </c>
      <c r="L18" s="125" t="s">
        <v>447</v>
      </c>
      <c r="M18" s="152" t="str">
        <f>IF(Pins!Q200=""," ",Pins!Q200)</f>
        <v xml:space="preserve"> </v>
      </c>
      <c r="N18" s="86"/>
      <c r="O18" s="74" t="s">
        <v>176</v>
      </c>
      <c r="P18" s="73">
        <v>1</v>
      </c>
      <c r="Q18" s="124" t="s">
        <v>57</v>
      </c>
      <c r="R18" s="152" t="str">
        <f>IF(Beltloops!Q147=""," ",Beltloops!Q147)</f>
        <v xml:space="preserve"> </v>
      </c>
      <c r="S18" s="65"/>
      <c r="X18" s="65"/>
      <c r="Y18" s="65"/>
      <c r="Z18" s="65"/>
      <c r="AA18" s="65"/>
    </row>
    <row r="19" spans="1:27" ht="12.75" customHeight="1">
      <c r="A19" s="120" t="s">
        <v>134</v>
      </c>
      <c r="B19" s="93" t="str">
        <f>Beltloops!Q78</f>
        <v xml:space="preserve"> </v>
      </c>
      <c r="C19" s="122" t="str">
        <f>Pins!Q223</f>
        <v xml:space="preserve"> </v>
      </c>
      <c r="D19" s="69"/>
      <c r="E19" s="95" t="s">
        <v>201</v>
      </c>
      <c r="F19" s="92">
        <v>2</v>
      </c>
      <c r="G19" s="123" t="s">
        <v>132</v>
      </c>
      <c r="H19" s="130" t="str">
        <f>IF(Beltloops!Q14=""," ",Beltloops!Q14)</f>
        <v xml:space="preserve"> </v>
      </c>
      <c r="I19" s="84"/>
      <c r="J19" s="85"/>
      <c r="K19" s="73" t="s">
        <v>925</v>
      </c>
      <c r="L19" s="90" t="s">
        <v>222</v>
      </c>
      <c r="M19" s="160"/>
      <c r="N19" s="86"/>
      <c r="O19" s="80" t="s">
        <v>201</v>
      </c>
      <c r="P19" s="78">
        <v>2</v>
      </c>
      <c r="Q19" s="123" t="s">
        <v>58</v>
      </c>
      <c r="R19" s="152" t="str">
        <f>IF(Beltloops!Q148=""," ",Beltloops!Q148)</f>
        <v xml:space="preserve"> </v>
      </c>
      <c r="S19" s="65"/>
      <c r="X19" s="65"/>
      <c r="Y19" s="65"/>
      <c r="Z19" s="65"/>
      <c r="AA19" s="65"/>
    </row>
    <row r="20" spans="1:27" ht="12.75" customHeight="1">
      <c r="A20" s="120" t="s">
        <v>165</v>
      </c>
      <c r="B20" s="93" t="str">
        <f>Beltloops!Q83</f>
        <v xml:space="preserve"> </v>
      </c>
      <c r="C20" s="122" t="str">
        <f>Pins!Q240</f>
        <v xml:space="preserve"> </v>
      </c>
      <c r="D20" s="88"/>
      <c r="E20" s="97" t="s">
        <v>188</v>
      </c>
      <c r="F20" s="92">
        <v>3</v>
      </c>
      <c r="G20" s="125" t="s">
        <v>133</v>
      </c>
      <c r="H20" s="130" t="str">
        <f>IF(Beltloops!Q15=""," ",Beltloops!Q15)</f>
        <v xml:space="preserve"> </v>
      </c>
      <c r="I20" s="84"/>
      <c r="J20" s="85"/>
      <c r="K20" s="92">
        <v>1</v>
      </c>
      <c r="L20" s="124" t="s">
        <v>441</v>
      </c>
      <c r="M20" s="152" t="str">
        <f>IF(Pins!Q202=""," ",Pins!Q202)</f>
        <v xml:space="preserve"> </v>
      </c>
      <c r="N20" s="86"/>
      <c r="O20" s="85" t="s">
        <v>188</v>
      </c>
      <c r="P20" s="73">
        <v>3</v>
      </c>
      <c r="Q20" s="125" t="s">
        <v>59</v>
      </c>
      <c r="R20" s="152" t="str">
        <f>IF(Beltloops!Q149=""," ",Beltloops!Q149)</f>
        <v xml:space="preserve"> </v>
      </c>
      <c r="S20" s="65"/>
      <c r="X20" s="65"/>
      <c r="Y20" s="65"/>
      <c r="Z20" s="65"/>
      <c r="AA20" s="65"/>
    </row>
    <row r="21" spans="1:27" ht="12.75" customHeight="1">
      <c r="A21" s="120" t="s">
        <v>166</v>
      </c>
      <c r="B21" s="93" t="str">
        <f>Beltloops!Q88</f>
        <v xml:space="preserve"> </v>
      </c>
      <c r="C21" s="122" t="str">
        <f>Pins!Q255</f>
        <v xml:space="preserve"> </v>
      </c>
      <c r="D21" s="88"/>
      <c r="E21" s="95" t="s">
        <v>725</v>
      </c>
      <c r="F21" s="97">
        <v>1</v>
      </c>
      <c r="G21" s="124" t="s">
        <v>727</v>
      </c>
      <c r="H21" s="130" t="str">
        <f>IF(Pins!Q23=""," ",Pins!Q23)</f>
        <v xml:space="preserve"> </v>
      </c>
      <c r="I21" s="84"/>
      <c r="J21" s="85"/>
      <c r="K21" s="92">
        <v>2</v>
      </c>
      <c r="L21" s="123" t="s">
        <v>442</v>
      </c>
      <c r="M21" s="152" t="str">
        <f>IF(Pins!Q203=""," ",Pins!Q203)</f>
        <v xml:space="preserve"> </v>
      </c>
      <c r="N21" s="86"/>
      <c r="O21" s="74" t="s">
        <v>258</v>
      </c>
      <c r="P21" s="78">
        <v>1</v>
      </c>
      <c r="Q21" s="124" t="s">
        <v>269</v>
      </c>
      <c r="R21" s="152" t="str">
        <f>IF(Pins!Q391=""," ",Pins!Q391)</f>
        <v xml:space="preserve"> </v>
      </c>
      <c r="S21" s="65"/>
      <c r="X21" s="65"/>
      <c r="Y21" s="65"/>
      <c r="Z21" s="65"/>
      <c r="AA21" s="65"/>
    </row>
    <row r="22" spans="1:27">
      <c r="A22" s="120" t="s">
        <v>167</v>
      </c>
      <c r="B22" s="93" t="str">
        <f>Beltloops!Q95</f>
        <v xml:space="preserve"> </v>
      </c>
      <c r="C22" s="122" t="str">
        <f>Pins!Q267</f>
        <v xml:space="preserve"> </v>
      </c>
      <c r="D22" s="88"/>
      <c r="E22" s="95" t="s">
        <v>238</v>
      </c>
      <c r="F22" s="92">
        <v>2</v>
      </c>
      <c r="G22" s="123" t="s">
        <v>728</v>
      </c>
      <c r="H22" s="130" t="str">
        <f>IF(Pins!Q24=""," ",Pins!Q24)</f>
        <v xml:space="preserve"> </v>
      </c>
      <c r="I22" s="84"/>
      <c r="J22" s="85"/>
      <c r="K22" s="92">
        <v>3</v>
      </c>
      <c r="L22" s="125" t="s">
        <v>443</v>
      </c>
      <c r="M22" s="152" t="str">
        <f>IF(Pins!Q204=""," ",Pins!Q204)</f>
        <v xml:space="preserve"> </v>
      </c>
      <c r="N22" s="86"/>
      <c r="O22" s="91" t="s">
        <v>259</v>
      </c>
      <c r="P22" s="78">
        <v>2</v>
      </c>
      <c r="Q22" s="123" t="s">
        <v>266</v>
      </c>
      <c r="R22" s="152" t="str">
        <f>IF(Pins!Q392=""," ",Pins!Q392)</f>
        <v xml:space="preserve"> </v>
      </c>
      <c r="S22" s="65"/>
      <c r="X22" s="65"/>
      <c r="Y22" s="65"/>
      <c r="Z22" s="65"/>
      <c r="AA22" s="65"/>
    </row>
    <row r="23" spans="1:27" ht="12.75" customHeight="1">
      <c r="C23" s="64"/>
      <c r="D23" s="88"/>
      <c r="E23" s="85" t="s">
        <v>726</v>
      </c>
      <c r="F23" s="92">
        <v>3</v>
      </c>
      <c r="G23" s="123" t="s">
        <v>729</v>
      </c>
      <c r="H23" s="130" t="str">
        <f>IF(Pins!Q25=""," ",Pins!Q25)</f>
        <v xml:space="preserve"> </v>
      </c>
      <c r="I23" s="84"/>
      <c r="J23" s="85"/>
      <c r="K23" s="73" t="s">
        <v>925</v>
      </c>
      <c r="L23" s="90" t="s">
        <v>223</v>
      </c>
      <c r="M23" s="160"/>
      <c r="N23" s="86"/>
      <c r="O23" s="91" t="s">
        <v>201</v>
      </c>
      <c r="P23" s="78">
        <v>3</v>
      </c>
      <c r="Q23" s="123" t="s">
        <v>267</v>
      </c>
      <c r="R23" s="152" t="str">
        <f>IF(Pins!Q393=""," ",Pins!Q393)</f>
        <v xml:space="preserve"> </v>
      </c>
      <c r="S23" s="65"/>
      <c r="X23" s="65"/>
      <c r="Y23" s="65"/>
      <c r="Z23" s="65"/>
      <c r="AA23" s="65"/>
    </row>
    <row r="24" spans="1:27" ht="12.75" customHeight="1">
      <c r="B24" s="242" t="s">
        <v>155</v>
      </c>
      <c r="C24" s="71"/>
      <c r="D24" s="88"/>
      <c r="E24" s="85" t="s">
        <v>201</v>
      </c>
      <c r="F24" s="92">
        <v>4</v>
      </c>
      <c r="G24" s="123" t="s">
        <v>730</v>
      </c>
      <c r="H24" s="130" t="str">
        <f>IF(Pins!Q26=""," ",Pins!Q26)</f>
        <v xml:space="preserve"> </v>
      </c>
      <c r="I24" s="84"/>
      <c r="J24" s="85"/>
      <c r="K24" s="92">
        <v>1</v>
      </c>
      <c r="L24" s="124" t="s">
        <v>437</v>
      </c>
      <c r="M24" s="152" t="str">
        <f>IF(Pins!Q206=""," ",Pins!Q206)</f>
        <v xml:space="preserve"> </v>
      </c>
      <c r="N24" s="86"/>
      <c r="O24" s="91" t="s">
        <v>202</v>
      </c>
      <c r="P24" s="78">
        <v>4</v>
      </c>
      <c r="Q24" s="123" t="s">
        <v>265</v>
      </c>
      <c r="R24" s="152" t="str">
        <f>IF(Pins!Q394=""," ",Pins!Q394)</f>
        <v xml:space="preserve"> </v>
      </c>
      <c r="S24" s="65"/>
      <c r="X24" s="65"/>
      <c r="Y24" s="65"/>
      <c r="Z24" s="65"/>
      <c r="AA24" s="65"/>
    </row>
    <row r="25" spans="1:27">
      <c r="A25" s="104" t="s">
        <v>168</v>
      </c>
      <c r="B25" s="242"/>
      <c r="C25" s="71" t="s">
        <v>156</v>
      </c>
      <c r="D25" s="88"/>
      <c r="E25" s="85" t="s">
        <v>202</v>
      </c>
      <c r="F25" s="92">
        <v>5</v>
      </c>
      <c r="G25" s="123" t="s">
        <v>731</v>
      </c>
      <c r="H25" s="130" t="str">
        <f>IF(Pins!Q27=""," ",Pins!Q27)</f>
        <v xml:space="preserve"> </v>
      </c>
      <c r="I25" s="84"/>
      <c r="J25" s="85"/>
      <c r="K25" s="92">
        <v>2</v>
      </c>
      <c r="L25" s="123" t="s">
        <v>438</v>
      </c>
      <c r="M25" s="152" t="str">
        <f>IF(Pins!Q207=""," ",Pins!Q207)</f>
        <v xml:space="preserve"> </v>
      </c>
      <c r="N25" s="86"/>
      <c r="O25" s="85"/>
      <c r="P25" s="78">
        <v>5</v>
      </c>
      <c r="Q25" s="123" t="s">
        <v>264</v>
      </c>
      <c r="R25" s="152" t="str">
        <f>IF(Pins!Q395=""," ",Pins!Q395)</f>
        <v xml:space="preserve"> </v>
      </c>
      <c r="S25" s="65"/>
      <c r="X25" s="65"/>
      <c r="Y25" s="65"/>
      <c r="Z25" s="65"/>
      <c r="AA25" s="65"/>
    </row>
    <row r="26" spans="1:27">
      <c r="A26" s="128" t="s">
        <v>862</v>
      </c>
      <c r="B26" s="129" t="str">
        <f>Beltloops!Q100</f>
        <v xml:space="preserve"> </v>
      </c>
      <c r="C26" s="130" t="str">
        <f>Pins!Q272</f>
        <v xml:space="preserve"> </v>
      </c>
      <c r="D26" s="88"/>
      <c r="E26" s="85"/>
      <c r="F26" s="92">
        <v>6</v>
      </c>
      <c r="G26" s="123" t="s">
        <v>732</v>
      </c>
      <c r="H26" s="130" t="str">
        <f>IF(Pins!Q28=""," ",Pins!Q28)</f>
        <v xml:space="preserve"> </v>
      </c>
      <c r="I26" s="84"/>
      <c r="J26" s="85"/>
      <c r="K26" s="92">
        <v>3</v>
      </c>
      <c r="L26" s="123" t="s">
        <v>439</v>
      </c>
      <c r="M26" s="152" t="str">
        <f>IF(Pins!Q208=""," ",Pins!Q208)</f>
        <v xml:space="preserve"> </v>
      </c>
      <c r="N26" s="86"/>
      <c r="O26" s="72"/>
      <c r="P26" s="78">
        <v>6</v>
      </c>
      <c r="Q26" s="123" t="s">
        <v>263</v>
      </c>
      <c r="R26" s="152" t="str">
        <f>IF(Pins!Q396=""," ",Pins!Q396)</f>
        <v xml:space="preserve"> </v>
      </c>
      <c r="S26" s="65"/>
      <c r="X26" s="65"/>
      <c r="Y26" s="65"/>
      <c r="Z26" s="65"/>
      <c r="AA26" s="65"/>
    </row>
    <row r="27" spans="1:27">
      <c r="A27" s="128" t="s">
        <v>863</v>
      </c>
      <c r="B27" s="129" t="str">
        <f>Beltloops!Q103</f>
        <v xml:space="preserve"> </v>
      </c>
      <c r="C27" s="130" t="str">
        <f>Pins!Q275</f>
        <v xml:space="preserve"> </v>
      </c>
      <c r="D27" s="88"/>
      <c r="E27" s="85"/>
      <c r="F27" s="92">
        <v>7</v>
      </c>
      <c r="G27" s="123" t="s">
        <v>738</v>
      </c>
      <c r="H27" s="130" t="str">
        <f>IF(Pins!Q29=""," ",Pins!Q29)</f>
        <v xml:space="preserve"> </v>
      </c>
      <c r="I27" s="84"/>
      <c r="J27" s="97"/>
      <c r="K27" s="92">
        <v>4</v>
      </c>
      <c r="L27" s="125" t="s">
        <v>440</v>
      </c>
      <c r="M27" s="152" t="str">
        <f>IF(Pins!Q209=""," ",Pins!Q209)</f>
        <v xml:space="preserve"> </v>
      </c>
      <c r="N27" s="86"/>
      <c r="O27" s="95"/>
      <c r="P27" s="78">
        <v>7</v>
      </c>
      <c r="Q27" s="123" t="s">
        <v>262</v>
      </c>
      <c r="R27" s="152" t="str">
        <f>IF(Pins!Q397=""," ",Pins!Q397)</f>
        <v xml:space="preserve"> </v>
      </c>
      <c r="S27" s="65"/>
      <c r="X27" s="65"/>
      <c r="Y27" s="65"/>
      <c r="Z27" s="65"/>
      <c r="AA27" s="65"/>
    </row>
    <row r="28" spans="1:27">
      <c r="A28" s="120" t="s">
        <v>169</v>
      </c>
      <c r="B28" s="93" t="str">
        <f>Beltloops!Q108</f>
        <v xml:space="preserve"> </v>
      </c>
      <c r="C28" s="122" t="str">
        <f>Pins!Q287</f>
        <v xml:space="preserve"> </v>
      </c>
      <c r="D28" s="88"/>
      <c r="E28" s="85"/>
      <c r="F28" s="92">
        <v>8</v>
      </c>
      <c r="G28" s="123" t="s">
        <v>735</v>
      </c>
      <c r="H28" s="130" t="str">
        <f>IF(Pins!Q30=""," ",Pins!Q30)</f>
        <v xml:space="preserve"> </v>
      </c>
      <c r="I28" s="84"/>
      <c r="J28" s="79"/>
      <c r="K28" s="79"/>
      <c r="L28" s="79"/>
      <c r="N28" s="86"/>
      <c r="O28" s="95"/>
      <c r="P28" s="78">
        <v>8</v>
      </c>
      <c r="Q28" s="123" t="s">
        <v>261</v>
      </c>
      <c r="R28" s="152" t="str">
        <f>IF(Pins!Q398=""," ",Pins!Q398)</f>
        <v xml:space="preserve"> </v>
      </c>
      <c r="S28" s="65"/>
      <c r="X28" s="65"/>
      <c r="Y28" s="65"/>
      <c r="Z28" s="65"/>
      <c r="AA28" s="65"/>
    </row>
    <row r="29" spans="1:27">
      <c r="A29" s="120" t="s">
        <v>170</v>
      </c>
      <c r="B29" s="96" t="str">
        <f>Beltloops!Q113</f>
        <v xml:space="preserve"> </v>
      </c>
      <c r="C29" s="122" t="str">
        <f>Pins!Q301</f>
        <v xml:space="preserve"> </v>
      </c>
      <c r="D29" s="88"/>
      <c r="E29" s="85"/>
      <c r="F29" s="92">
        <v>9</v>
      </c>
      <c r="G29" s="123" t="s">
        <v>737</v>
      </c>
      <c r="H29" s="130" t="str">
        <f>IF(Pins!Q31=""," ",Pins!Q31)</f>
        <v xml:space="preserve"> </v>
      </c>
      <c r="I29" s="84"/>
      <c r="J29" s="74" t="s">
        <v>134</v>
      </c>
      <c r="K29" s="73">
        <v>1</v>
      </c>
      <c r="L29" s="124" t="s">
        <v>54</v>
      </c>
      <c r="M29" s="152" t="str">
        <f>IF(Beltloops!Q75=""," ",Beltloops!Q75)</f>
        <v xml:space="preserve"> </v>
      </c>
      <c r="N29" s="86"/>
      <c r="O29" s="85"/>
      <c r="P29" s="73">
        <v>9</v>
      </c>
      <c r="Q29" s="123" t="s">
        <v>260</v>
      </c>
      <c r="R29" s="152" t="str">
        <f>IF(Pins!Q399=""," ",Pins!Q399)</f>
        <v xml:space="preserve"> </v>
      </c>
      <c r="S29" s="65"/>
      <c r="X29" s="65"/>
      <c r="Y29" s="65"/>
      <c r="Z29" s="65"/>
      <c r="AA29" s="65"/>
    </row>
    <row r="30" spans="1:27">
      <c r="A30" s="120" t="s">
        <v>171</v>
      </c>
      <c r="B30" s="96" t="str">
        <f>Beltloops!Q118</f>
        <v xml:space="preserve"> </v>
      </c>
      <c r="C30" s="122" t="str">
        <f>Pins!Q316</f>
        <v xml:space="preserve"> </v>
      </c>
      <c r="D30" s="88"/>
      <c r="E30" s="85"/>
      <c r="F30" s="92">
        <v>10</v>
      </c>
      <c r="G30" s="123" t="s">
        <v>736</v>
      </c>
      <c r="H30" s="130" t="str">
        <f>IF(Pins!Q32=""," ",Pins!Q32)</f>
        <v xml:space="preserve"> </v>
      </c>
      <c r="I30" s="84"/>
      <c r="J30" s="80" t="s">
        <v>201</v>
      </c>
      <c r="K30" s="78">
        <v>2</v>
      </c>
      <c r="L30" s="123" t="s">
        <v>55</v>
      </c>
      <c r="M30" s="152" t="str">
        <f>IF(Beltloops!Q76=""," ",Beltloops!Q76)</f>
        <v xml:space="preserve"> </v>
      </c>
      <c r="N30" s="86"/>
      <c r="O30" s="85"/>
      <c r="P30" s="73">
        <v>10</v>
      </c>
      <c r="Q30" s="123" t="s">
        <v>268</v>
      </c>
      <c r="R30" s="152" t="str">
        <f>IF(Pins!Q400=""," ",Pins!Q400)</f>
        <v xml:space="preserve"> </v>
      </c>
      <c r="S30" s="65"/>
      <c r="X30" s="65"/>
      <c r="Y30" s="65"/>
      <c r="Z30" s="65"/>
      <c r="AA30" s="65"/>
    </row>
    <row r="31" spans="1:27">
      <c r="A31" s="120" t="s">
        <v>172</v>
      </c>
      <c r="B31" s="96" t="str">
        <f>Beltloops!Q123</f>
        <v xml:space="preserve"> </v>
      </c>
      <c r="C31" s="122" t="str">
        <f>Pins!Q329</f>
        <v xml:space="preserve"> </v>
      </c>
      <c r="D31" s="88"/>
      <c r="E31" s="85"/>
      <c r="F31" s="92">
        <v>11</v>
      </c>
      <c r="G31" s="123" t="s">
        <v>734</v>
      </c>
      <c r="H31" s="130" t="str">
        <f>IF(Pins!Q33=""," ",Pins!Q33)</f>
        <v xml:space="preserve"> </v>
      </c>
      <c r="I31" s="84"/>
      <c r="J31" s="85" t="s">
        <v>188</v>
      </c>
      <c r="K31" s="73">
        <v>3</v>
      </c>
      <c r="L31" s="125" t="s">
        <v>56</v>
      </c>
      <c r="M31" s="152" t="str">
        <f>IF(Beltloops!Q77=""," ",Beltloops!Q77)</f>
        <v xml:space="preserve"> </v>
      </c>
      <c r="N31" s="86"/>
      <c r="O31" s="97"/>
      <c r="P31" s="73">
        <v>11</v>
      </c>
      <c r="Q31" s="125" t="s">
        <v>871</v>
      </c>
      <c r="R31" s="152" t="str">
        <f>IF(Pins!Q401=""," ",Pins!Q401)</f>
        <v xml:space="preserve"> </v>
      </c>
      <c r="S31" s="65"/>
      <c r="X31" s="65"/>
      <c r="Y31" s="65"/>
      <c r="Z31" s="65"/>
      <c r="AA31" s="65"/>
    </row>
    <row r="32" spans="1:27">
      <c r="A32" s="120" t="s">
        <v>173</v>
      </c>
      <c r="B32" s="96" t="str">
        <f>Beltloops!Q128</f>
        <v xml:space="preserve"> </v>
      </c>
      <c r="C32" s="122" t="str">
        <f>Pins!Q342</f>
        <v xml:space="preserve"> </v>
      </c>
      <c r="D32" s="88"/>
      <c r="E32" s="97"/>
      <c r="F32" s="92">
        <v>12</v>
      </c>
      <c r="G32" s="125" t="s">
        <v>733</v>
      </c>
      <c r="H32" s="130" t="str">
        <f>IF(Pins!Q34=""," ",Pins!Q34)</f>
        <v xml:space="preserve"> </v>
      </c>
      <c r="I32" s="84"/>
      <c r="J32" s="101" t="s">
        <v>229</v>
      </c>
      <c r="K32" s="78">
        <v>1</v>
      </c>
      <c r="L32" s="124" t="s">
        <v>232</v>
      </c>
      <c r="M32" s="152" t="str">
        <f>IF(Pins!Q213=""," ",Pins!Q213)</f>
        <v xml:space="preserve"> </v>
      </c>
      <c r="N32" s="86"/>
      <c r="O32" s="79"/>
      <c r="P32" s="79"/>
      <c r="Q32" s="79"/>
      <c r="S32" s="65"/>
      <c r="X32" s="65"/>
      <c r="Y32" s="65"/>
      <c r="Z32" s="65"/>
      <c r="AA32" s="65"/>
    </row>
    <row r="33" spans="1:27">
      <c r="A33" s="120" t="s">
        <v>174</v>
      </c>
      <c r="B33" s="96" t="str">
        <f>Beltloops!Q135</f>
        <v xml:space="preserve"> </v>
      </c>
      <c r="C33" s="122" t="str">
        <f>Pins!Q358</f>
        <v xml:space="preserve"> </v>
      </c>
      <c r="D33" s="88"/>
      <c r="E33" s="79"/>
      <c r="F33" s="79"/>
      <c r="G33" s="79"/>
      <c r="I33" s="84"/>
      <c r="J33" s="91" t="s">
        <v>230</v>
      </c>
      <c r="K33" s="78">
        <v>2</v>
      </c>
      <c r="L33" s="123" t="s">
        <v>231</v>
      </c>
      <c r="M33" s="152" t="str">
        <f>IF(Pins!Q214=""," ",Pins!Q214)</f>
        <v xml:space="preserve"> </v>
      </c>
      <c r="N33" s="86"/>
      <c r="O33" s="101" t="s">
        <v>760</v>
      </c>
      <c r="P33" s="92">
        <v>1</v>
      </c>
      <c r="Q33" s="124" t="s">
        <v>911</v>
      </c>
      <c r="R33" s="130" t="str">
        <f>IF(Beltloops!Q152=""," ",Beltloops!Q152)</f>
        <v xml:space="preserve"> </v>
      </c>
      <c r="S33" s="65"/>
      <c r="X33" s="65"/>
      <c r="Y33" s="65"/>
      <c r="Z33" s="65"/>
      <c r="AA33" s="65"/>
    </row>
    <row r="34" spans="1:27">
      <c r="A34" s="121" t="s">
        <v>759</v>
      </c>
      <c r="B34" s="96" t="str">
        <f>Beltloops!Q140</f>
        <v xml:space="preserve"> </v>
      </c>
      <c r="C34" s="96" t="str">
        <f>Pins!Q372</f>
        <v xml:space="preserve"> </v>
      </c>
      <c r="D34" s="88"/>
      <c r="E34" s="101" t="s">
        <v>187</v>
      </c>
      <c r="F34" s="73">
        <v>1</v>
      </c>
      <c r="G34" s="124" t="s">
        <v>51</v>
      </c>
      <c r="H34" s="152" t="str">
        <f>IF(Beltloops!Q18=""," ",Beltloops!Q18)</f>
        <v xml:space="preserve"> </v>
      </c>
      <c r="I34" s="84"/>
      <c r="J34" s="91" t="s">
        <v>201</v>
      </c>
      <c r="K34" s="78">
        <v>3</v>
      </c>
      <c r="L34" s="123" t="s">
        <v>233</v>
      </c>
      <c r="M34" s="152" t="str">
        <f>IF(Pins!Q215=""," ",Pins!Q215)</f>
        <v xml:space="preserve"> </v>
      </c>
      <c r="N34" s="86"/>
      <c r="O34" s="95" t="s">
        <v>201</v>
      </c>
      <c r="P34" s="92">
        <v>2</v>
      </c>
      <c r="Q34" s="123" t="s">
        <v>912</v>
      </c>
      <c r="R34" s="130" t="str">
        <f>IF(Beltloops!Q153=""," ",Beltloops!Q153)</f>
        <v xml:space="preserve"> </v>
      </c>
      <c r="S34" s="65"/>
      <c r="X34" s="65"/>
      <c r="Y34" s="65"/>
      <c r="Z34" s="65"/>
      <c r="AA34" s="65"/>
    </row>
    <row r="35" spans="1:27">
      <c r="A35" s="120" t="s">
        <v>175</v>
      </c>
      <c r="B35" s="96" t="str">
        <f>Beltloops!Q145</f>
        <v xml:space="preserve"> </v>
      </c>
      <c r="C35" s="122" t="str">
        <f>Pins!Q386</f>
        <v xml:space="preserve"> </v>
      </c>
      <c r="D35" s="88"/>
      <c r="E35" s="85" t="s">
        <v>188</v>
      </c>
      <c r="F35" s="78">
        <v>2</v>
      </c>
      <c r="G35" s="123" t="s">
        <v>52</v>
      </c>
      <c r="H35" s="152" t="str">
        <f>IF(Beltloops!Q19=""," ",Beltloops!Q19)</f>
        <v xml:space="preserve"> </v>
      </c>
      <c r="I35" s="84"/>
      <c r="J35" s="91" t="s">
        <v>202</v>
      </c>
      <c r="K35" s="78">
        <v>4</v>
      </c>
      <c r="L35" s="123" t="s">
        <v>234</v>
      </c>
      <c r="M35" s="152" t="str">
        <f>IF(Pins!Q216=""," ",Pins!Q216)</f>
        <v xml:space="preserve"> </v>
      </c>
      <c r="N35" s="86"/>
      <c r="O35" s="97" t="s">
        <v>188</v>
      </c>
      <c r="P35" s="92">
        <v>3</v>
      </c>
      <c r="Q35" s="125" t="s">
        <v>913</v>
      </c>
      <c r="R35" s="130" t="str">
        <f>IF(Beltloops!Q154=""," ",Beltloops!Q154)</f>
        <v xml:space="preserve"> </v>
      </c>
      <c r="S35" s="65"/>
      <c r="X35" s="65"/>
      <c r="Y35" s="65"/>
      <c r="Z35" s="65"/>
      <c r="AA35" s="65"/>
    </row>
    <row r="36" spans="1:27">
      <c r="A36" s="120" t="s">
        <v>176</v>
      </c>
      <c r="B36" s="96" t="str">
        <f>Beltloops!Q150</f>
        <v xml:space="preserve"> </v>
      </c>
      <c r="C36" s="122" t="str">
        <f>Pins!Q402</f>
        <v xml:space="preserve"> </v>
      </c>
      <c r="D36" s="88"/>
      <c r="E36" s="78"/>
      <c r="F36" s="73">
        <v>3</v>
      </c>
      <c r="G36" s="125" t="s">
        <v>53</v>
      </c>
      <c r="H36" s="152" t="str">
        <f>IF(Beltloops!Q20=""," ",Beltloops!Q20)</f>
        <v xml:space="preserve"> </v>
      </c>
      <c r="I36" s="84"/>
      <c r="J36" s="91"/>
      <c r="K36" s="78">
        <v>5</v>
      </c>
      <c r="L36" s="123" t="s">
        <v>235</v>
      </c>
      <c r="M36" s="152" t="str">
        <f>IF(Pins!Q217=""," ",Pins!Q217)</f>
        <v xml:space="preserve"> </v>
      </c>
      <c r="N36" s="86"/>
      <c r="O36" s="95" t="s">
        <v>778</v>
      </c>
      <c r="P36" s="97">
        <v>1</v>
      </c>
      <c r="Q36" s="124" t="s">
        <v>780</v>
      </c>
      <c r="R36" s="130" t="str">
        <f>IF(Pins!Q405=""," ",Pins!Q405)</f>
        <v xml:space="preserve"> </v>
      </c>
      <c r="S36" s="65"/>
      <c r="X36" s="65"/>
      <c r="Y36" s="65"/>
      <c r="Z36" s="65"/>
      <c r="AA36" s="65"/>
    </row>
    <row r="37" spans="1:27" ht="12.75" customHeight="1">
      <c r="A37" s="121" t="s">
        <v>760</v>
      </c>
      <c r="B37" s="96" t="str">
        <f>Beltloops!Q155</f>
        <v xml:space="preserve"> </v>
      </c>
      <c r="C37" s="96" t="str">
        <f>Pins!Q417</f>
        <v xml:space="preserve"> </v>
      </c>
      <c r="D37" s="88"/>
      <c r="E37" s="72" t="s">
        <v>189</v>
      </c>
      <c r="F37" s="78">
        <v>1</v>
      </c>
      <c r="G37" s="124" t="s">
        <v>191</v>
      </c>
      <c r="H37" s="152" t="str">
        <f>IF(Pins!Q38=""," ",Pins!Q38)</f>
        <v xml:space="preserve"> </v>
      </c>
      <c r="I37" s="84"/>
      <c r="J37" s="77"/>
      <c r="K37" s="78">
        <v>6</v>
      </c>
      <c r="L37" s="123" t="s">
        <v>433</v>
      </c>
      <c r="M37" s="152" t="str">
        <f>IF(Pins!Q218=""," ",Pins!Q218)</f>
        <v xml:space="preserve"> </v>
      </c>
      <c r="N37" s="86"/>
      <c r="O37" s="85" t="s">
        <v>779</v>
      </c>
      <c r="P37" s="92">
        <v>2</v>
      </c>
      <c r="Q37" s="123" t="s">
        <v>781</v>
      </c>
      <c r="R37" s="130" t="str">
        <f>IF(Pins!Q406=""," ",Pins!Q406)</f>
        <v xml:space="preserve"> </v>
      </c>
      <c r="S37" s="65"/>
      <c r="X37" s="65"/>
      <c r="Y37" s="65"/>
      <c r="Z37" s="65"/>
      <c r="AA37" s="65"/>
    </row>
    <row r="38" spans="1:27">
      <c r="A38" s="120" t="s">
        <v>177</v>
      </c>
      <c r="B38" s="96" t="str">
        <f>Beltloops!Q160</f>
        <v xml:space="preserve"> </v>
      </c>
      <c r="C38" s="122" t="str">
        <f>Pins!Q428</f>
        <v xml:space="preserve"> </v>
      </c>
      <c r="D38" s="88"/>
      <c r="E38" s="91" t="s">
        <v>209</v>
      </c>
      <c r="F38" s="78">
        <v>2</v>
      </c>
      <c r="G38" s="123" t="s">
        <v>192</v>
      </c>
      <c r="H38" s="152" t="str">
        <f>IF(Pins!Q39=""," ",Pins!Q39)</f>
        <v xml:space="preserve"> </v>
      </c>
      <c r="I38" s="84"/>
      <c r="J38" s="85"/>
      <c r="K38" s="78">
        <v>7</v>
      </c>
      <c r="L38" s="123" t="s">
        <v>434</v>
      </c>
      <c r="M38" s="152" t="str">
        <f>IF(Pins!Q219=""," ",Pins!Q219)</f>
        <v xml:space="preserve"> </v>
      </c>
      <c r="N38" s="86"/>
      <c r="O38" s="85" t="s">
        <v>201</v>
      </c>
      <c r="P38" s="92">
        <v>3</v>
      </c>
      <c r="Q38" s="123" t="s">
        <v>872</v>
      </c>
      <c r="R38" s="130" t="str">
        <f>IF(Pins!Q407=""," ",Pins!Q407)</f>
        <v xml:space="preserve"> </v>
      </c>
      <c r="S38" s="65"/>
      <c r="X38" s="65"/>
      <c r="Y38" s="65"/>
      <c r="Z38" s="65"/>
      <c r="AA38" s="65"/>
    </row>
    <row r="39" spans="1:27">
      <c r="A39" s="120" t="s">
        <v>178</v>
      </c>
      <c r="B39" s="96" t="str">
        <f>Beltloops!Q165</f>
        <v xml:space="preserve"> </v>
      </c>
      <c r="C39" s="122" t="str">
        <f>Pins!Q442</f>
        <v xml:space="preserve"> </v>
      </c>
      <c r="D39" s="88"/>
      <c r="E39" s="91" t="s">
        <v>201</v>
      </c>
      <c r="F39" s="78">
        <v>3</v>
      </c>
      <c r="G39" s="123" t="s">
        <v>193</v>
      </c>
      <c r="H39" s="152" t="str">
        <f>IF(Pins!Q40=""," ",Pins!Q40)</f>
        <v xml:space="preserve"> </v>
      </c>
      <c r="I39" s="84"/>
      <c r="J39" s="85"/>
      <c r="K39" s="78">
        <v>8</v>
      </c>
      <c r="L39" s="123" t="s">
        <v>435</v>
      </c>
      <c r="M39" s="152" t="str">
        <f>IF(Pins!Q220=""," ",Pins!Q220)</f>
        <v xml:space="preserve"> </v>
      </c>
      <c r="N39" s="86"/>
      <c r="O39" s="85" t="s">
        <v>202</v>
      </c>
      <c r="P39" s="92">
        <v>4</v>
      </c>
      <c r="Q39" s="123" t="s">
        <v>859</v>
      </c>
      <c r="R39" s="130" t="str">
        <f>IF(Pins!Q408=""," ",Pins!Q408)</f>
        <v xml:space="preserve"> </v>
      </c>
      <c r="S39" s="65"/>
      <c r="X39" s="65"/>
      <c r="Y39" s="65"/>
      <c r="Z39" s="65"/>
      <c r="AA39" s="65"/>
    </row>
    <row r="40" spans="1:27">
      <c r="A40" s="120" t="s">
        <v>761</v>
      </c>
      <c r="B40" s="96" t="str">
        <f>Beltloops!Q170</f>
        <v xml:space="preserve"> </v>
      </c>
      <c r="C40" s="122" t="str">
        <f>Pins!Q455</f>
        <v xml:space="preserve"> </v>
      </c>
      <c r="D40" s="88"/>
      <c r="E40" s="77" t="s">
        <v>202</v>
      </c>
      <c r="F40" s="78">
        <v>4</v>
      </c>
      <c r="G40" s="123" t="s">
        <v>194</v>
      </c>
      <c r="H40" s="152" t="str">
        <f>IF(Pins!Q41=""," ",Pins!Q41)</f>
        <v xml:space="preserve"> </v>
      </c>
      <c r="I40" s="84"/>
      <c r="J40" s="77"/>
      <c r="K40" s="73">
        <v>9</v>
      </c>
      <c r="L40" s="123" t="s">
        <v>436</v>
      </c>
      <c r="M40" s="152" t="str">
        <f>IF(Pins!Q221=""," ",Pins!Q221)</f>
        <v xml:space="preserve"> </v>
      </c>
      <c r="N40" s="86"/>
      <c r="O40" s="85"/>
      <c r="P40" s="92">
        <v>5</v>
      </c>
      <c r="Q40" s="123" t="s">
        <v>782</v>
      </c>
      <c r="R40" s="130" t="str">
        <f>IF(Pins!Q409=""," ",Pins!Q409)</f>
        <v xml:space="preserve"> </v>
      </c>
      <c r="S40" s="65"/>
      <c r="X40" s="65"/>
      <c r="Y40" s="65"/>
      <c r="Z40" s="65"/>
      <c r="AA40" s="65"/>
    </row>
    <row r="41" spans="1:27">
      <c r="A41" s="120" t="s">
        <v>772</v>
      </c>
      <c r="B41" s="96" t="str">
        <f>Beltloops!Q177</f>
        <v xml:space="preserve"> </v>
      </c>
      <c r="C41" s="122" t="str">
        <f>Pins!Q469</f>
        <v xml:space="preserve"> </v>
      </c>
      <c r="D41" s="88"/>
      <c r="E41" s="77"/>
      <c r="F41" s="78">
        <v>5</v>
      </c>
      <c r="G41" s="123" t="s">
        <v>195</v>
      </c>
      <c r="H41" s="152" t="str">
        <f>IF(Pins!Q42=""," ",Pins!Q42)</f>
        <v xml:space="preserve"> </v>
      </c>
      <c r="I41" s="84"/>
      <c r="J41" s="78"/>
      <c r="K41" s="73">
        <v>10</v>
      </c>
      <c r="L41" s="125" t="s">
        <v>236</v>
      </c>
      <c r="M41" s="152" t="str">
        <f>IF(Pins!Q222=""," ",Pins!Q222)</f>
        <v xml:space="preserve"> </v>
      </c>
      <c r="N41" s="86"/>
      <c r="O41" s="85"/>
      <c r="P41" s="92">
        <v>6</v>
      </c>
      <c r="Q41" s="123" t="s">
        <v>787</v>
      </c>
      <c r="R41" s="130" t="str">
        <f>IF(Pins!Q410=""," ",Pins!Q410)</f>
        <v xml:space="preserve"> </v>
      </c>
      <c r="S41" s="65"/>
      <c r="X41" s="65"/>
      <c r="Y41" s="65"/>
      <c r="Z41" s="65"/>
      <c r="AA41" s="65"/>
    </row>
    <row r="42" spans="1:27">
      <c r="A42" s="120" t="s">
        <v>179</v>
      </c>
      <c r="B42" s="96" t="str">
        <f>Beltloops!Q182</f>
        <v xml:space="preserve"> </v>
      </c>
      <c r="C42" s="122" t="str">
        <f>Pins!Q486</f>
        <v xml:space="preserve"> </v>
      </c>
      <c r="D42" s="88"/>
      <c r="E42" s="77"/>
      <c r="F42" s="78">
        <v>6</v>
      </c>
      <c r="G42" s="123" t="s">
        <v>875</v>
      </c>
      <c r="H42" s="152" t="str">
        <f>IF(Pins!Q43=""," ",Pins!Q43)</f>
        <v xml:space="preserve"> </v>
      </c>
      <c r="I42" s="84"/>
      <c r="J42" s="81"/>
      <c r="K42" s="81"/>
      <c r="L42" s="102"/>
      <c r="M42" s="154"/>
      <c r="N42" s="86"/>
      <c r="O42" s="85"/>
      <c r="P42" s="92">
        <v>7</v>
      </c>
      <c r="Q42" s="123" t="s">
        <v>786</v>
      </c>
      <c r="R42" s="130" t="str">
        <f>IF(Pins!Q411=""," ",Pins!Q411)</f>
        <v xml:space="preserve"> </v>
      </c>
      <c r="S42" s="65"/>
      <c r="X42" s="65"/>
      <c r="Y42" s="65"/>
      <c r="Z42" s="65"/>
      <c r="AA42" s="65"/>
    </row>
    <row r="43" spans="1:27">
      <c r="A43" s="120" t="s">
        <v>180</v>
      </c>
      <c r="B43" s="96" t="str">
        <f>Beltloops!Q187</f>
        <v xml:space="preserve"> </v>
      </c>
      <c r="C43" s="122" t="str">
        <f>Pins!Q498</f>
        <v xml:space="preserve"> </v>
      </c>
      <c r="D43" s="88"/>
      <c r="E43" s="85"/>
      <c r="F43" s="78">
        <v>7</v>
      </c>
      <c r="G43" s="123" t="s">
        <v>196</v>
      </c>
      <c r="H43" s="152" t="str">
        <f>IF(Pins!Q44=""," ",Pins!Q44)</f>
        <v xml:space="preserve"> </v>
      </c>
      <c r="I43" s="84"/>
      <c r="J43" s="74" t="s">
        <v>165</v>
      </c>
      <c r="K43" s="73">
        <v>1</v>
      </c>
      <c r="L43" s="124" t="s">
        <v>104</v>
      </c>
      <c r="M43" s="152" t="str">
        <f>IF(Beltloops!Q80=""," ",Beltloops!Q80)</f>
        <v xml:space="preserve"> </v>
      </c>
      <c r="N43" s="86"/>
      <c r="O43" s="85"/>
      <c r="P43" s="92">
        <v>8</v>
      </c>
      <c r="Q43" s="123" t="s">
        <v>873</v>
      </c>
      <c r="R43" s="130" t="str">
        <f>IF(Pins!Q412=""," ",Pins!Q412)</f>
        <v xml:space="preserve"> </v>
      </c>
      <c r="S43" s="65"/>
      <c r="X43" s="65"/>
      <c r="Y43" s="65"/>
      <c r="Z43" s="65"/>
      <c r="AA43" s="65"/>
    </row>
    <row r="44" spans="1:27">
      <c r="A44" s="120" t="s">
        <v>181</v>
      </c>
      <c r="B44" s="96" t="str">
        <f>Beltloops!Q192</f>
        <v xml:space="preserve"> </v>
      </c>
      <c r="C44" s="122" t="str">
        <f>Pins!Q513</f>
        <v xml:space="preserve"> </v>
      </c>
      <c r="D44" s="88"/>
      <c r="E44" s="85"/>
      <c r="F44" s="78">
        <v>8</v>
      </c>
      <c r="G44" s="123" t="s">
        <v>197</v>
      </c>
      <c r="H44" s="152" t="str">
        <f>IF(Pins!Q45=""," ",Pins!Q45)</f>
        <v xml:space="preserve"> </v>
      </c>
      <c r="I44" s="84"/>
      <c r="J44" s="80" t="s">
        <v>201</v>
      </c>
      <c r="K44" s="78">
        <v>2</v>
      </c>
      <c r="L44" s="123" t="s">
        <v>105</v>
      </c>
      <c r="M44" s="152" t="str">
        <f>IF(Beltloops!Q81=""," ",Beltloops!Q81)</f>
        <v xml:space="preserve"> </v>
      </c>
      <c r="N44" s="86"/>
      <c r="O44" s="85"/>
      <c r="P44" s="92">
        <v>9</v>
      </c>
      <c r="Q44" s="123" t="s">
        <v>784</v>
      </c>
      <c r="R44" s="130" t="str">
        <f>IF(Pins!E413=""," ",Pins!E413)</f>
        <v xml:space="preserve"> </v>
      </c>
      <c r="S44" s="65"/>
      <c r="X44" s="65"/>
      <c r="Y44" s="65"/>
      <c r="Z44" s="65"/>
      <c r="AA44" s="65"/>
    </row>
    <row r="45" spans="1:27">
      <c r="A45" s="120" t="s">
        <v>182</v>
      </c>
      <c r="B45" s="96" t="str">
        <f>Beltloops!Q197</f>
        <v xml:space="preserve"> </v>
      </c>
      <c r="C45" s="122" t="str">
        <f>Pins!Q528</f>
        <v xml:space="preserve"> </v>
      </c>
      <c r="D45" s="88"/>
      <c r="E45" s="77"/>
      <c r="F45" s="73">
        <v>9</v>
      </c>
      <c r="G45" s="123" t="s">
        <v>198</v>
      </c>
      <c r="H45" s="152" t="str">
        <f>IF(Pins!Q46=""," ",Pins!Q46)</f>
        <v xml:space="preserve"> </v>
      </c>
      <c r="I45" s="84"/>
      <c r="J45" s="85" t="s">
        <v>188</v>
      </c>
      <c r="K45" s="73">
        <v>3</v>
      </c>
      <c r="L45" s="125" t="s">
        <v>106</v>
      </c>
      <c r="M45" s="152" t="str">
        <f>IF(Beltloops!Q82=""," ",Beltloops!Q82)</f>
        <v xml:space="preserve"> </v>
      </c>
      <c r="N45" s="86"/>
      <c r="O45" s="85"/>
      <c r="P45" s="92">
        <v>10</v>
      </c>
      <c r="Q45" s="123" t="s">
        <v>785</v>
      </c>
      <c r="R45" s="130" t="str">
        <f>IF(Pins!E414=""," ",Pins!E414)</f>
        <v xml:space="preserve"> </v>
      </c>
      <c r="S45" s="65"/>
      <c r="X45" s="65"/>
      <c r="Y45" s="65"/>
      <c r="Z45" s="65"/>
      <c r="AA45" s="65"/>
    </row>
    <row r="46" spans="1:27">
      <c r="A46" s="120" t="s">
        <v>183</v>
      </c>
      <c r="B46" s="96" t="str">
        <f>Beltloops!Q202</f>
        <v xml:space="preserve"> </v>
      </c>
      <c r="C46" s="122" t="str">
        <f>Pins!Q541</f>
        <v xml:space="preserve"> </v>
      </c>
      <c r="D46" s="88"/>
      <c r="E46" s="77"/>
      <c r="F46" s="106">
        <v>10</v>
      </c>
      <c r="G46" s="125" t="s">
        <v>199</v>
      </c>
      <c r="H46" s="152" t="str">
        <f>IF(Pins!Q47=""," ",Pins!Q47)</f>
        <v xml:space="preserve"> </v>
      </c>
      <c r="I46" s="84"/>
      <c r="J46" s="74" t="s">
        <v>165</v>
      </c>
      <c r="K46" s="78">
        <v>1</v>
      </c>
      <c r="L46" s="124" t="s">
        <v>606</v>
      </c>
      <c r="M46" s="152" t="str">
        <f>IF(Pins!Q228=""," ",Pins!Q228)</f>
        <v xml:space="preserve"> </v>
      </c>
      <c r="N46" s="86"/>
      <c r="O46" s="77"/>
      <c r="P46" s="92">
        <v>11</v>
      </c>
      <c r="Q46" s="123" t="s">
        <v>302</v>
      </c>
      <c r="R46" s="130" t="str">
        <f>IF(Pins!E415=""," ",Pins!E415)</f>
        <v xml:space="preserve"> </v>
      </c>
      <c r="S46" s="65"/>
      <c r="X46" s="65"/>
      <c r="Y46" s="65"/>
      <c r="Z46" s="65"/>
      <c r="AA46" s="65"/>
    </row>
    <row r="47" spans="1:27">
      <c r="A47" s="120" t="s">
        <v>184</v>
      </c>
      <c r="B47" s="96" t="str">
        <f>Beltloops!Q207</f>
        <v xml:space="preserve"> </v>
      </c>
      <c r="C47" s="122" t="str">
        <f>Pins!Q554</f>
        <v xml:space="preserve"> </v>
      </c>
      <c r="D47" s="88"/>
      <c r="E47" s="108"/>
      <c r="F47" s="109"/>
      <c r="G47" s="110"/>
      <c r="H47" s="153"/>
      <c r="I47" s="84"/>
      <c r="J47" s="80" t="s">
        <v>238</v>
      </c>
      <c r="K47" s="78">
        <v>2</v>
      </c>
      <c r="L47" s="123" t="s">
        <v>607</v>
      </c>
      <c r="M47" s="152" t="str">
        <f>IF(Pins!Q229=""," ",Pins!Q229)</f>
        <v xml:space="preserve"> </v>
      </c>
      <c r="N47" s="86"/>
      <c r="O47" s="163"/>
      <c r="P47" s="130">
        <v>12</v>
      </c>
      <c r="Q47" s="158" t="s">
        <v>304</v>
      </c>
      <c r="R47" s="130" t="str">
        <f>IF(Pins!E416=""," ",Pins!E416)</f>
        <v xml:space="preserve"> </v>
      </c>
      <c r="S47" s="65"/>
      <c r="X47" s="65"/>
      <c r="Y47" s="65"/>
      <c r="Z47" s="65"/>
      <c r="AA47" s="65"/>
    </row>
    <row r="48" spans="1:27">
      <c r="A48" s="120" t="s">
        <v>185</v>
      </c>
      <c r="B48" s="96" t="str">
        <f>Beltloops!Q212</f>
        <v xml:space="preserve"> </v>
      </c>
      <c r="C48" s="96" t="str">
        <f>Pins!Q569</f>
        <v xml:space="preserve"> </v>
      </c>
      <c r="D48" s="88"/>
      <c r="E48" s="74" t="s">
        <v>159</v>
      </c>
      <c r="F48" s="73">
        <v>1</v>
      </c>
      <c r="G48" s="124" t="s">
        <v>99</v>
      </c>
      <c r="H48" s="152" t="str">
        <f>IF(Beltloops!Q23=""," ",Beltloops!Q23)</f>
        <v xml:space="preserve"> </v>
      </c>
      <c r="I48" s="84"/>
      <c r="J48" s="91" t="s">
        <v>237</v>
      </c>
      <c r="K48" s="78">
        <v>3</v>
      </c>
      <c r="L48" s="123" t="s">
        <v>604</v>
      </c>
      <c r="M48" s="152" t="str">
        <f>IF(Pins!Q230=""," ",Pins!Q230)</f>
        <v xml:space="preserve"> </v>
      </c>
      <c r="N48" s="86"/>
      <c r="S48" s="65"/>
      <c r="X48" s="65"/>
      <c r="Y48" s="65"/>
      <c r="Z48" s="65"/>
      <c r="AA48" s="65"/>
    </row>
    <row r="49" spans="1:27">
      <c r="A49" s="83"/>
      <c r="B49" s="83"/>
      <c r="C49" s="83"/>
      <c r="D49" s="88"/>
      <c r="E49" s="80" t="s">
        <v>201</v>
      </c>
      <c r="F49" s="78">
        <v>2</v>
      </c>
      <c r="G49" s="123" t="s">
        <v>100</v>
      </c>
      <c r="H49" s="152" t="str">
        <f>IF(Beltloops!Q24=""," ",Beltloops!Q24)</f>
        <v xml:space="preserve"> </v>
      </c>
      <c r="I49" s="84"/>
      <c r="J49" s="91" t="s">
        <v>201</v>
      </c>
      <c r="K49" s="78">
        <v>4</v>
      </c>
      <c r="L49" s="123" t="s">
        <v>605</v>
      </c>
      <c r="M49" s="152" t="str">
        <f>IF(Pins!Q231=""," ",Pins!Q231)</f>
        <v xml:space="preserve"> </v>
      </c>
      <c r="N49" s="86"/>
      <c r="O49" s="74" t="s">
        <v>177</v>
      </c>
      <c r="P49" s="73">
        <v>1</v>
      </c>
      <c r="Q49" s="124" t="s">
        <v>107</v>
      </c>
      <c r="R49" s="152" t="str">
        <f>IF(Beltloops!Q157=""," ",Beltloops!Q157)</f>
        <v xml:space="preserve"> </v>
      </c>
      <c r="S49" s="65"/>
      <c r="X49" s="65"/>
      <c r="Y49" s="65"/>
      <c r="Z49" s="65"/>
      <c r="AA49" s="65"/>
    </row>
    <row r="50" spans="1:27">
      <c r="A50" s="83"/>
      <c r="B50" s="83"/>
      <c r="C50" s="83"/>
      <c r="D50" s="88"/>
      <c r="E50" s="85" t="s">
        <v>188</v>
      </c>
      <c r="F50" s="73">
        <v>3</v>
      </c>
      <c r="G50" s="125" t="s">
        <v>101</v>
      </c>
      <c r="H50" s="152" t="str">
        <f>IF(Beltloops!Q25=""," ",Beltloops!Q25)</f>
        <v xml:space="preserve"> </v>
      </c>
      <c r="I50" s="84"/>
      <c r="J50" s="91" t="s">
        <v>202</v>
      </c>
      <c r="K50" s="78">
        <v>5</v>
      </c>
      <c r="L50" s="123" t="s">
        <v>612</v>
      </c>
      <c r="M50" s="152" t="str">
        <f>IF(Pins!Q232=""," ",Pins!Q232)</f>
        <v xml:space="preserve"> </v>
      </c>
      <c r="N50" s="86"/>
      <c r="O50" s="80" t="s">
        <v>201</v>
      </c>
      <c r="P50" s="78">
        <v>2</v>
      </c>
      <c r="Q50" s="123" t="s">
        <v>108</v>
      </c>
      <c r="R50" s="152" t="str">
        <f>IF(Beltloops!Q158=""," ",Beltloops!Q158)</f>
        <v xml:space="preserve"> </v>
      </c>
      <c r="S50" s="65"/>
      <c r="X50" s="65"/>
      <c r="Y50" s="65"/>
      <c r="Z50" s="65"/>
      <c r="AA50" s="65"/>
    </row>
    <row r="51" spans="1:27">
      <c r="A51" s="83"/>
      <c r="B51" s="83"/>
      <c r="C51" s="83"/>
      <c r="D51" s="88"/>
      <c r="E51" s="101" t="s">
        <v>190</v>
      </c>
      <c r="F51" s="78">
        <v>1</v>
      </c>
      <c r="G51" s="124" t="s">
        <v>586</v>
      </c>
      <c r="H51" s="152" t="str">
        <f>IF(Pins!Q53=""," ",Pins!Q53)</f>
        <v xml:space="preserve"> </v>
      </c>
      <c r="I51" s="84"/>
      <c r="J51" s="77"/>
      <c r="K51" s="78">
        <v>6</v>
      </c>
      <c r="L51" s="123" t="s">
        <v>613</v>
      </c>
      <c r="M51" s="152" t="str">
        <f>IF(Pins!Q233=""," ",Pins!Q233)</f>
        <v xml:space="preserve"> </v>
      </c>
      <c r="N51" s="86"/>
      <c r="O51" s="85" t="s">
        <v>188</v>
      </c>
      <c r="P51" s="73">
        <v>3</v>
      </c>
      <c r="Q51" s="125" t="s">
        <v>922</v>
      </c>
      <c r="R51" s="152" t="str">
        <f>IF(Beltloops!Q159=""," ",Beltloops!Q159)</f>
        <v xml:space="preserve"> </v>
      </c>
      <c r="S51" s="65"/>
      <c r="X51" s="65"/>
      <c r="Y51" s="65"/>
      <c r="Z51" s="65"/>
      <c r="AA51" s="65"/>
    </row>
    <row r="52" spans="1:27">
      <c r="A52" s="83"/>
      <c r="B52" s="83"/>
      <c r="C52" s="83"/>
      <c r="D52" s="88"/>
      <c r="E52" s="91" t="s">
        <v>203</v>
      </c>
      <c r="F52" s="78">
        <v>2</v>
      </c>
      <c r="G52" s="123" t="s">
        <v>587</v>
      </c>
      <c r="H52" s="152" t="str">
        <f>IF(Pins!Q54=""," ",Pins!Q54)</f>
        <v xml:space="preserve"> </v>
      </c>
      <c r="I52" s="84"/>
      <c r="J52" s="85"/>
      <c r="K52" s="78">
        <v>7</v>
      </c>
      <c r="L52" s="123" t="s">
        <v>614</v>
      </c>
      <c r="M52" s="152" t="str">
        <f>IF(Pins!Q234=""," ",Pins!Q234)</f>
        <v xml:space="preserve"> </v>
      </c>
      <c r="N52" s="86"/>
      <c r="O52" s="74" t="s">
        <v>177</v>
      </c>
      <c r="P52" s="78">
        <v>1</v>
      </c>
      <c r="Q52" s="124" t="s">
        <v>623</v>
      </c>
      <c r="R52" s="152" t="str">
        <f>IF(Pins!Q420=""," ",Pins!Q420)</f>
        <v xml:space="preserve"> </v>
      </c>
      <c r="S52" s="65"/>
      <c r="X52" s="65"/>
      <c r="Y52" s="65"/>
      <c r="Z52" s="65"/>
      <c r="AA52" s="65"/>
    </row>
    <row r="53" spans="1:27">
      <c r="A53" s="83"/>
      <c r="B53" s="83"/>
      <c r="C53" s="83"/>
      <c r="D53" s="88"/>
      <c r="E53" s="91" t="s">
        <v>201</v>
      </c>
      <c r="F53" s="78">
        <v>3</v>
      </c>
      <c r="G53" s="123" t="s">
        <v>588</v>
      </c>
      <c r="H53" s="152" t="str">
        <f>IF(Pins!Q55=""," ",Pins!Q55)</f>
        <v xml:space="preserve"> </v>
      </c>
      <c r="I53" s="84"/>
      <c r="J53" s="85"/>
      <c r="K53" s="78">
        <v>8</v>
      </c>
      <c r="L53" s="123" t="s">
        <v>615</v>
      </c>
      <c r="M53" s="152" t="str">
        <f>IF(Pins!Q235=""," ",Pins!Q235)</f>
        <v xml:space="preserve"> </v>
      </c>
      <c r="N53" s="86"/>
      <c r="O53" s="80" t="s">
        <v>238</v>
      </c>
      <c r="P53" s="78">
        <v>2</v>
      </c>
      <c r="Q53" s="123" t="s">
        <v>622</v>
      </c>
      <c r="R53" s="152" t="str">
        <f>IF(Pins!Q421=""," ",Pins!Q421)</f>
        <v xml:space="preserve"> </v>
      </c>
      <c r="S53" s="65"/>
      <c r="X53" s="65"/>
      <c r="Y53" s="65"/>
      <c r="Z53" s="65"/>
      <c r="AA53" s="65"/>
    </row>
    <row r="54" spans="1:27">
      <c r="A54" s="83"/>
      <c r="B54" s="83"/>
      <c r="C54" s="83"/>
      <c r="D54" s="88"/>
      <c r="E54" s="91" t="s">
        <v>202</v>
      </c>
      <c r="F54" s="78">
        <v>4</v>
      </c>
      <c r="G54" s="123" t="s">
        <v>589</v>
      </c>
      <c r="H54" s="152" t="str">
        <f>IF(Pins!Q56=""," ",Pins!Q56)</f>
        <v xml:space="preserve"> </v>
      </c>
      <c r="I54" s="84"/>
      <c r="J54" s="85"/>
      <c r="K54" s="73">
        <v>9</v>
      </c>
      <c r="L54" s="123" t="s">
        <v>609</v>
      </c>
      <c r="M54" s="152" t="str">
        <f>IF(Pins!Q236=""," ",Pins!Q236)</f>
        <v xml:space="preserve"> </v>
      </c>
      <c r="N54" s="86"/>
      <c r="O54" s="91" t="s">
        <v>270</v>
      </c>
      <c r="P54" s="78">
        <v>3</v>
      </c>
      <c r="Q54" s="123" t="s">
        <v>621</v>
      </c>
      <c r="R54" s="152" t="str">
        <f>IF(Pins!Q422=""," ",Pins!Q422)</f>
        <v xml:space="preserve"> </v>
      </c>
      <c r="S54" s="65"/>
      <c r="X54" s="65"/>
      <c r="Y54" s="65"/>
      <c r="Z54" s="65"/>
      <c r="AA54" s="65"/>
    </row>
    <row r="55" spans="1:27">
      <c r="A55" s="83"/>
      <c r="B55" s="83"/>
      <c r="C55" s="83"/>
      <c r="D55" s="88"/>
      <c r="E55" s="91"/>
      <c r="F55" s="78">
        <v>5</v>
      </c>
      <c r="G55" s="123" t="s">
        <v>590</v>
      </c>
      <c r="H55" s="152" t="str">
        <f>IF(Pins!Q57=""," ",Pins!Q57)</f>
        <v xml:space="preserve"> </v>
      </c>
      <c r="I55" s="84"/>
      <c r="J55" s="85"/>
      <c r="K55" s="73">
        <v>10</v>
      </c>
      <c r="L55" s="123" t="s">
        <v>610</v>
      </c>
      <c r="M55" s="152" t="str">
        <f>IF(Pins!Q237=""," ",Pins!Q237)</f>
        <v xml:space="preserve"> </v>
      </c>
      <c r="N55" s="86"/>
      <c r="O55" s="91" t="s">
        <v>201</v>
      </c>
      <c r="P55" s="78">
        <v>4</v>
      </c>
      <c r="Q55" s="123" t="s">
        <v>620</v>
      </c>
      <c r="R55" s="152" t="str">
        <f>IF(Pins!Q423=""," ",Pins!Q423)</f>
        <v xml:space="preserve"> </v>
      </c>
      <c r="S55" s="65"/>
      <c r="X55" s="65"/>
      <c r="Y55" s="65"/>
      <c r="Z55" s="65"/>
      <c r="AA55" s="65"/>
    </row>
    <row r="56" spans="1:27">
      <c r="A56" s="83"/>
      <c r="B56" s="83"/>
      <c r="C56" s="83"/>
      <c r="D56" s="88"/>
      <c r="E56" s="77"/>
      <c r="F56" s="78">
        <v>6</v>
      </c>
      <c r="G56" s="123" t="s">
        <v>591</v>
      </c>
      <c r="H56" s="152" t="str">
        <f>IF(Pins!Q58=""," ",Pins!Q58)</f>
        <v xml:space="preserve"> </v>
      </c>
      <c r="I56" s="84"/>
      <c r="J56" s="85"/>
      <c r="K56" s="73">
        <v>11</v>
      </c>
      <c r="L56" s="123" t="s">
        <v>611</v>
      </c>
      <c r="M56" s="152" t="str">
        <f>IF(Pins!Q238=""," ",Pins!Q238)</f>
        <v xml:space="preserve"> </v>
      </c>
      <c r="N56" s="86"/>
      <c r="O56" s="91" t="s">
        <v>202</v>
      </c>
      <c r="P56" s="78">
        <v>5</v>
      </c>
      <c r="Q56" s="123" t="s">
        <v>619</v>
      </c>
      <c r="R56" s="152" t="str">
        <f>IF(Pins!Q424=""," ",Pins!Q424)</f>
        <v xml:space="preserve"> </v>
      </c>
      <c r="S56" s="65"/>
      <c r="X56" s="65"/>
      <c r="Y56" s="65"/>
      <c r="Z56" s="65"/>
      <c r="AA56" s="65"/>
    </row>
    <row r="57" spans="1:27">
      <c r="A57" s="107"/>
      <c r="B57" s="83"/>
      <c r="C57" s="83"/>
      <c r="D57" s="88"/>
      <c r="E57" s="85"/>
      <c r="F57" s="78">
        <v>7</v>
      </c>
      <c r="G57" s="123" t="s">
        <v>864</v>
      </c>
      <c r="H57" s="152" t="str">
        <f>IF(Pins!Q59=""," ",Pins!Q59)</f>
        <v xml:space="preserve"> </v>
      </c>
      <c r="I57" s="84"/>
      <c r="J57" s="97"/>
      <c r="K57" s="73">
        <v>12</v>
      </c>
      <c r="L57" s="125" t="s">
        <v>608</v>
      </c>
      <c r="M57" s="152" t="str">
        <f>IF(Pins!Q239=""," ",Pins!Q239)</f>
        <v xml:space="preserve"> </v>
      </c>
      <c r="N57" s="86"/>
      <c r="O57" s="77"/>
      <c r="P57" s="78">
        <v>6</v>
      </c>
      <c r="Q57" s="123" t="s">
        <v>618</v>
      </c>
      <c r="R57" s="152" t="str">
        <f>IF(Pins!Q425=""," ",Pins!Q425)</f>
        <v xml:space="preserve"> </v>
      </c>
      <c r="S57" s="65"/>
      <c r="X57" s="65"/>
      <c r="Y57" s="65"/>
      <c r="Z57" s="65"/>
      <c r="AA57" s="65"/>
    </row>
    <row r="58" spans="1:27">
      <c r="A58" s="83"/>
      <c r="B58" s="83"/>
      <c r="C58" s="83"/>
      <c r="D58" s="88"/>
      <c r="E58" s="85"/>
      <c r="F58" s="78">
        <v>8</v>
      </c>
      <c r="G58" s="123" t="s">
        <v>592</v>
      </c>
      <c r="H58" s="152" t="str">
        <f>IF(Pins!Q60=""," ",Pins!Q60)</f>
        <v xml:space="preserve"> </v>
      </c>
      <c r="I58" s="84"/>
      <c r="J58" s="79"/>
      <c r="K58" s="79"/>
      <c r="L58" s="79"/>
      <c r="N58" s="86"/>
      <c r="O58" s="85"/>
      <c r="P58" s="78">
        <v>7</v>
      </c>
      <c r="Q58" s="123" t="s">
        <v>617</v>
      </c>
      <c r="R58" s="152" t="str">
        <f>IF(Pins!Q426=""," ",Pins!Q426)</f>
        <v xml:space="preserve"> </v>
      </c>
      <c r="S58" s="65"/>
      <c r="X58" s="65"/>
      <c r="Y58" s="65"/>
      <c r="Z58" s="65"/>
      <c r="AA58" s="65"/>
    </row>
    <row r="59" spans="1:27">
      <c r="A59" s="83"/>
      <c r="B59" s="83"/>
      <c r="C59" s="83"/>
      <c r="D59" s="88"/>
      <c r="E59" s="77"/>
      <c r="F59" s="73">
        <v>9</v>
      </c>
      <c r="G59" s="123" t="s">
        <v>593</v>
      </c>
      <c r="H59" s="152" t="str">
        <f>IF(Pins!Q61=""," ",Pins!Q61)</f>
        <v xml:space="preserve"> </v>
      </c>
      <c r="I59" s="84"/>
      <c r="J59" s="74" t="s">
        <v>166</v>
      </c>
      <c r="K59" s="73">
        <v>1</v>
      </c>
      <c r="L59" s="124" t="s">
        <v>78</v>
      </c>
      <c r="M59" s="152" t="str">
        <f>IF(Beltloops!Q85=""," ",Beltloops!Q85)</f>
        <v xml:space="preserve"> </v>
      </c>
      <c r="N59" s="86"/>
      <c r="O59" s="97"/>
      <c r="P59" s="73">
        <v>8</v>
      </c>
      <c r="Q59" s="125" t="s">
        <v>616</v>
      </c>
      <c r="R59" s="152" t="str">
        <f>IF(Pins!Q427=""," ",Pins!Q427)</f>
        <v xml:space="preserve"> </v>
      </c>
      <c r="S59" s="65"/>
      <c r="X59" s="65"/>
      <c r="Y59" s="65"/>
      <c r="Z59" s="65"/>
      <c r="AA59" s="65"/>
    </row>
    <row r="60" spans="1:27">
      <c r="A60" s="83"/>
      <c r="B60" s="83"/>
      <c r="C60" s="83"/>
      <c r="D60" s="88"/>
      <c r="E60" s="78"/>
      <c r="F60" s="73">
        <v>10</v>
      </c>
      <c r="G60" s="125" t="s">
        <v>594</v>
      </c>
      <c r="H60" s="152" t="str">
        <f>IF(Pins!Q62=""," ",Pins!Q62)</f>
        <v xml:space="preserve"> </v>
      </c>
      <c r="I60" s="84"/>
      <c r="J60" s="80" t="s">
        <v>201</v>
      </c>
      <c r="K60" s="78">
        <v>2</v>
      </c>
      <c r="L60" s="123" t="s">
        <v>79</v>
      </c>
      <c r="M60" s="152" t="str">
        <f>IF(Beltloops!Q86=""," ",Beltloops!Q86)</f>
        <v xml:space="preserve"> </v>
      </c>
      <c r="N60" s="86"/>
      <c r="O60" s="79"/>
      <c r="P60" s="79"/>
      <c r="Q60" s="79"/>
      <c r="S60" s="65"/>
      <c r="X60" s="65"/>
      <c r="Y60" s="65"/>
      <c r="Z60" s="65"/>
      <c r="AA60" s="65"/>
    </row>
    <row r="61" spans="1:27">
      <c r="A61" s="83"/>
      <c r="B61" s="83"/>
      <c r="C61" s="83"/>
      <c r="D61" s="88"/>
      <c r="E61" s="81"/>
      <c r="F61" s="81"/>
      <c r="G61" s="102"/>
      <c r="H61" s="154"/>
      <c r="I61" s="84"/>
      <c r="J61" s="85" t="s">
        <v>188</v>
      </c>
      <c r="K61" s="73">
        <v>3</v>
      </c>
      <c r="L61" s="125" t="s">
        <v>80</v>
      </c>
      <c r="M61" s="152" t="str">
        <f>IF(Beltloops!Q87=""," ",Beltloops!Q87)</f>
        <v xml:space="preserve"> </v>
      </c>
      <c r="N61" s="86"/>
      <c r="O61" s="74" t="s">
        <v>178</v>
      </c>
      <c r="P61" s="73">
        <v>1</v>
      </c>
      <c r="Q61" s="124" t="s">
        <v>129</v>
      </c>
      <c r="R61" s="152" t="str">
        <f>IF(Beltloops!Q162=""," ",Beltloops!Q162)</f>
        <v xml:space="preserve"> </v>
      </c>
      <c r="S61" s="65"/>
      <c r="X61" s="65"/>
      <c r="Y61" s="65"/>
      <c r="Z61" s="65"/>
      <c r="AA61" s="65"/>
    </row>
    <row r="62" spans="1:27">
      <c r="A62" s="83"/>
      <c r="B62" s="83"/>
      <c r="C62" s="83"/>
      <c r="D62" s="88"/>
      <c r="E62" s="101" t="s">
        <v>739</v>
      </c>
      <c r="F62" s="92">
        <v>1</v>
      </c>
      <c r="G62" s="124" t="s">
        <v>788</v>
      </c>
      <c r="H62" s="130" t="str">
        <f>IF(Beltloops!Q28=""," ",Beltloops!Q28)</f>
        <v xml:space="preserve"> </v>
      </c>
      <c r="I62" s="84"/>
      <c r="J62" s="74" t="s">
        <v>166</v>
      </c>
      <c r="K62" s="78">
        <v>1</v>
      </c>
      <c r="L62" s="124" t="s">
        <v>422</v>
      </c>
      <c r="M62" s="152" t="str">
        <f>IF(Pins!Q243=""," ",Pins!Q243)</f>
        <v xml:space="preserve"> </v>
      </c>
      <c r="N62" s="86"/>
      <c r="O62" s="80" t="s">
        <v>201</v>
      </c>
      <c r="P62" s="78">
        <v>2</v>
      </c>
      <c r="Q62" s="123" t="s">
        <v>130</v>
      </c>
      <c r="R62" s="152" t="str">
        <f>IF(Beltloops!Q163=""," ",Beltloops!Q163)</f>
        <v xml:space="preserve"> </v>
      </c>
      <c r="S62" s="65"/>
      <c r="X62" s="65"/>
      <c r="Y62" s="65"/>
      <c r="Z62" s="65"/>
      <c r="AA62" s="65"/>
    </row>
    <row r="63" spans="1:27">
      <c r="A63" s="83"/>
      <c r="B63" s="83"/>
      <c r="C63" s="83"/>
      <c r="D63" s="88"/>
      <c r="E63" s="95" t="s">
        <v>201</v>
      </c>
      <c r="F63" s="92">
        <v>2</v>
      </c>
      <c r="G63" s="123" t="s">
        <v>789</v>
      </c>
      <c r="H63" s="130" t="str">
        <f>IF(Beltloops!Q29=""," ",Beltloops!Q29)</f>
        <v xml:space="preserve"> </v>
      </c>
      <c r="I63" s="84"/>
      <c r="J63" s="80" t="s">
        <v>238</v>
      </c>
      <c r="K63" s="78">
        <v>2</v>
      </c>
      <c r="L63" s="123" t="s">
        <v>423</v>
      </c>
      <c r="M63" s="152" t="str">
        <f>IF(Pins!Q244=""," ",Pins!Q244)</f>
        <v xml:space="preserve"> </v>
      </c>
      <c r="N63" s="86"/>
      <c r="O63" s="85" t="s">
        <v>188</v>
      </c>
      <c r="P63" s="73">
        <v>3</v>
      </c>
      <c r="Q63" s="125" t="s">
        <v>131</v>
      </c>
      <c r="R63" s="152" t="str">
        <f>IF(Beltloops!Q164=""," ",Beltloops!Q164)</f>
        <v xml:space="preserve"> </v>
      </c>
      <c r="S63" s="65"/>
      <c r="X63" s="65"/>
      <c r="Y63" s="65"/>
      <c r="Z63" s="65"/>
      <c r="AA63" s="65"/>
    </row>
    <row r="64" spans="1:27">
      <c r="A64" s="83"/>
      <c r="B64" s="83"/>
      <c r="C64" s="83"/>
      <c r="D64" s="63"/>
      <c r="E64" s="97" t="s">
        <v>188</v>
      </c>
      <c r="F64" s="92">
        <v>3</v>
      </c>
      <c r="G64" s="125" t="s">
        <v>790</v>
      </c>
      <c r="H64" s="130" t="str">
        <f>IF(Beltloops!Q30=""," ",Beltloops!Q30)</f>
        <v xml:space="preserve"> </v>
      </c>
      <c r="I64" s="84"/>
      <c r="J64" s="91" t="s">
        <v>239</v>
      </c>
      <c r="K64" s="78">
        <v>3</v>
      </c>
      <c r="L64" s="123" t="s">
        <v>424</v>
      </c>
      <c r="M64" s="152" t="str">
        <f>IF(Pins!Q245=""," ",Pins!Q245)</f>
        <v xml:space="preserve"> </v>
      </c>
      <c r="N64" s="86"/>
      <c r="O64" s="74" t="s">
        <v>178</v>
      </c>
      <c r="P64" s="78">
        <v>1</v>
      </c>
      <c r="Q64" s="124" t="s">
        <v>692</v>
      </c>
      <c r="R64" s="152" t="str">
        <f>IF(Pins!Q433=""," ",Pins!Q433)</f>
        <v xml:space="preserve"> </v>
      </c>
      <c r="S64" s="65"/>
      <c r="X64" s="65"/>
      <c r="Y64" s="65"/>
      <c r="Z64" s="65"/>
      <c r="AA64" s="65"/>
    </row>
    <row r="65" spans="1:27">
      <c r="A65" s="83"/>
      <c r="B65" s="83"/>
      <c r="C65" s="83"/>
      <c r="D65" s="63"/>
      <c r="E65" s="95" t="s">
        <v>740</v>
      </c>
      <c r="F65" s="97">
        <v>1</v>
      </c>
      <c r="G65" s="124" t="s">
        <v>791</v>
      </c>
      <c r="H65" s="130" t="str">
        <f>IF(Pins!Q66=""," ",Pins!Q66)</f>
        <v xml:space="preserve"> </v>
      </c>
      <c r="I65" s="84"/>
      <c r="J65" s="91" t="s">
        <v>201</v>
      </c>
      <c r="K65" s="78">
        <v>4</v>
      </c>
      <c r="L65" s="123" t="s">
        <v>869</v>
      </c>
      <c r="M65" s="152" t="str">
        <f>IF(Pins!Q246=""," ",Pins!Q246)</f>
        <v xml:space="preserve"> </v>
      </c>
      <c r="N65" s="86"/>
      <c r="O65" s="80" t="s">
        <v>238</v>
      </c>
      <c r="P65" s="78">
        <v>2</v>
      </c>
      <c r="Q65" s="123" t="s">
        <v>697</v>
      </c>
      <c r="R65" s="152" t="str">
        <f>IF(Pins!Q434=""," ",Pins!Q434)</f>
        <v xml:space="preserve"> </v>
      </c>
      <c r="S65" s="65"/>
      <c r="X65" s="65"/>
      <c r="Y65" s="65"/>
      <c r="Z65" s="65"/>
      <c r="AA65" s="65"/>
    </row>
    <row r="66" spans="1:27">
      <c r="A66" s="83"/>
      <c r="B66" s="83"/>
      <c r="C66" s="83"/>
      <c r="D66" s="63"/>
      <c r="E66" s="85" t="s">
        <v>741</v>
      </c>
      <c r="F66" s="92">
        <v>2</v>
      </c>
      <c r="G66" s="123" t="s">
        <v>792</v>
      </c>
      <c r="H66" s="130" t="str">
        <f>IF(Pins!Q67=""," ",Pins!Q67)</f>
        <v xml:space="preserve"> </v>
      </c>
      <c r="I66" s="84"/>
      <c r="J66" s="91" t="s">
        <v>202</v>
      </c>
      <c r="K66" s="78">
        <v>5</v>
      </c>
      <c r="L66" s="123" t="s">
        <v>425</v>
      </c>
      <c r="M66" s="152" t="str">
        <f>IF(Pins!Q247=""," ",Pins!Q247)</f>
        <v xml:space="preserve"> </v>
      </c>
      <c r="N66" s="86"/>
      <c r="O66" s="91" t="s">
        <v>271</v>
      </c>
      <c r="P66" s="78">
        <v>3</v>
      </c>
      <c r="Q66" s="123" t="s">
        <v>698</v>
      </c>
      <c r="R66" s="152" t="str">
        <f>IF(Pins!Q435=""," ",Pins!Q435)</f>
        <v xml:space="preserve"> </v>
      </c>
      <c r="S66" s="65"/>
      <c r="X66" s="65"/>
      <c r="Y66" s="65"/>
      <c r="Z66" s="65"/>
      <c r="AA66" s="65"/>
    </row>
    <row r="67" spans="1:27">
      <c r="A67" s="83"/>
      <c r="B67" s="83"/>
      <c r="C67" s="83"/>
      <c r="D67" s="63"/>
      <c r="E67" s="85" t="s">
        <v>201</v>
      </c>
      <c r="F67" s="92">
        <v>3</v>
      </c>
      <c r="G67" s="123" t="s">
        <v>793</v>
      </c>
      <c r="H67" s="130" t="str">
        <f>IF(Pins!Q68=""," ",Pins!Q68)</f>
        <v xml:space="preserve"> </v>
      </c>
      <c r="I67" s="84"/>
      <c r="J67" s="77"/>
      <c r="K67" s="78">
        <v>6</v>
      </c>
      <c r="L67" s="123" t="s">
        <v>426</v>
      </c>
      <c r="M67" s="152" t="str">
        <f>IF(Pins!Q248=""," ",Pins!Q248)</f>
        <v xml:space="preserve"> </v>
      </c>
      <c r="N67" s="86"/>
      <c r="O67" s="91" t="s">
        <v>201</v>
      </c>
      <c r="P67" s="78">
        <v>4</v>
      </c>
      <c r="Q67" s="123" t="s">
        <v>699</v>
      </c>
      <c r="R67" s="152" t="str">
        <f>IF(Pins!Q436=""," ",Pins!Q436)</f>
        <v xml:space="preserve"> </v>
      </c>
      <c r="S67" s="65"/>
      <c r="X67" s="65"/>
      <c r="Y67" s="65"/>
      <c r="Z67" s="65"/>
      <c r="AA67" s="65"/>
    </row>
    <row r="68" spans="1:27">
      <c r="A68" s="111"/>
      <c r="B68" s="83"/>
      <c r="C68" s="83"/>
      <c r="D68" s="63"/>
      <c r="E68" s="85" t="s">
        <v>202</v>
      </c>
      <c r="F68" s="92">
        <v>4</v>
      </c>
      <c r="G68" s="123" t="s">
        <v>794</v>
      </c>
      <c r="H68" s="130" t="str">
        <f>IF(Pins!Q69=""," ",Pins!Q69)</f>
        <v xml:space="preserve"> </v>
      </c>
      <c r="I68" s="84"/>
      <c r="J68" s="85"/>
      <c r="K68" s="78">
        <v>7</v>
      </c>
      <c r="L68" s="123" t="s">
        <v>427</v>
      </c>
      <c r="M68" s="152" t="str">
        <f>IF(Pins!Q249=""," ",Pins!Q249)</f>
        <v xml:space="preserve"> </v>
      </c>
      <c r="N68" s="86"/>
      <c r="O68" s="91" t="s">
        <v>202</v>
      </c>
      <c r="P68" s="78">
        <v>5</v>
      </c>
      <c r="Q68" s="123" t="s">
        <v>700</v>
      </c>
      <c r="R68" s="152" t="str">
        <f>IF(Pins!Q437=""," ",Pins!Q437)</f>
        <v xml:space="preserve"> </v>
      </c>
      <c r="S68" s="65"/>
      <c r="X68" s="65"/>
      <c r="Y68" s="65"/>
      <c r="Z68" s="65"/>
      <c r="AA68" s="65"/>
    </row>
    <row r="69" spans="1:27">
      <c r="A69" s="111"/>
      <c r="B69" s="83"/>
      <c r="C69" s="83"/>
      <c r="D69" s="63"/>
      <c r="E69" s="85"/>
      <c r="F69" s="92">
        <v>5</v>
      </c>
      <c r="G69" s="123" t="s">
        <v>800</v>
      </c>
      <c r="H69" s="130" t="str">
        <f>IF(Pins!Q70=""," ",Pins!Q70)</f>
        <v xml:space="preserve"> </v>
      </c>
      <c r="I69" s="84"/>
      <c r="J69" s="85"/>
      <c r="K69" s="78">
        <v>8</v>
      </c>
      <c r="L69" s="123" t="s">
        <v>428</v>
      </c>
      <c r="M69" s="152" t="str">
        <f>IF(Pins!Q250=""," ",Pins!Q250)</f>
        <v xml:space="preserve"> </v>
      </c>
      <c r="N69" s="86"/>
      <c r="O69" s="77"/>
      <c r="P69" s="78">
        <v>6</v>
      </c>
      <c r="Q69" s="123" t="s">
        <v>694</v>
      </c>
      <c r="R69" s="152" t="str">
        <f>IF(Pins!Q438=""," ",Pins!Q438)</f>
        <v xml:space="preserve"> </v>
      </c>
      <c r="S69" s="65"/>
      <c r="X69" s="65"/>
      <c r="Y69" s="65"/>
      <c r="Z69" s="65"/>
      <c r="AA69" s="65"/>
    </row>
    <row r="70" spans="1:27">
      <c r="A70" s="112"/>
      <c r="B70" s="83"/>
      <c r="C70" s="83"/>
      <c r="D70" s="63"/>
      <c r="E70" s="85"/>
      <c r="F70" s="92">
        <v>6</v>
      </c>
      <c r="G70" s="123" t="s">
        <v>799</v>
      </c>
      <c r="H70" s="130" t="str">
        <f>IF(Pins!Q71=""," ",Pins!Q71)</f>
        <v xml:space="preserve"> </v>
      </c>
      <c r="I70" s="84"/>
      <c r="J70" s="85"/>
      <c r="K70" s="73">
        <v>9</v>
      </c>
      <c r="L70" s="123" t="s">
        <v>429</v>
      </c>
      <c r="M70" s="152" t="str">
        <f>IF(Pins!Q251=""," ",Pins!Q251)</f>
        <v xml:space="preserve"> </v>
      </c>
      <c r="N70" s="86"/>
      <c r="O70" s="85"/>
      <c r="P70" s="78">
        <v>7</v>
      </c>
      <c r="Q70" s="123" t="s">
        <v>695</v>
      </c>
      <c r="R70" s="152" t="str">
        <f>IF(Pins!Q439=""," ",Pins!Q439)</f>
        <v xml:space="preserve"> </v>
      </c>
      <c r="S70" s="65"/>
      <c r="X70" s="65"/>
      <c r="Y70" s="65"/>
      <c r="Z70" s="65"/>
      <c r="AA70" s="65"/>
    </row>
    <row r="71" spans="1:27">
      <c r="A71" s="113"/>
      <c r="B71" s="83"/>
      <c r="C71" s="83"/>
      <c r="D71" s="63"/>
      <c r="E71" s="85"/>
      <c r="F71" s="92">
        <v>7</v>
      </c>
      <c r="G71" s="123" t="s">
        <v>801</v>
      </c>
      <c r="H71" s="130" t="str">
        <f>IF(Pins!Q72=""," ",Pins!Q72)</f>
        <v xml:space="preserve"> </v>
      </c>
      <c r="I71" s="84"/>
      <c r="J71" s="85"/>
      <c r="K71" s="73">
        <v>10</v>
      </c>
      <c r="L71" s="123" t="s">
        <v>430</v>
      </c>
      <c r="M71" s="152" t="str">
        <f>IF(Pins!Q252=""," ",Pins!Q252)</f>
        <v xml:space="preserve"> </v>
      </c>
      <c r="N71" s="86"/>
      <c r="O71" s="85"/>
      <c r="P71" s="78">
        <v>8</v>
      </c>
      <c r="Q71" s="123" t="s">
        <v>693</v>
      </c>
      <c r="R71" s="152" t="str">
        <f>IF(Pins!Q440=""," ",Pins!Q440)</f>
        <v xml:space="preserve"> </v>
      </c>
      <c r="S71" s="65"/>
      <c r="X71" s="65"/>
      <c r="Y71" s="65"/>
      <c r="Z71" s="65"/>
      <c r="AA71" s="65"/>
    </row>
    <row r="72" spans="1:27">
      <c r="A72" s="83"/>
      <c r="B72" s="83"/>
      <c r="C72" s="83"/>
      <c r="D72" s="63"/>
      <c r="E72" s="85"/>
      <c r="F72" s="92">
        <v>8</v>
      </c>
      <c r="G72" s="123" t="s">
        <v>798</v>
      </c>
      <c r="H72" s="130" t="str">
        <f>IF(Pins!Q73=""," ",Pins!Q73)</f>
        <v xml:space="preserve"> </v>
      </c>
      <c r="I72" s="84"/>
      <c r="J72" s="85"/>
      <c r="K72" s="73">
        <v>11</v>
      </c>
      <c r="L72" s="123" t="s">
        <v>431</v>
      </c>
      <c r="M72" s="152" t="str">
        <f>IF(Pins!Q253=""," ",Pins!Q253)</f>
        <v xml:space="preserve"> </v>
      </c>
      <c r="N72" s="86"/>
      <c r="O72" s="97"/>
      <c r="P72" s="73">
        <v>9</v>
      </c>
      <c r="Q72" s="125" t="s">
        <v>696</v>
      </c>
      <c r="R72" s="152" t="str">
        <f>IF(Pins!Q441=""," ",Pins!Q441)</f>
        <v xml:space="preserve"> </v>
      </c>
      <c r="S72" s="65"/>
      <c r="T72" s="65"/>
      <c r="U72" s="65"/>
      <c r="V72" s="65"/>
      <c r="W72" s="65"/>
      <c r="X72" s="65"/>
      <c r="Y72" s="65"/>
      <c r="Z72" s="65"/>
      <c r="AA72" s="65"/>
    </row>
    <row r="73" spans="1:27">
      <c r="A73" s="83"/>
      <c r="B73" s="83"/>
      <c r="C73" s="83"/>
      <c r="D73" s="63"/>
      <c r="E73" s="85"/>
      <c r="F73" s="92">
        <v>9</v>
      </c>
      <c r="G73" s="123" t="s">
        <v>797</v>
      </c>
      <c r="H73" s="130" t="str">
        <f>IF(Pins!Q74=""," ",Pins!Q74)</f>
        <v xml:space="preserve"> </v>
      </c>
      <c r="I73" s="84"/>
      <c r="J73" s="97"/>
      <c r="K73" s="73">
        <v>12</v>
      </c>
      <c r="L73" s="125" t="s">
        <v>432</v>
      </c>
      <c r="M73" s="152" t="str">
        <f>IF(Pins!Q254=""," ",Pins!Q254)</f>
        <v xml:space="preserve"> </v>
      </c>
      <c r="N73" s="86"/>
      <c r="O73" s="86"/>
      <c r="P73" s="86"/>
      <c r="Q73" s="86"/>
      <c r="R73" s="65"/>
      <c r="S73" s="65"/>
      <c r="T73" s="65"/>
      <c r="U73" s="65"/>
      <c r="V73" s="65"/>
      <c r="W73" s="65"/>
      <c r="X73" s="65"/>
      <c r="Y73" s="65"/>
      <c r="Z73" s="65"/>
      <c r="AA73" s="65"/>
    </row>
    <row r="74" spans="1:27">
      <c r="B74" s="63"/>
      <c r="C74" s="63"/>
      <c r="D74" s="88"/>
      <c r="E74" s="85"/>
      <c r="F74" s="92">
        <v>10</v>
      </c>
      <c r="G74" s="123" t="s">
        <v>796</v>
      </c>
      <c r="H74" s="130" t="str">
        <f>IF(Pins!Q75=""," ",Pins!Q75)</f>
        <v xml:space="preserve"> </v>
      </c>
      <c r="I74" s="84"/>
      <c r="J74" s="114"/>
      <c r="K74" s="81"/>
      <c r="L74" s="102"/>
      <c r="M74" s="154"/>
      <c r="N74" s="86"/>
      <c r="O74" s="74" t="s">
        <v>761</v>
      </c>
      <c r="P74" s="73">
        <v>1</v>
      </c>
      <c r="Q74" s="124" t="s">
        <v>126</v>
      </c>
      <c r="R74" s="152" t="str">
        <f>IF(Beltloops!Q167=""," ",Beltloops!Q167)</f>
        <v xml:space="preserve"> </v>
      </c>
      <c r="S74" s="65"/>
      <c r="T74" s="65"/>
      <c r="U74" s="65"/>
      <c r="V74" s="65"/>
      <c r="W74" s="65"/>
      <c r="X74" s="65"/>
      <c r="Y74" s="65"/>
      <c r="Z74" s="65"/>
      <c r="AA74" s="65"/>
    </row>
    <row r="75" spans="1:27">
      <c r="B75" s="63"/>
      <c r="C75" s="63"/>
      <c r="D75" s="88"/>
      <c r="E75" s="97"/>
      <c r="F75" s="92">
        <v>11</v>
      </c>
      <c r="G75" s="125" t="s">
        <v>795</v>
      </c>
      <c r="H75" s="130" t="str">
        <f>IF(Pins!Q76=""," ",Pins!Q76)</f>
        <v xml:space="preserve"> </v>
      </c>
      <c r="I75" s="84"/>
      <c r="J75" s="74" t="s">
        <v>240</v>
      </c>
      <c r="K75" s="73">
        <v>1</v>
      </c>
      <c r="L75" s="124" t="s">
        <v>75</v>
      </c>
      <c r="M75" s="152" t="str">
        <f>IF(Beltloops!Q92=""," ",Beltloops!Q92)</f>
        <v xml:space="preserve"> </v>
      </c>
      <c r="N75" s="86"/>
      <c r="O75" s="80" t="s">
        <v>201</v>
      </c>
      <c r="P75" s="78">
        <v>2</v>
      </c>
      <c r="Q75" s="123" t="s">
        <v>128</v>
      </c>
      <c r="R75" s="152" t="str">
        <f>IF(Beltloops!Q168=""," ",Beltloops!Q168)</f>
        <v xml:space="preserve"> </v>
      </c>
      <c r="S75" s="65"/>
      <c r="T75" s="65"/>
      <c r="U75" s="65"/>
      <c r="V75" s="65"/>
      <c r="W75" s="65"/>
      <c r="X75" s="65"/>
      <c r="Y75" s="65"/>
      <c r="Z75" s="65"/>
      <c r="AA75" s="65"/>
    </row>
    <row r="76" spans="1:27">
      <c r="B76" s="63"/>
      <c r="C76" s="63"/>
      <c r="D76" s="88"/>
      <c r="E76" s="79"/>
      <c r="F76" s="79"/>
      <c r="G76" s="79"/>
      <c r="I76" s="84"/>
      <c r="J76" s="80" t="s">
        <v>201</v>
      </c>
      <c r="K76" s="78">
        <v>2</v>
      </c>
      <c r="L76" s="123" t="s">
        <v>77</v>
      </c>
      <c r="M76" s="152" t="str">
        <f>IF(Beltloops!Q93=""," ",Beltloops!Q93)</f>
        <v xml:space="preserve"> </v>
      </c>
      <c r="N76" s="86"/>
      <c r="O76" s="85" t="s">
        <v>188</v>
      </c>
      <c r="P76" s="73">
        <v>3</v>
      </c>
      <c r="Q76" s="125" t="s">
        <v>127</v>
      </c>
      <c r="R76" s="152" t="str">
        <f>IF(Beltloops!Q169=""," ",Beltloops!Q169)</f>
        <v xml:space="preserve"> </v>
      </c>
      <c r="S76" s="65"/>
      <c r="T76" s="65"/>
      <c r="U76" s="65"/>
      <c r="V76" s="65"/>
      <c r="W76" s="65"/>
      <c r="X76" s="65"/>
      <c r="Y76" s="65"/>
      <c r="Z76" s="65"/>
      <c r="AA76" s="65"/>
    </row>
    <row r="77" spans="1:27">
      <c r="B77" s="63"/>
      <c r="C77" s="63"/>
      <c r="D77" s="88"/>
      <c r="E77" s="74" t="s">
        <v>160</v>
      </c>
      <c r="F77" s="73">
        <v>1</v>
      </c>
      <c r="G77" s="124" t="s">
        <v>97</v>
      </c>
      <c r="H77" s="152" t="str">
        <f>IF(Beltloops!Q33=""," ",Beltloops!Q33)</f>
        <v xml:space="preserve"> </v>
      </c>
      <c r="I77" s="84"/>
      <c r="J77" s="85" t="s">
        <v>188</v>
      </c>
      <c r="K77" s="73">
        <v>3</v>
      </c>
      <c r="L77" s="125" t="s">
        <v>76</v>
      </c>
      <c r="M77" s="152" t="str">
        <f>IF(Beltloops!Q94=""," ",Beltloops!Q94)</f>
        <v xml:space="preserve"> </v>
      </c>
      <c r="N77" s="86"/>
      <c r="O77" s="74" t="s">
        <v>761</v>
      </c>
      <c r="P77" s="78">
        <v>1</v>
      </c>
      <c r="Q77" s="124" t="s">
        <v>690</v>
      </c>
      <c r="R77" s="152" t="str">
        <f>IF(Pins!Q445=""," ",Pins!Q445)</f>
        <v xml:space="preserve"> </v>
      </c>
      <c r="S77" s="65"/>
      <c r="T77" s="65"/>
      <c r="U77" s="65"/>
      <c r="V77" s="65"/>
      <c r="W77" s="65"/>
      <c r="X77" s="65"/>
      <c r="Y77" s="65"/>
      <c r="Z77" s="65"/>
      <c r="AA77" s="65"/>
    </row>
    <row r="78" spans="1:27" ht="12.75" customHeight="1">
      <c r="B78" s="63"/>
      <c r="C78" s="63"/>
      <c r="D78" s="88"/>
      <c r="E78" s="80" t="s">
        <v>201</v>
      </c>
      <c r="F78" s="78">
        <v>2</v>
      </c>
      <c r="G78" s="123" t="s">
        <v>96</v>
      </c>
      <c r="H78" s="152" t="str">
        <f>IF(Beltloops!Q34=""," ",Beltloops!Q34)</f>
        <v xml:space="preserve"> </v>
      </c>
      <c r="I78" s="84"/>
      <c r="J78" s="74" t="s">
        <v>240</v>
      </c>
      <c r="K78" s="78">
        <v>1</v>
      </c>
      <c r="L78" s="124" t="s">
        <v>413</v>
      </c>
      <c r="M78" s="152" t="str">
        <f>IF(Pins!Q258=""," ",Pins!Q258)</f>
        <v xml:space="preserve"> </v>
      </c>
      <c r="N78" s="86"/>
      <c r="O78" s="80" t="s">
        <v>238</v>
      </c>
      <c r="P78" s="78">
        <v>2</v>
      </c>
      <c r="Q78" s="123" t="s">
        <v>762</v>
      </c>
      <c r="R78" s="152" t="str">
        <f>IF(Pins!Q446=""," ",Pins!Q446)</f>
        <v xml:space="preserve"> </v>
      </c>
      <c r="S78" s="65"/>
      <c r="T78" s="65"/>
      <c r="U78" s="65"/>
      <c r="V78" s="65"/>
      <c r="W78" s="65"/>
      <c r="X78" s="65"/>
      <c r="Y78" s="65"/>
      <c r="Z78" s="65"/>
      <c r="AA78" s="65"/>
    </row>
    <row r="79" spans="1:27">
      <c r="B79" s="63"/>
      <c r="C79" s="63"/>
      <c r="D79" s="88"/>
      <c r="E79" s="85" t="s">
        <v>188</v>
      </c>
      <c r="F79" s="73">
        <v>3</v>
      </c>
      <c r="G79" s="125" t="s">
        <v>98</v>
      </c>
      <c r="H79" s="152" t="str">
        <f>IF(Beltloops!Q35=""," ",Beltloops!Q35)</f>
        <v xml:space="preserve"> </v>
      </c>
      <c r="I79" s="84"/>
      <c r="J79" s="80" t="s">
        <v>238</v>
      </c>
      <c r="K79" s="78">
        <v>2</v>
      </c>
      <c r="L79" s="123" t="s">
        <v>414</v>
      </c>
      <c r="M79" s="152" t="str">
        <f>IF(Pins!Q259=""," ",Pins!Q259)</f>
        <v xml:space="preserve"> </v>
      </c>
      <c r="N79" s="86"/>
      <c r="O79" s="91" t="s">
        <v>272</v>
      </c>
      <c r="P79" s="78">
        <v>3</v>
      </c>
      <c r="Q79" s="123" t="s">
        <v>765</v>
      </c>
      <c r="R79" s="152" t="str">
        <f>IF(Pins!Q447=""," ",Pins!Q447)</f>
        <v xml:space="preserve"> </v>
      </c>
      <c r="S79" s="65"/>
      <c r="T79" s="65"/>
      <c r="U79" s="65"/>
      <c r="V79" s="65"/>
      <c r="W79" s="65"/>
      <c r="X79" s="65"/>
      <c r="Y79" s="65"/>
      <c r="Z79" s="65"/>
      <c r="AA79" s="65"/>
    </row>
    <row r="80" spans="1:27">
      <c r="B80" s="63"/>
      <c r="C80" s="63"/>
      <c r="D80" s="88"/>
      <c r="E80" s="74" t="s">
        <v>160</v>
      </c>
      <c r="F80" s="78">
        <v>1</v>
      </c>
      <c r="G80" s="124" t="s">
        <v>575</v>
      </c>
      <c r="H80" s="152" t="str">
        <f>IF(Pins!Q80=""," ",Pins!Q80)</f>
        <v xml:space="preserve"> </v>
      </c>
      <c r="I80" s="84"/>
      <c r="J80" s="91" t="s">
        <v>241</v>
      </c>
      <c r="K80" s="78">
        <v>3</v>
      </c>
      <c r="L80" s="123" t="s">
        <v>415</v>
      </c>
      <c r="M80" s="152" t="str">
        <f>IF(Pins!Q260=""," ",Pins!Q260)</f>
        <v xml:space="preserve"> </v>
      </c>
      <c r="N80" s="86"/>
      <c r="O80" s="91" t="s">
        <v>201</v>
      </c>
      <c r="P80" s="78">
        <v>4</v>
      </c>
      <c r="Q80" s="123" t="s">
        <v>874</v>
      </c>
      <c r="R80" s="152" t="str">
        <f>IF(Pins!Q448=""," ",Pins!Q448)</f>
        <v xml:space="preserve"> </v>
      </c>
      <c r="S80" s="65"/>
      <c r="T80" s="65"/>
      <c r="U80" s="65"/>
      <c r="V80" s="65"/>
      <c r="W80" s="65"/>
      <c r="X80" s="65"/>
      <c r="Y80" s="65"/>
      <c r="Z80" s="65"/>
      <c r="AA80" s="65"/>
    </row>
    <row r="81" spans="2:27">
      <c r="B81" s="63"/>
      <c r="C81" s="63"/>
      <c r="D81" s="88"/>
      <c r="E81" s="80" t="s">
        <v>238</v>
      </c>
      <c r="F81" s="78">
        <v>2</v>
      </c>
      <c r="G81" s="123" t="s">
        <v>576</v>
      </c>
      <c r="H81" s="152" t="str">
        <f>IF(Pins!Q81=""," ",Pins!Q81)</f>
        <v xml:space="preserve"> </v>
      </c>
      <c r="I81" s="84"/>
      <c r="J81" s="91" t="s">
        <v>201</v>
      </c>
      <c r="K81" s="78">
        <v>4</v>
      </c>
      <c r="L81" s="123" t="s">
        <v>416</v>
      </c>
      <c r="M81" s="152" t="str">
        <f>IF(Pins!Q261=""," ",Pins!Q261)</f>
        <v xml:space="preserve"> </v>
      </c>
      <c r="N81" s="86"/>
      <c r="O81" s="91" t="s">
        <v>202</v>
      </c>
      <c r="P81" s="78">
        <v>5</v>
      </c>
      <c r="Q81" s="123" t="s">
        <v>763</v>
      </c>
      <c r="R81" s="152" t="str">
        <f>IF(Pins!Q449=""," ",Pins!Q449)</f>
        <v xml:space="preserve"> </v>
      </c>
      <c r="S81" s="65"/>
      <c r="T81" s="65"/>
      <c r="U81" s="65"/>
      <c r="V81" s="65"/>
      <c r="W81" s="65"/>
      <c r="X81" s="65"/>
      <c r="Y81" s="65"/>
      <c r="Z81" s="65"/>
      <c r="AA81" s="65"/>
    </row>
    <row r="82" spans="2:27">
      <c r="B82" s="63"/>
      <c r="C82" s="63"/>
      <c r="D82" s="88"/>
      <c r="E82" s="91" t="s">
        <v>204</v>
      </c>
      <c r="F82" s="78">
        <v>3</v>
      </c>
      <c r="G82" s="123" t="s">
        <v>577</v>
      </c>
      <c r="H82" s="152" t="str">
        <f>IF(Pins!Q82=""," ",Pins!Q82)</f>
        <v xml:space="preserve"> </v>
      </c>
      <c r="I82" s="84"/>
      <c r="J82" s="91" t="s">
        <v>202</v>
      </c>
      <c r="K82" s="78">
        <v>5</v>
      </c>
      <c r="L82" s="123" t="s">
        <v>421</v>
      </c>
      <c r="M82" s="152" t="str">
        <f>IF(Pins!Q262=""," ",Pins!Q262)</f>
        <v xml:space="preserve"> </v>
      </c>
      <c r="N82" s="86"/>
      <c r="O82" s="77"/>
      <c r="P82" s="78">
        <v>6</v>
      </c>
      <c r="Q82" s="123" t="s">
        <v>764</v>
      </c>
      <c r="R82" s="152" t="str">
        <f>IF(Pins!Q450=""," ",Pins!Q450)</f>
        <v xml:space="preserve"> </v>
      </c>
      <c r="S82" s="65"/>
      <c r="T82" s="65"/>
      <c r="U82" s="65"/>
      <c r="V82" s="65"/>
      <c r="W82" s="65"/>
      <c r="X82" s="65"/>
      <c r="Y82" s="65"/>
      <c r="Z82" s="65"/>
      <c r="AA82" s="65"/>
    </row>
    <row r="83" spans="2:27">
      <c r="B83" s="63"/>
      <c r="C83" s="63"/>
      <c r="D83" s="88"/>
      <c r="E83" s="91" t="s">
        <v>201</v>
      </c>
      <c r="F83" s="78">
        <v>4</v>
      </c>
      <c r="G83" s="123" t="s">
        <v>578</v>
      </c>
      <c r="H83" s="152" t="str">
        <f>IF(Pins!Q83=""," ",Pins!Q83)</f>
        <v xml:space="preserve"> </v>
      </c>
      <c r="I83" s="84"/>
      <c r="J83" s="77"/>
      <c r="K83" s="78">
        <v>6</v>
      </c>
      <c r="L83" s="123" t="s">
        <v>417</v>
      </c>
      <c r="M83" s="152" t="str">
        <f>IF(Pins!Q263=""," ",Pins!Q263)</f>
        <v xml:space="preserve"> </v>
      </c>
      <c r="N83" s="86"/>
      <c r="O83" s="85"/>
      <c r="P83" s="78">
        <v>7</v>
      </c>
      <c r="Q83" s="123" t="s">
        <v>691</v>
      </c>
      <c r="R83" s="152" t="str">
        <f>IF(Pins!Q451=""," ",Pins!Q451)</f>
        <v xml:space="preserve"> </v>
      </c>
      <c r="S83" s="65"/>
      <c r="T83" s="65"/>
      <c r="U83" s="65"/>
      <c r="V83" s="65"/>
      <c r="W83" s="65"/>
      <c r="X83" s="65"/>
      <c r="Y83" s="65"/>
      <c r="Z83" s="65"/>
      <c r="AA83" s="65"/>
    </row>
    <row r="84" spans="2:27">
      <c r="B84" s="63"/>
      <c r="C84" s="63"/>
      <c r="D84" s="88"/>
      <c r="E84" s="91" t="s">
        <v>202</v>
      </c>
      <c r="F84" s="78">
        <v>5</v>
      </c>
      <c r="G84" s="123" t="s">
        <v>579</v>
      </c>
      <c r="H84" s="152" t="str">
        <f>IF(Pins!Q84=""," ",Pins!Q84)</f>
        <v xml:space="preserve"> </v>
      </c>
      <c r="I84" s="84"/>
      <c r="J84" s="85"/>
      <c r="K84" s="78">
        <v>7</v>
      </c>
      <c r="L84" s="123" t="s">
        <v>418</v>
      </c>
      <c r="M84" s="152" t="str">
        <f>IF(Pins!Q264=""," ",Pins!Q264)</f>
        <v xml:space="preserve"> </v>
      </c>
      <c r="N84" s="86"/>
      <c r="O84" s="85"/>
      <c r="P84" s="78">
        <v>8</v>
      </c>
      <c r="Q84" s="123" t="s">
        <v>766</v>
      </c>
      <c r="R84" s="152" t="str">
        <f>IF(Pins!Q452=""," ",Pins!Q452)</f>
        <v xml:space="preserve"> </v>
      </c>
      <c r="S84" s="65"/>
      <c r="T84" s="65"/>
      <c r="U84" s="65"/>
      <c r="V84" s="65"/>
      <c r="W84" s="65"/>
      <c r="X84" s="65"/>
      <c r="Y84" s="65"/>
      <c r="Z84" s="65"/>
      <c r="AA84" s="65"/>
    </row>
    <row r="85" spans="2:27">
      <c r="B85" s="63"/>
      <c r="C85" s="63"/>
      <c r="D85" s="88"/>
      <c r="E85" s="77"/>
      <c r="F85" s="78">
        <v>6</v>
      </c>
      <c r="G85" s="123" t="s">
        <v>580</v>
      </c>
      <c r="H85" s="152" t="str">
        <f>IF(Pins!Q85=""," ",Pins!Q85)</f>
        <v xml:space="preserve"> </v>
      </c>
      <c r="I85" s="84"/>
      <c r="J85" s="85"/>
      <c r="K85" s="78">
        <v>8</v>
      </c>
      <c r="L85" s="123" t="s">
        <v>419</v>
      </c>
      <c r="M85" s="152" t="str">
        <f>IF(Pins!Q265=""," ",Pins!Q265)</f>
        <v xml:space="preserve"> </v>
      </c>
      <c r="N85" s="86"/>
      <c r="O85" s="85"/>
      <c r="P85" s="85">
        <v>9</v>
      </c>
      <c r="Q85" s="123" t="s">
        <v>768</v>
      </c>
      <c r="R85" s="152" t="str">
        <f>IF(Pins!Q453=""," ",Pins!Q453)</f>
        <v xml:space="preserve"> </v>
      </c>
      <c r="S85" s="65"/>
      <c r="T85" s="65"/>
      <c r="U85" s="65"/>
      <c r="V85" s="65"/>
      <c r="W85" s="65"/>
      <c r="X85" s="65"/>
      <c r="Y85" s="65"/>
      <c r="Z85" s="65"/>
      <c r="AA85" s="65"/>
    </row>
    <row r="86" spans="2:27">
      <c r="B86" s="63"/>
      <c r="C86" s="63"/>
      <c r="D86" s="88"/>
      <c r="E86" s="85"/>
      <c r="F86" s="78">
        <v>7</v>
      </c>
      <c r="G86" s="123" t="s">
        <v>581</v>
      </c>
      <c r="H86" s="152" t="str">
        <f>IF(Pins!Q86=""," ",Pins!Q86)</f>
        <v xml:space="preserve"> </v>
      </c>
      <c r="I86" s="84"/>
      <c r="J86" s="97"/>
      <c r="K86" s="73">
        <v>9</v>
      </c>
      <c r="L86" s="125" t="s">
        <v>420</v>
      </c>
      <c r="M86" s="152" t="str">
        <f>IF(Pins!Q266=""," ",Pins!Q266)</f>
        <v xml:space="preserve"> </v>
      </c>
      <c r="N86" s="86"/>
      <c r="O86" s="97"/>
      <c r="P86" s="73">
        <v>10</v>
      </c>
      <c r="Q86" s="125" t="s">
        <v>767</v>
      </c>
      <c r="R86" s="152" t="str">
        <f>IF(Pins!Q454=""," ",Pins!Q454)</f>
        <v xml:space="preserve"> </v>
      </c>
      <c r="S86" s="65"/>
      <c r="T86" s="65"/>
      <c r="U86" s="65"/>
      <c r="V86" s="65"/>
      <c r="W86" s="65"/>
      <c r="X86" s="65"/>
      <c r="Y86" s="65"/>
      <c r="Z86" s="65"/>
      <c r="AA86" s="65"/>
    </row>
    <row r="87" spans="2:27">
      <c r="B87" s="63"/>
      <c r="C87" s="63"/>
      <c r="D87" s="88"/>
      <c r="E87" s="85"/>
      <c r="F87" s="78">
        <v>8</v>
      </c>
      <c r="G87" s="123" t="s">
        <v>582</v>
      </c>
      <c r="H87" s="152" t="str">
        <f>IF(Pins!Q87=""," ",Pins!Q87)</f>
        <v xml:space="preserve"> </v>
      </c>
      <c r="I87" s="84"/>
      <c r="J87" s="114"/>
      <c r="K87" s="81"/>
      <c r="L87" s="102"/>
      <c r="M87" s="154"/>
      <c r="N87" s="86"/>
      <c r="O87" s="86"/>
      <c r="P87" s="86"/>
      <c r="Q87" s="86"/>
      <c r="R87" s="65"/>
      <c r="S87" s="65"/>
      <c r="T87" s="65"/>
      <c r="U87" s="65"/>
      <c r="V87" s="65"/>
      <c r="W87" s="65"/>
      <c r="X87" s="65"/>
      <c r="Y87" s="65"/>
      <c r="Z87" s="65"/>
      <c r="AA87" s="65"/>
    </row>
    <row r="88" spans="2:27">
      <c r="B88" s="63"/>
      <c r="C88" s="63"/>
      <c r="D88" s="88"/>
      <c r="E88" s="85"/>
      <c r="F88" s="73">
        <v>9</v>
      </c>
      <c r="G88" s="123" t="s">
        <v>583</v>
      </c>
      <c r="H88" s="152" t="str">
        <f>IF(Pins!Q88=""," ",Pins!Q88)</f>
        <v xml:space="preserve"> </v>
      </c>
      <c r="I88" s="84"/>
      <c r="J88" s="74" t="s">
        <v>169</v>
      </c>
      <c r="K88" s="73">
        <v>1</v>
      </c>
      <c r="L88" s="124" t="s">
        <v>73</v>
      </c>
      <c r="M88" s="152" t="str">
        <f>IF(Beltloops!Q105=""," ",Beltloops!Q105)</f>
        <v xml:space="preserve"> </v>
      </c>
      <c r="N88" s="86"/>
      <c r="O88" s="74" t="s">
        <v>769</v>
      </c>
      <c r="P88" s="73">
        <v>1</v>
      </c>
      <c r="Q88" s="124" t="s">
        <v>895</v>
      </c>
      <c r="R88" s="152" t="str">
        <f>IF(Beltloops!Q174=""," ",Beltloops!Q174)</f>
        <v xml:space="preserve"> </v>
      </c>
      <c r="S88" s="65"/>
      <c r="T88" s="65"/>
      <c r="U88" s="65"/>
      <c r="V88" s="65"/>
      <c r="W88" s="65"/>
      <c r="X88" s="65"/>
      <c r="Y88" s="65"/>
      <c r="Z88" s="65"/>
      <c r="AA88" s="65"/>
    </row>
    <row r="89" spans="2:27">
      <c r="B89" s="63"/>
      <c r="C89" s="63"/>
      <c r="D89" s="88"/>
      <c r="E89" s="85"/>
      <c r="F89" s="73">
        <v>10</v>
      </c>
      <c r="G89" s="123" t="s">
        <v>584</v>
      </c>
      <c r="H89" s="152" t="str">
        <f>IF(Pins!Q89=""," ",Pins!Q89)</f>
        <v xml:space="preserve"> </v>
      </c>
      <c r="I89" s="84"/>
      <c r="J89" s="80" t="s">
        <v>201</v>
      </c>
      <c r="K89" s="78">
        <v>2</v>
      </c>
      <c r="L89" s="123" t="s">
        <v>71</v>
      </c>
      <c r="M89" s="152" t="str">
        <f>IF(Beltloops!Q106=""," ",Beltloops!Q106)</f>
        <v xml:space="preserve"> </v>
      </c>
      <c r="N89" s="86"/>
      <c r="O89" s="80" t="s">
        <v>770</v>
      </c>
      <c r="P89" s="78">
        <v>2</v>
      </c>
      <c r="Q89" s="123" t="s">
        <v>125</v>
      </c>
      <c r="R89" s="152" t="str">
        <f>IF(Beltloops!Q175=""," ",Beltloops!Q175)</f>
        <v xml:space="preserve"> </v>
      </c>
      <c r="S89" s="65"/>
      <c r="T89" s="65"/>
      <c r="U89" s="65"/>
      <c r="V89" s="65"/>
      <c r="W89" s="65"/>
      <c r="X89" s="65"/>
      <c r="Y89" s="65"/>
      <c r="Z89" s="65"/>
      <c r="AA89" s="65"/>
    </row>
    <row r="90" spans="2:27">
      <c r="B90" s="63"/>
      <c r="C90" s="63"/>
      <c r="D90" s="88"/>
      <c r="E90" s="85"/>
      <c r="F90" s="73">
        <v>11</v>
      </c>
      <c r="G90" s="123" t="s">
        <v>865</v>
      </c>
      <c r="H90" s="152" t="str">
        <f>IF(Pins!Q90=""," ",Pins!Q90)</f>
        <v xml:space="preserve"> </v>
      </c>
      <c r="I90" s="84"/>
      <c r="J90" s="85" t="s">
        <v>188</v>
      </c>
      <c r="K90" s="73">
        <v>3</v>
      </c>
      <c r="L90" s="125" t="s">
        <v>74</v>
      </c>
      <c r="M90" s="152" t="str">
        <f>IF(Beltloops!Q107=""," ",Beltloops!Q107)</f>
        <v xml:space="preserve"> </v>
      </c>
      <c r="N90" s="86"/>
      <c r="O90" s="85" t="s">
        <v>188</v>
      </c>
      <c r="P90" s="73">
        <v>3</v>
      </c>
      <c r="Q90" s="125" t="s">
        <v>896</v>
      </c>
      <c r="R90" s="152" t="str">
        <f>IF(Beltloops!Q176=""," ",Beltloops!Q176)</f>
        <v xml:space="preserve"> </v>
      </c>
      <c r="S90" s="65"/>
      <c r="T90" s="65"/>
      <c r="U90" s="65"/>
      <c r="V90" s="65"/>
      <c r="W90" s="65"/>
      <c r="X90" s="65"/>
      <c r="Y90" s="65"/>
      <c r="Z90" s="65"/>
      <c r="AA90" s="65"/>
    </row>
    <row r="91" spans="2:27">
      <c r="B91" s="63"/>
      <c r="C91" s="63"/>
      <c r="D91" s="88"/>
      <c r="E91" s="97"/>
      <c r="F91" s="73">
        <v>12</v>
      </c>
      <c r="G91" s="125" t="s">
        <v>585</v>
      </c>
      <c r="H91" s="152" t="str">
        <f>IF(Pins!Q91=""," ",Pins!Q91)</f>
        <v xml:space="preserve"> </v>
      </c>
      <c r="I91" s="84"/>
      <c r="J91" s="74" t="s">
        <v>169</v>
      </c>
      <c r="K91" s="78">
        <v>1</v>
      </c>
      <c r="L91" s="124" t="s">
        <v>404</v>
      </c>
      <c r="M91" s="152" t="str">
        <f>IF(Pins!Q278=""," ",Pins!Q278)</f>
        <v xml:space="preserve"> </v>
      </c>
      <c r="N91" s="86"/>
      <c r="O91" s="74" t="s">
        <v>769</v>
      </c>
      <c r="P91" s="78">
        <v>1</v>
      </c>
      <c r="Q91" s="124" t="s">
        <v>688</v>
      </c>
      <c r="R91" s="152" t="str">
        <f>IF(Pins!Q458=""," ",Pins!Q458)</f>
        <v xml:space="preserve"> </v>
      </c>
      <c r="S91" s="65"/>
      <c r="T91" s="65"/>
      <c r="U91" s="65"/>
      <c r="V91" s="65"/>
      <c r="W91" s="65"/>
      <c r="X91" s="65"/>
      <c r="Y91" s="65"/>
      <c r="Z91" s="65"/>
      <c r="AA91" s="65"/>
    </row>
    <row r="92" spans="2:27">
      <c r="B92" s="63"/>
      <c r="C92" s="63"/>
      <c r="D92" s="88"/>
      <c r="E92" s="114"/>
      <c r="F92" s="81"/>
      <c r="G92" s="102"/>
      <c r="H92" s="154"/>
      <c r="I92" s="84"/>
      <c r="J92" s="80" t="s">
        <v>238</v>
      </c>
      <c r="K92" s="78">
        <v>2</v>
      </c>
      <c r="L92" s="123" t="s">
        <v>405</v>
      </c>
      <c r="M92" s="152" t="str">
        <f>IF(Pins!Q279=""," ",Pins!Q279)</f>
        <v xml:space="preserve"> </v>
      </c>
      <c r="N92" s="86"/>
      <c r="O92" s="80" t="s">
        <v>771</v>
      </c>
      <c r="P92" s="78">
        <v>2</v>
      </c>
      <c r="Q92" s="123" t="s">
        <v>687</v>
      </c>
      <c r="R92" s="152" t="str">
        <f>IF(Pins!Q459=""," ",Pins!Q459)</f>
        <v xml:space="preserve"> </v>
      </c>
      <c r="S92" s="65"/>
      <c r="T92" s="65"/>
      <c r="U92" s="65"/>
      <c r="V92" s="65"/>
      <c r="W92" s="65"/>
      <c r="X92" s="65"/>
      <c r="Y92" s="65"/>
      <c r="Z92" s="65"/>
      <c r="AA92" s="65"/>
    </row>
    <row r="93" spans="2:27">
      <c r="B93" s="63"/>
      <c r="C93" s="63"/>
      <c r="D93" s="88"/>
      <c r="E93" s="74" t="s">
        <v>208</v>
      </c>
      <c r="F93" s="73">
        <v>1</v>
      </c>
      <c r="G93" s="124" t="s">
        <v>93</v>
      </c>
      <c r="H93" s="152" t="str">
        <f>IF(Beltloops!Q38=""," ",Beltloops!Q38)</f>
        <v xml:space="preserve"> </v>
      </c>
      <c r="I93" s="84"/>
      <c r="J93" s="91" t="s">
        <v>244</v>
      </c>
      <c r="K93" s="78">
        <v>3</v>
      </c>
      <c r="L93" s="123" t="s">
        <v>406</v>
      </c>
      <c r="M93" s="152" t="str">
        <f>IF(Pins!Q280=""," ",Pins!Q280)</f>
        <v xml:space="preserve"> </v>
      </c>
      <c r="N93" s="86"/>
      <c r="O93" s="91" t="s">
        <v>273</v>
      </c>
      <c r="P93" s="78">
        <v>3</v>
      </c>
      <c r="Q93" s="123" t="s">
        <v>777</v>
      </c>
      <c r="R93" s="152" t="str">
        <f>IF(Pins!Q460=""," ",Pins!Q460)</f>
        <v xml:space="preserve"> </v>
      </c>
      <c r="S93" s="65"/>
      <c r="T93" s="65"/>
      <c r="U93" s="65"/>
      <c r="V93" s="65"/>
      <c r="W93" s="65"/>
      <c r="X93" s="65"/>
      <c r="Y93" s="65"/>
      <c r="Z93" s="65"/>
      <c r="AA93" s="65"/>
    </row>
    <row r="94" spans="2:27">
      <c r="B94" s="63"/>
      <c r="C94" s="63"/>
      <c r="D94" s="88"/>
      <c r="E94" s="80" t="s">
        <v>201</v>
      </c>
      <c r="F94" s="78">
        <v>2</v>
      </c>
      <c r="G94" s="123" t="s">
        <v>94</v>
      </c>
      <c r="H94" s="152" t="str">
        <f>IF(Beltloops!Q39=""," ",Beltloops!Q39)</f>
        <v xml:space="preserve"> </v>
      </c>
      <c r="I94" s="84"/>
      <c r="J94" s="91" t="s">
        <v>201</v>
      </c>
      <c r="K94" s="78">
        <v>4</v>
      </c>
      <c r="L94" s="123" t="s">
        <v>407</v>
      </c>
      <c r="M94" s="152" t="str">
        <f>IF(Pins!Q281=""," ",Pins!Q281)</f>
        <v xml:space="preserve"> </v>
      </c>
      <c r="N94" s="86"/>
      <c r="O94" s="91" t="s">
        <v>201</v>
      </c>
      <c r="P94" s="78">
        <v>4</v>
      </c>
      <c r="Q94" s="123" t="s">
        <v>776</v>
      </c>
      <c r="R94" s="152" t="str">
        <f>IF(Pins!Q461=""," ",Pins!Q461)</f>
        <v xml:space="preserve"> </v>
      </c>
      <c r="S94" s="65"/>
      <c r="T94" s="65"/>
      <c r="U94" s="65"/>
      <c r="V94" s="65"/>
      <c r="W94" s="65"/>
      <c r="X94" s="65"/>
      <c r="Y94" s="65"/>
      <c r="Z94" s="65"/>
      <c r="AA94" s="65"/>
    </row>
    <row r="95" spans="2:27">
      <c r="B95" s="63"/>
      <c r="C95" s="63"/>
      <c r="D95" s="88"/>
      <c r="E95" s="85" t="s">
        <v>188</v>
      </c>
      <c r="F95" s="73">
        <v>3</v>
      </c>
      <c r="G95" s="125" t="s">
        <v>95</v>
      </c>
      <c r="H95" s="152" t="str">
        <f>IF(Beltloops!Q40=""," ",Beltloops!Q40)</f>
        <v xml:space="preserve"> </v>
      </c>
      <c r="I95" s="84"/>
      <c r="J95" s="91" t="s">
        <v>202</v>
      </c>
      <c r="K95" s="78">
        <v>5</v>
      </c>
      <c r="L95" s="123" t="s">
        <v>408</v>
      </c>
      <c r="M95" s="152" t="str">
        <f>IF(Pins!Q282=""," ",Pins!Q282)</f>
        <v xml:space="preserve"> </v>
      </c>
      <c r="N95" s="86"/>
      <c r="O95" s="91" t="s">
        <v>202</v>
      </c>
      <c r="P95" s="78">
        <v>5</v>
      </c>
      <c r="Q95" s="123" t="s">
        <v>294</v>
      </c>
      <c r="R95" s="152" t="str">
        <f>IF(Pins!Q462=""," ",Pins!Q462)</f>
        <v xml:space="preserve"> </v>
      </c>
      <c r="S95" s="65"/>
      <c r="T95" s="65"/>
      <c r="U95" s="65"/>
      <c r="V95" s="65"/>
      <c r="W95" s="65"/>
      <c r="X95" s="65"/>
      <c r="Y95" s="65"/>
      <c r="Z95" s="65"/>
      <c r="AA95" s="65"/>
    </row>
    <row r="96" spans="2:27">
      <c r="B96" s="63"/>
      <c r="C96" s="63"/>
      <c r="D96" s="88"/>
      <c r="E96" s="74" t="s">
        <v>205</v>
      </c>
      <c r="F96" s="78">
        <v>1</v>
      </c>
      <c r="G96" s="124" t="s">
        <v>564</v>
      </c>
      <c r="H96" s="152" t="str">
        <f>IF(Pins!Q97=""," ",Pins!Q97)</f>
        <v xml:space="preserve"> </v>
      </c>
      <c r="I96" s="84"/>
      <c r="J96" s="77"/>
      <c r="K96" s="78">
        <v>6</v>
      </c>
      <c r="L96" s="123" t="s">
        <v>409</v>
      </c>
      <c r="M96" s="152" t="str">
        <f>IF(Pins!Q283=""," ",Pins!Q283)</f>
        <v xml:space="preserve"> </v>
      </c>
      <c r="N96" s="86"/>
      <c r="O96" s="85"/>
      <c r="P96" s="78">
        <v>6</v>
      </c>
      <c r="Q96" s="123" t="s">
        <v>339</v>
      </c>
      <c r="R96" s="152" t="str">
        <f>IF(Pins!Q463=""," ",Pins!Q463)</f>
        <v xml:space="preserve"> </v>
      </c>
      <c r="S96" s="65"/>
      <c r="T96" s="63"/>
      <c r="U96" s="63"/>
      <c r="V96" s="63"/>
      <c r="W96" s="63"/>
      <c r="X96" s="65"/>
      <c r="Y96" s="65"/>
      <c r="Z96" s="65"/>
      <c r="AA96" s="65"/>
    </row>
    <row r="97" spans="1:27">
      <c r="B97" s="63"/>
      <c r="C97" s="63"/>
      <c r="D97" s="88"/>
      <c r="E97" s="91" t="s">
        <v>206</v>
      </c>
      <c r="F97" s="78">
        <v>2</v>
      </c>
      <c r="G97" s="123" t="s">
        <v>565</v>
      </c>
      <c r="H97" s="152" t="str">
        <f>IF(Pins!Q98=""," ",Pins!Q98)</f>
        <v xml:space="preserve"> </v>
      </c>
      <c r="I97" s="84"/>
      <c r="J97" s="85"/>
      <c r="K97" s="78">
        <v>7</v>
      </c>
      <c r="L97" s="123" t="s">
        <v>410</v>
      </c>
      <c r="M97" s="152" t="str">
        <f>IF(Pins!Q284=""," ",Pins!Q284)</f>
        <v xml:space="preserve"> </v>
      </c>
      <c r="N97" s="86"/>
      <c r="O97" s="95"/>
      <c r="P97" s="78">
        <v>7</v>
      </c>
      <c r="Q97" s="123" t="s">
        <v>775</v>
      </c>
      <c r="R97" s="152" t="str">
        <f>IF(Pins!Q464=""," ",Pins!Q464)</f>
        <v xml:space="preserve"> </v>
      </c>
      <c r="S97" s="65"/>
      <c r="T97" s="63"/>
      <c r="U97" s="63"/>
      <c r="V97" s="63"/>
      <c r="W97" s="63"/>
      <c r="X97" s="65"/>
      <c r="Y97" s="65"/>
      <c r="Z97" s="65"/>
      <c r="AA97" s="65"/>
    </row>
    <row r="98" spans="1:27">
      <c r="B98" s="63"/>
      <c r="C98" s="63"/>
      <c r="D98" s="88"/>
      <c r="E98" s="91" t="s">
        <v>201</v>
      </c>
      <c r="F98" s="78">
        <v>3</v>
      </c>
      <c r="G98" s="123" t="s">
        <v>566</v>
      </c>
      <c r="H98" s="152" t="str">
        <f>IF(Pins!Q99=""," ",Pins!Q99)</f>
        <v xml:space="preserve"> </v>
      </c>
      <c r="I98" s="84"/>
      <c r="J98" s="85"/>
      <c r="K98" s="78">
        <v>8</v>
      </c>
      <c r="L98" s="123" t="s">
        <v>411</v>
      </c>
      <c r="M98" s="152" t="str">
        <f>IF(Pins!Q285=""," ",Pins!Q285)</f>
        <v xml:space="preserve"> </v>
      </c>
      <c r="N98" s="84"/>
      <c r="O98" s="95"/>
      <c r="P98" s="78">
        <v>8</v>
      </c>
      <c r="Q98" s="123" t="s">
        <v>774</v>
      </c>
      <c r="R98" s="152" t="str">
        <f>IF(Pins!Q465=""," ",Pins!Q465)</f>
        <v xml:space="preserve"> </v>
      </c>
      <c r="S98" s="63"/>
      <c r="T98" s="63"/>
      <c r="U98" s="63"/>
      <c r="V98" s="63"/>
      <c r="W98" s="63"/>
    </row>
    <row r="99" spans="1:27">
      <c r="B99" s="63"/>
      <c r="C99" s="63"/>
      <c r="D99" s="88"/>
      <c r="E99" s="91" t="s">
        <v>202</v>
      </c>
      <c r="F99" s="78">
        <v>4</v>
      </c>
      <c r="G99" s="123" t="s">
        <v>567</v>
      </c>
      <c r="H99" s="152" t="str">
        <f>IF(Pins!Q100=""," ",Pins!Q100)</f>
        <v xml:space="preserve"> </v>
      </c>
      <c r="I99" s="84"/>
      <c r="J99" s="97"/>
      <c r="K99" s="73">
        <v>9</v>
      </c>
      <c r="L99" s="125" t="s">
        <v>412</v>
      </c>
      <c r="M99" s="152" t="str">
        <f>IF(Pins!Q286=""," ",Pins!Q286)</f>
        <v xml:space="preserve"> </v>
      </c>
      <c r="N99" s="84"/>
      <c r="O99" s="85"/>
      <c r="P99" s="73">
        <v>9</v>
      </c>
      <c r="Q99" s="123" t="s">
        <v>773</v>
      </c>
      <c r="R99" s="152" t="str">
        <f>IF(Pins!Q466=""," ",Pins!Q466)</f>
        <v xml:space="preserve"> </v>
      </c>
      <c r="S99" s="63"/>
      <c r="T99" s="63"/>
      <c r="U99" s="63"/>
      <c r="V99" s="63"/>
      <c r="W99" s="63"/>
    </row>
    <row r="100" spans="1:27">
      <c r="B100" s="63"/>
      <c r="C100" s="63"/>
      <c r="D100" s="88"/>
      <c r="E100" s="85"/>
      <c r="F100" s="78">
        <v>5</v>
      </c>
      <c r="G100" s="123" t="s">
        <v>568</v>
      </c>
      <c r="H100" s="152" t="str">
        <f>IF(Pins!Q101=""," ",Pins!Q101)</f>
        <v xml:space="preserve"> </v>
      </c>
      <c r="I100" s="84"/>
      <c r="N100" s="84"/>
      <c r="O100" s="85"/>
      <c r="P100" s="73">
        <v>10</v>
      </c>
      <c r="Q100" s="123" t="s">
        <v>689</v>
      </c>
      <c r="R100" s="152" t="str">
        <f>IF(Pins!Q467=""," ",Pins!Q467)</f>
        <v xml:space="preserve"> </v>
      </c>
      <c r="S100" s="63"/>
      <c r="T100" s="63"/>
      <c r="U100" s="63"/>
      <c r="V100" s="63"/>
      <c r="W100" s="63"/>
    </row>
    <row r="101" spans="1:27">
      <c r="B101" s="63"/>
      <c r="C101" s="63"/>
      <c r="D101" s="88"/>
      <c r="E101" s="72"/>
      <c r="F101" s="78">
        <v>6</v>
      </c>
      <c r="G101" s="123" t="s">
        <v>570</v>
      </c>
      <c r="H101" s="152" t="str">
        <f>IF(Pins!Q102=""," ",Pins!Q102)</f>
        <v xml:space="preserve"> </v>
      </c>
      <c r="I101" s="84"/>
      <c r="J101" s="86"/>
      <c r="K101" s="86"/>
      <c r="L101" s="86"/>
      <c r="M101" s="86"/>
      <c r="N101" s="84"/>
      <c r="O101" s="97"/>
      <c r="P101" s="73">
        <v>11</v>
      </c>
      <c r="Q101" s="125" t="s">
        <v>335</v>
      </c>
      <c r="R101" s="152" t="str">
        <f>IF(Pins!Q468=""," ",Pins!Q468)</f>
        <v xml:space="preserve"> </v>
      </c>
      <c r="S101" s="63"/>
      <c r="T101" s="63"/>
      <c r="U101" s="63"/>
      <c r="V101" s="63"/>
      <c r="W101" s="63"/>
    </row>
    <row r="102" spans="1:27">
      <c r="B102" s="63"/>
      <c r="C102" s="63"/>
      <c r="D102" s="88"/>
      <c r="E102" s="95"/>
      <c r="F102" s="78">
        <v>7</v>
      </c>
      <c r="G102" s="123" t="s">
        <v>569</v>
      </c>
      <c r="H102" s="152" t="str">
        <f>IF(Pins!Q103=""," ",Pins!Q103)</f>
        <v xml:space="preserve"> </v>
      </c>
      <c r="I102" s="84"/>
      <c r="J102" s="79"/>
      <c r="K102" s="79"/>
      <c r="L102" s="79"/>
      <c r="M102" s="79"/>
      <c r="N102" s="84"/>
      <c r="S102" s="63"/>
      <c r="T102" s="63"/>
      <c r="U102" s="63"/>
      <c r="V102" s="63"/>
      <c r="W102" s="63"/>
    </row>
    <row r="103" spans="1:27">
      <c r="B103" s="63"/>
      <c r="C103" s="63"/>
      <c r="D103" s="88"/>
      <c r="E103" s="95"/>
      <c r="F103" s="78">
        <v>8</v>
      </c>
      <c r="G103" s="123" t="s">
        <v>571</v>
      </c>
      <c r="H103" s="152" t="str">
        <f>IF(Pins!Q104=""," ",Pins!Q104)</f>
        <v xml:space="preserve"> </v>
      </c>
      <c r="I103" s="84"/>
      <c r="J103" s="79"/>
      <c r="K103" s="79"/>
      <c r="L103" s="79"/>
      <c r="M103" s="79"/>
      <c r="N103" s="84"/>
      <c r="S103" s="63"/>
      <c r="T103" s="63"/>
      <c r="U103" s="63"/>
      <c r="V103" s="63"/>
      <c r="W103" s="63"/>
    </row>
    <row r="104" spans="1:27">
      <c r="B104" s="63"/>
      <c r="C104" s="63"/>
      <c r="D104" s="88"/>
      <c r="E104" s="85"/>
      <c r="F104" s="73">
        <v>9</v>
      </c>
      <c r="G104" s="123" t="s">
        <v>572</v>
      </c>
      <c r="H104" s="152" t="str">
        <f>IF(Pins!Q105=""," ",Pins!Q105)</f>
        <v xml:space="preserve"> </v>
      </c>
      <c r="I104" s="84"/>
      <c r="J104" s="79"/>
      <c r="K104" s="79"/>
      <c r="L104" s="79"/>
      <c r="M104" s="79"/>
      <c r="N104" s="84"/>
      <c r="S104" s="63"/>
      <c r="T104" s="63"/>
      <c r="U104" s="63"/>
      <c r="V104" s="63"/>
      <c r="W104" s="63"/>
    </row>
    <row r="105" spans="1:27">
      <c r="B105" s="63"/>
      <c r="C105" s="63"/>
      <c r="D105" s="88"/>
      <c r="E105" s="85"/>
      <c r="F105" s="73">
        <v>10</v>
      </c>
      <c r="G105" s="123" t="s">
        <v>573</v>
      </c>
      <c r="H105" s="152" t="str">
        <f>IF(Pins!Q106=""," ",Pins!Q106)</f>
        <v xml:space="preserve"> </v>
      </c>
      <c r="I105" s="84"/>
      <c r="J105" s="79"/>
      <c r="K105" s="79"/>
      <c r="L105" s="79"/>
      <c r="M105" s="79"/>
      <c r="N105" s="84"/>
      <c r="S105" s="63"/>
      <c r="T105" s="63"/>
      <c r="U105" s="63"/>
      <c r="V105" s="63"/>
      <c r="W105" s="63"/>
    </row>
    <row r="106" spans="1:27">
      <c r="B106" s="63"/>
      <c r="C106" s="63"/>
      <c r="D106" s="88"/>
      <c r="E106" s="97"/>
      <c r="F106" s="73">
        <v>11</v>
      </c>
      <c r="G106" s="125" t="s">
        <v>574</v>
      </c>
      <c r="H106" s="152" t="str">
        <f>IF(Pins!Q107=""," ",Pins!Q107)</f>
        <v xml:space="preserve"> </v>
      </c>
      <c r="I106" s="84"/>
      <c r="J106" s="79"/>
      <c r="K106" s="79"/>
      <c r="L106" s="79"/>
      <c r="M106" s="79"/>
      <c r="N106" s="84"/>
      <c r="S106" s="63"/>
      <c r="T106" s="63"/>
      <c r="U106" s="63"/>
      <c r="V106" s="63"/>
      <c r="W106" s="63"/>
    </row>
    <row r="107" spans="1:27">
      <c r="B107" s="63"/>
      <c r="C107" s="63"/>
      <c r="D107" s="88"/>
      <c r="I107" s="84"/>
      <c r="J107" s="79"/>
      <c r="K107" s="79"/>
      <c r="L107" s="79"/>
      <c r="M107" s="79"/>
      <c r="N107" s="84"/>
      <c r="S107" s="63"/>
      <c r="T107" s="63"/>
      <c r="U107" s="63"/>
      <c r="V107" s="63"/>
      <c r="W107" s="63"/>
    </row>
    <row r="108" spans="1:27" ht="23.25">
      <c r="A108" s="241" t="str">
        <f ca="1">RIGHT(CELL("filename",A108),SUM(LEN(CELL("filename",A108))-SEARCH("]",CELL("filename",A108),1)))</f>
        <v>Scout 13</v>
      </c>
      <c r="B108" s="241"/>
      <c r="C108" s="63"/>
      <c r="D108" s="88"/>
      <c r="E108" s="235" t="s">
        <v>348</v>
      </c>
      <c r="F108" s="236"/>
      <c r="G108" s="236"/>
      <c r="H108" s="237"/>
      <c r="I108" s="79"/>
      <c r="J108" s="235" t="s">
        <v>348</v>
      </c>
      <c r="K108" s="236"/>
      <c r="L108" s="236"/>
      <c r="M108" s="237"/>
      <c r="N108" s="79"/>
      <c r="O108" s="235" t="s">
        <v>348</v>
      </c>
      <c r="P108" s="236"/>
      <c r="Q108" s="236"/>
      <c r="R108" s="237"/>
      <c r="S108" s="63"/>
      <c r="T108" s="63"/>
      <c r="U108" s="63"/>
      <c r="V108" s="63"/>
      <c r="W108" s="63"/>
    </row>
    <row r="109" spans="1:27">
      <c r="A109" s="104" t="s">
        <v>448</v>
      </c>
      <c r="B109" s="63"/>
      <c r="C109" s="63"/>
      <c r="D109" s="88"/>
      <c r="E109" s="238"/>
      <c r="F109" s="239"/>
      <c r="G109" s="239"/>
      <c r="H109" s="240"/>
      <c r="I109" s="79"/>
      <c r="J109" s="238"/>
      <c r="K109" s="239"/>
      <c r="L109" s="239"/>
      <c r="M109" s="240"/>
      <c r="N109" s="79"/>
      <c r="O109" s="238"/>
      <c r="P109" s="239"/>
      <c r="Q109" s="239"/>
      <c r="R109" s="240"/>
      <c r="S109" s="63"/>
      <c r="T109" s="63"/>
      <c r="U109" s="63"/>
      <c r="V109" s="63"/>
      <c r="W109" s="63"/>
    </row>
    <row r="110" spans="1:27" ht="12.75" customHeight="1">
      <c r="B110" s="63"/>
      <c r="C110" s="63"/>
      <c r="D110" s="88"/>
      <c r="E110" s="233" t="s">
        <v>207</v>
      </c>
      <c r="F110" s="73">
        <v>1</v>
      </c>
      <c r="G110" s="124" t="s">
        <v>90</v>
      </c>
      <c r="H110" s="152" t="str">
        <f>IF(Beltloops!Q43=""," ",Beltloops!Q43)</f>
        <v xml:space="preserve"> </v>
      </c>
      <c r="I110" s="84"/>
      <c r="J110" s="74" t="s">
        <v>170</v>
      </c>
      <c r="K110" s="73">
        <v>1</v>
      </c>
      <c r="L110" s="124" t="s">
        <v>72</v>
      </c>
      <c r="M110" s="152" t="str">
        <f>IF(Beltloops!Q110=""," ",Beltloops!Q110)</f>
        <v xml:space="preserve"> </v>
      </c>
      <c r="N110" s="84"/>
      <c r="O110" s="74" t="s">
        <v>179</v>
      </c>
      <c r="P110" s="73">
        <v>1</v>
      </c>
      <c r="Q110" s="124" t="s">
        <v>122</v>
      </c>
      <c r="R110" s="152" t="str">
        <f>IF(Beltloops!Q179=""," ",Beltloops!Q179)</f>
        <v xml:space="preserve"> </v>
      </c>
      <c r="S110" s="63"/>
      <c r="T110" s="63"/>
      <c r="U110" s="63"/>
      <c r="V110" s="63"/>
      <c r="W110" s="63"/>
    </row>
    <row r="111" spans="1:27">
      <c r="A111" s="70"/>
      <c r="B111" s="242" t="s">
        <v>155</v>
      </c>
      <c r="C111" s="71"/>
      <c r="D111" s="88"/>
      <c r="E111" s="234"/>
      <c r="F111" s="78">
        <v>2</v>
      </c>
      <c r="G111" s="123" t="s">
        <v>91</v>
      </c>
      <c r="H111" s="152" t="str">
        <f>IF(Beltloops!Q44=""," ",Beltloops!Q44)</f>
        <v xml:space="preserve"> </v>
      </c>
      <c r="I111" s="84"/>
      <c r="J111" s="80" t="s">
        <v>201</v>
      </c>
      <c r="K111" s="78">
        <v>2</v>
      </c>
      <c r="L111" s="123" t="s">
        <v>71</v>
      </c>
      <c r="M111" s="152" t="str">
        <f>IF(Beltloops!Q111=""," ",Beltloops!Q111)</f>
        <v xml:space="preserve"> </v>
      </c>
      <c r="N111" s="84"/>
      <c r="O111" s="80" t="s">
        <v>201</v>
      </c>
      <c r="P111" s="78">
        <v>2</v>
      </c>
      <c r="Q111" s="123" t="s">
        <v>123</v>
      </c>
      <c r="R111" s="152" t="str">
        <f>IF(Beltloops!Q180=""," ",Beltloops!Q180)</f>
        <v xml:space="preserve"> </v>
      </c>
      <c r="S111" s="63"/>
      <c r="T111" s="63"/>
      <c r="U111" s="63"/>
      <c r="V111" s="63"/>
      <c r="W111" s="63"/>
    </row>
    <row r="112" spans="1:27">
      <c r="A112" s="76" t="s">
        <v>157</v>
      </c>
      <c r="B112" s="242"/>
      <c r="C112" s="71" t="s">
        <v>156</v>
      </c>
      <c r="D112" s="88"/>
      <c r="E112" s="85" t="s">
        <v>188</v>
      </c>
      <c r="F112" s="73">
        <v>3</v>
      </c>
      <c r="G112" s="125" t="s">
        <v>92</v>
      </c>
      <c r="H112" s="152" t="str">
        <f>IF(Beltloops!Q45=""," ",Beltloops!Q45)</f>
        <v xml:space="preserve"> </v>
      </c>
      <c r="I112" s="84"/>
      <c r="J112" s="85" t="s">
        <v>188</v>
      </c>
      <c r="K112" s="73">
        <v>3</v>
      </c>
      <c r="L112" s="125" t="s">
        <v>70</v>
      </c>
      <c r="M112" s="152" t="str">
        <f>IF(Beltloops!Q112=""," ",Beltloops!Q112)</f>
        <v xml:space="preserve"> </v>
      </c>
      <c r="N112" s="84"/>
      <c r="O112" s="85" t="s">
        <v>188</v>
      </c>
      <c r="P112" s="73">
        <v>3</v>
      </c>
      <c r="Q112" s="125" t="s">
        <v>124</v>
      </c>
      <c r="R112" s="152" t="str">
        <f>IF(Beltloops!Q181=""," ",Beltloops!Q181)</f>
        <v xml:space="preserve"> </v>
      </c>
      <c r="S112" s="63"/>
      <c r="T112" s="63"/>
      <c r="U112" s="63"/>
      <c r="V112" s="63"/>
      <c r="W112" s="63"/>
    </row>
    <row r="113" spans="1:23">
      <c r="A113" s="120" t="s">
        <v>141</v>
      </c>
      <c r="B113" s="93" t="str">
        <f>Beltloops!Q11</f>
        <v xml:space="preserve"> </v>
      </c>
      <c r="C113" s="122" t="str">
        <f>Pins!Q20</f>
        <v xml:space="preserve"> </v>
      </c>
      <c r="D113" s="88"/>
      <c r="E113" s="74" t="s">
        <v>210</v>
      </c>
      <c r="F113" s="78">
        <v>1</v>
      </c>
      <c r="G113" s="94" t="s">
        <v>553</v>
      </c>
      <c r="H113" s="152" t="str">
        <f>IF(Pins!Q111=""," ",Pins!Q111)</f>
        <v xml:space="preserve"> </v>
      </c>
      <c r="I113" s="84"/>
      <c r="J113" s="74" t="s">
        <v>242</v>
      </c>
      <c r="K113" s="78">
        <v>1</v>
      </c>
      <c r="L113" s="124" t="s">
        <v>395</v>
      </c>
      <c r="M113" s="152" t="str">
        <f>IF(Pins!Q290=""," ",Pins!Q290)</f>
        <v xml:space="preserve"> </v>
      </c>
      <c r="N113" s="84"/>
      <c r="O113" s="74" t="s">
        <v>274</v>
      </c>
      <c r="P113" s="78">
        <v>1</v>
      </c>
      <c r="Q113" s="124" t="s">
        <v>685</v>
      </c>
      <c r="R113" s="152" t="str">
        <f>IF(Pins!Q474=""," ",Pins!Q474)</f>
        <v xml:space="preserve"> </v>
      </c>
      <c r="S113" s="63"/>
      <c r="T113" s="63"/>
      <c r="U113" s="63"/>
      <c r="V113" s="63"/>
      <c r="W113" s="63"/>
    </row>
    <row r="114" spans="1:23">
      <c r="A114" s="120" t="s">
        <v>725</v>
      </c>
      <c r="B114" s="93" t="str">
        <f>Beltloops!Q16</f>
        <v xml:space="preserve"> </v>
      </c>
      <c r="C114" s="96" t="str">
        <f>Pins!Q35</f>
        <v xml:space="preserve"> </v>
      </c>
      <c r="D114" s="88"/>
      <c r="E114" s="91" t="s">
        <v>211</v>
      </c>
      <c r="F114" s="78">
        <v>2</v>
      </c>
      <c r="G114" s="94" t="s">
        <v>554</v>
      </c>
      <c r="H114" s="152" t="str">
        <f>IF(Pins!Q112=""," ",Pins!Q112)</f>
        <v xml:space="preserve"> </v>
      </c>
      <c r="I114" s="84"/>
      <c r="J114" s="91" t="s">
        <v>243</v>
      </c>
      <c r="K114" s="78">
        <v>2</v>
      </c>
      <c r="L114" s="123" t="s">
        <v>396</v>
      </c>
      <c r="M114" s="152" t="str">
        <f>IF(Pins!Q291=""," ",Pins!Q291)</f>
        <v xml:space="preserve"> </v>
      </c>
      <c r="N114" s="84"/>
      <c r="O114" s="91" t="s">
        <v>275</v>
      </c>
      <c r="P114" s="78">
        <v>2</v>
      </c>
      <c r="Q114" s="123" t="s">
        <v>686</v>
      </c>
      <c r="R114" s="152" t="str">
        <f>IF(Pins!Q475=""," ",Pins!Q475)</f>
        <v xml:space="preserve"> </v>
      </c>
      <c r="S114" s="63"/>
      <c r="T114" s="63"/>
      <c r="U114" s="63"/>
      <c r="V114" s="63"/>
      <c r="W114" s="63"/>
    </row>
    <row r="115" spans="1:23">
      <c r="A115" s="120" t="s">
        <v>158</v>
      </c>
      <c r="B115" s="93" t="str">
        <f>Beltloops!Q21</f>
        <v xml:space="preserve"> </v>
      </c>
      <c r="C115" s="122" t="str">
        <f>Pins!Q48</f>
        <v xml:space="preserve"> </v>
      </c>
      <c r="D115" s="88"/>
      <c r="E115" s="91" t="s">
        <v>201</v>
      </c>
      <c r="F115" s="78">
        <v>3</v>
      </c>
      <c r="G115" s="94" t="s">
        <v>555</v>
      </c>
      <c r="H115" s="152" t="str">
        <f>IF(Pins!Q113=""," ",Pins!Q113)</f>
        <v xml:space="preserve"> </v>
      </c>
      <c r="I115" s="84"/>
      <c r="J115" s="91" t="s">
        <v>201</v>
      </c>
      <c r="K115" s="78">
        <v>3</v>
      </c>
      <c r="L115" s="123" t="s">
        <v>397</v>
      </c>
      <c r="M115" s="152" t="str">
        <f>IF(Pins!Q292=""," ",Pins!Q292)</f>
        <v xml:space="preserve"> </v>
      </c>
      <c r="N115" s="84"/>
      <c r="O115" s="91" t="s">
        <v>201</v>
      </c>
      <c r="P115" s="78">
        <v>3</v>
      </c>
      <c r="Q115" s="123" t="s">
        <v>684</v>
      </c>
      <c r="R115" s="152" t="str">
        <f>IF(Pins!Q476=""," ",Pins!Q476)</f>
        <v xml:space="preserve"> </v>
      </c>
      <c r="S115" s="63"/>
      <c r="T115" s="63"/>
      <c r="U115" s="63"/>
      <c r="V115" s="63"/>
      <c r="W115" s="63"/>
    </row>
    <row r="116" spans="1:23">
      <c r="A116" s="120" t="s">
        <v>159</v>
      </c>
      <c r="B116" s="93" t="str">
        <f>Beltloops!Q26</f>
        <v xml:space="preserve"> </v>
      </c>
      <c r="C116" s="122" t="str">
        <f>Pins!Q63</f>
        <v xml:space="preserve"> </v>
      </c>
      <c r="D116" s="88"/>
      <c r="E116" s="91" t="s">
        <v>202</v>
      </c>
      <c r="F116" s="78">
        <v>4</v>
      </c>
      <c r="G116" s="94" t="s">
        <v>556</v>
      </c>
      <c r="H116" s="152" t="str">
        <f>IF(Pins!Q114=""," ",Pins!Q114)</f>
        <v xml:space="preserve"> </v>
      </c>
      <c r="I116" s="84"/>
      <c r="J116" s="91" t="s">
        <v>202</v>
      </c>
      <c r="K116" s="78">
        <v>4</v>
      </c>
      <c r="L116" s="123" t="s">
        <v>398</v>
      </c>
      <c r="M116" s="152" t="str">
        <f>IF(Pins!Q293=""," ",Pins!Q293)</f>
        <v xml:space="preserve"> </v>
      </c>
      <c r="N116" s="84"/>
      <c r="O116" s="91" t="s">
        <v>202</v>
      </c>
      <c r="P116" s="78">
        <v>4</v>
      </c>
      <c r="Q116" s="123" t="s">
        <v>683</v>
      </c>
      <c r="R116" s="152" t="str">
        <f>IF(Pins!Q477=""," ",Pins!Q477)</f>
        <v xml:space="preserve"> </v>
      </c>
      <c r="S116" s="63"/>
      <c r="T116" s="63"/>
      <c r="U116" s="63"/>
      <c r="V116" s="63"/>
      <c r="W116" s="63"/>
    </row>
    <row r="117" spans="1:23">
      <c r="A117" s="121" t="s">
        <v>739</v>
      </c>
      <c r="B117" s="93" t="str">
        <f>Beltloops!Q31</f>
        <v xml:space="preserve"> </v>
      </c>
      <c r="C117" s="96" t="str">
        <f>Pins!Q77</f>
        <v xml:space="preserve"> </v>
      </c>
      <c r="D117" s="88"/>
      <c r="E117" s="91"/>
      <c r="F117" s="78">
        <v>5</v>
      </c>
      <c r="G117" s="94" t="s">
        <v>561</v>
      </c>
      <c r="H117" s="152" t="str">
        <f>IF(Pins!Q115=""," ",Pins!Q115)</f>
        <v xml:space="preserve"> </v>
      </c>
      <c r="I117" s="84"/>
      <c r="J117" s="85"/>
      <c r="K117" s="78">
        <v>5</v>
      </c>
      <c r="L117" s="123" t="s">
        <v>399</v>
      </c>
      <c r="M117" s="152" t="str">
        <f>IF(Pins!Q294=""," ",Pins!Q294)</f>
        <v xml:space="preserve"> </v>
      </c>
      <c r="N117" s="84"/>
      <c r="O117" s="91"/>
      <c r="P117" s="78">
        <v>5</v>
      </c>
      <c r="Q117" s="123" t="s">
        <v>682</v>
      </c>
      <c r="R117" s="152" t="str">
        <f>IF(Pins!Q478=""," ",Pins!Q478)</f>
        <v xml:space="preserve"> </v>
      </c>
      <c r="S117" s="63"/>
      <c r="T117" s="63"/>
      <c r="U117" s="63"/>
      <c r="V117" s="63"/>
      <c r="W117" s="63"/>
    </row>
    <row r="118" spans="1:23">
      <c r="A118" s="120" t="s">
        <v>160</v>
      </c>
      <c r="B118" s="93" t="str">
        <f>Beltloops!Q36</f>
        <v xml:space="preserve"> </v>
      </c>
      <c r="C118" s="122" t="str">
        <f>Pins!Q92</f>
        <v xml:space="preserve"> </v>
      </c>
      <c r="D118" s="88"/>
      <c r="E118" s="72"/>
      <c r="F118" s="78">
        <v>6</v>
      </c>
      <c r="G118" s="94" t="s">
        <v>562</v>
      </c>
      <c r="H118" s="152" t="str">
        <f>IF(Pins!Q116=""," ",Pins!Q116)</f>
        <v xml:space="preserve"> </v>
      </c>
      <c r="I118" s="84"/>
      <c r="J118" s="72"/>
      <c r="K118" s="78">
        <v>6</v>
      </c>
      <c r="L118" s="123" t="s">
        <v>400</v>
      </c>
      <c r="M118" s="152" t="str">
        <f>IF(Pins!Q295=""," ",Pins!Q295)</f>
        <v xml:space="preserve"> </v>
      </c>
      <c r="N118" s="84"/>
      <c r="O118" s="77"/>
      <c r="P118" s="78">
        <v>6</v>
      </c>
      <c r="Q118" s="123" t="s">
        <v>681</v>
      </c>
      <c r="R118" s="152" t="str">
        <f>IF(Pins!Q479=""," ",Pins!Q479)</f>
        <v xml:space="preserve"> </v>
      </c>
      <c r="S118" s="63"/>
      <c r="T118" s="63"/>
      <c r="U118" s="63"/>
      <c r="V118" s="63"/>
      <c r="W118" s="63"/>
    </row>
    <row r="119" spans="1:23">
      <c r="A119" s="120" t="s">
        <v>161</v>
      </c>
      <c r="B119" s="93" t="str">
        <f>Beltloops!Q41</f>
        <v xml:space="preserve"> </v>
      </c>
      <c r="C119" s="122" t="str">
        <f>Pins!Q108</f>
        <v xml:space="preserve"> </v>
      </c>
      <c r="D119" s="88"/>
      <c r="E119" s="95"/>
      <c r="F119" s="78">
        <v>7</v>
      </c>
      <c r="G119" s="123" t="s">
        <v>563</v>
      </c>
      <c r="H119" s="152" t="str">
        <f>IF(Pins!Q117=""," ",Pins!Q117)</f>
        <v xml:space="preserve"> </v>
      </c>
      <c r="I119" s="84"/>
      <c r="J119" s="95"/>
      <c r="K119" s="78">
        <v>7</v>
      </c>
      <c r="L119" s="123" t="s">
        <v>401</v>
      </c>
      <c r="M119" s="152" t="str">
        <f>IF(Pins!Q296=""," ",Pins!Q296)</f>
        <v xml:space="preserve"> </v>
      </c>
      <c r="N119" s="84"/>
      <c r="O119" s="85"/>
      <c r="P119" s="78">
        <v>7</v>
      </c>
      <c r="Q119" s="123" t="s">
        <v>680</v>
      </c>
      <c r="R119" s="152" t="str">
        <f>IF(Pins!Q480=""," ",Pins!Q480)</f>
        <v xml:space="preserve"> </v>
      </c>
      <c r="S119" s="63"/>
      <c r="T119" s="63"/>
      <c r="U119" s="63"/>
      <c r="V119" s="63"/>
      <c r="W119" s="63"/>
    </row>
    <row r="120" spans="1:23">
      <c r="A120" s="120" t="s">
        <v>162</v>
      </c>
      <c r="B120" s="93" t="str">
        <f>Beltloops!Q46</f>
        <v xml:space="preserve"> </v>
      </c>
      <c r="C120" s="122" t="str">
        <f>Pins!Q122</f>
        <v xml:space="preserve"> </v>
      </c>
      <c r="D120" s="63"/>
      <c r="E120" s="95"/>
      <c r="F120" s="78">
        <v>8</v>
      </c>
      <c r="G120" s="123" t="s">
        <v>557</v>
      </c>
      <c r="H120" s="152" t="str">
        <f>IF(Pins!Q118=""," ",Pins!Q118)</f>
        <v xml:space="preserve"> </v>
      </c>
      <c r="I120" s="84"/>
      <c r="J120" s="95"/>
      <c r="K120" s="78">
        <v>8</v>
      </c>
      <c r="L120" s="123" t="s">
        <v>402</v>
      </c>
      <c r="M120" s="152" t="str">
        <f>IF(Pins!Q297=""," ",Pins!Q297)</f>
        <v xml:space="preserve"> </v>
      </c>
      <c r="N120" s="84"/>
      <c r="O120" s="85"/>
      <c r="P120" s="78">
        <v>8</v>
      </c>
      <c r="Q120" s="123" t="s">
        <v>679</v>
      </c>
      <c r="R120" s="152" t="str">
        <f>IF(Pins!Q481=""," ",Pins!Q481)</f>
        <v xml:space="preserve"> </v>
      </c>
      <c r="S120" s="63"/>
      <c r="T120" s="63"/>
      <c r="U120" s="63"/>
      <c r="V120" s="63"/>
      <c r="W120" s="63"/>
    </row>
    <row r="121" spans="1:23">
      <c r="A121" s="121" t="s">
        <v>742</v>
      </c>
      <c r="B121" s="96" t="str">
        <f>Beltloops!Q53</f>
        <v xml:space="preserve"> </v>
      </c>
      <c r="C121" s="96" t="str">
        <f>Pins!Q138</f>
        <v xml:space="preserve"> </v>
      </c>
      <c r="D121" s="63"/>
      <c r="E121" s="85"/>
      <c r="F121" s="73">
        <v>9</v>
      </c>
      <c r="G121" s="123" t="s">
        <v>558</v>
      </c>
      <c r="H121" s="152" t="str">
        <f>IF(Pins!Q119=""," ",Pins!Q119)</f>
        <v xml:space="preserve"> </v>
      </c>
      <c r="I121" s="84"/>
      <c r="J121" s="85"/>
      <c r="K121" s="73">
        <v>9</v>
      </c>
      <c r="L121" s="123" t="s">
        <v>403</v>
      </c>
      <c r="M121" s="152" t="str">
        <f>IF(Pins!Q298=""," ",Pins!Q298)</f>
        <v xml:space="preserve"> </v>
      </c>
      <c r="N121" s="84"/>
      <c r="O121" s="85"/>
      <c r="P121" s="73">
        <v>9</v>
      </c>
      <c r="Q121" s="123" t="s">
        <v>677</v>
      </c>
      <c r="R121" s="152" t="str">
        <f>IF(Pins!Q482=""," ",Pins!Q482)</f>
        <v xml:space="preserve"> </v>
      </c>
      <c r="S121" s="63"/>
      <c r="T121" s="63"/>
      <c r="U121" s="63"/>
      <c r="V121" s="63"/>
      <c r="W121" s="63"/>
    </row>
    <row r="122" spans="1:23">
      <c r="A122" s="120" t="s">
        <v>163</v>
      </c>
      <c r="B122" s="93" t="str">
        <f>Beltloops!Q58</f>
        <v xml:space="preserve"> </v>
      </c>
      <c r="C122" s="122" t="str">
        <f>Pins!Q153</f>
        <v xml:space="preserve"> </v>
      </c>
      <c r="D122" s="63"/>
      <c r="E122" s="85"/>
      <c r="F122" s="73">
        <v>10</v>
      </c>
      <c r="G122" s="123" t="s">
        <v>560</v>
      </c>
      <c r="H122" s="152" t="str">
        <f>IF(Pins!Q120=""," ",Pins!Q120)</f>
        <v xml:space="preserve"> </v>
      </c>
      <c r="I122" s="84"/>
      <c r="J122" s="85"/>
      <c r="K122" s="73">
        <v>10</v>
      </c>
      <c r="L122" s="123" t="s">
        <v>392</v>
      </c>
      <c r="M122" s="152" t="str">
        <f>IF(Pins!Q299=""," ",Pins!Q299)</f>
        <v xml:space="preserve"> </v>
      </c>
      <c r="N122" s="84"/>
      <c r="O122" s="85"/>
      <c r="P122" s="73">
        <v>10</v>
      </c>
      <c r="Q122" s="123" t="s">
        <v>676</v>
      </c>
      <c r="R122" s="152" t="str">
        <f>IF(Pins!Q483=""," ",Pins!Q483)</f>
        <v xml:space="preserve"> </v>
      </c>
      <c r="S122" s="63"/>
      <c r="T122" s="63"/>
      <c r="U122" s="63"/>
      <c r="V122" s="63"/>
      <c r="W122" s="63"/>
    </row>
    <row r="123" spans="1:23">
      <c r="A123" s="121" t="s">
        <v>745</v>
      </c>
      <c r="B123" s="96" t="str">
        <f>Beltloops!Q63</f>
        <v xml:space="preserve"> </v>
      </c>
      <c r="C123" s="96" t="str">
        <f>Pins!Q168</f>
        <v xml:space="preserve"> </v>
      </c>
      <c r="D123" s="63"/>
      <c r="E123" s="97"/>
      <c r="F123" s="73">
        <v>11</v>
      </c>
      <c r="G123" s="125" t="s">
        <v>559</v>
      </c>
      <c r="H123" s="152" t="str">
        <f>IF(Pins!Q121=""," ",Pins!Q121)</f>
        <v xml:space="preserve"> </v>
      </c>
      <c r="I123" s="84"/>
      <c r="J123" s="97"/>
      <c r="K123" s="73">
        <v>11</v>
      </c>
      <c r="L123" s="125" t="s">
        <v>394</v>
      </c>
      <c r="M123" s="152" t="str">
        <f>IF(Pins!Q300=""," ",Pins!Q300)</f>
        <v xml:space="preserve"> </v>
      </c>
      <c r="N123" s="84"/>
      <c r="O123" s="85"/>
      <c r="P123" s="73">
        <v>11</v>
      </c>
      <c r="Q123" s="123" t="s">
        <v>678</v>
      </c>
      <c r="R123" s="152" t="str">
        <f>IF(Pins!Q484=""," ",Pins!Q484)</f>
        <v xml:space="preserve"> </v>
      </c>
      <c r="S123" s="63"/>
    </row>
    <row r="124" spans="1:23">
      <c r="A124" s="121" t="s">
        <v>746</v>
      </c>
      <c r="B124" s="96" t="str">
        <f>Beltloops!Q68</f>
        <v xml:space="preserve"> </v>
      </c>
      <c r="C124" s="96" t="str">
        <f>Pins!Q183</f>
        <v xml:space="preserve"> </v>
      </c>
      <c r="D124" s="63"/>
      <c r="E124" s="114"/>
      <c r="F124" s="81" t="s">
        <v>925</v>
      </c>
      <c r="G124" s="102" t="s">
        <v>925</v>
      </c>
      <c r="H124" s="154" t="s">
        <v>925</v>
      </c>
      <c r="I124" s="84"/>
      <c r="J124" s="86"/>
      <c r="K124" s="86"/>
      <c r="L124" s="86"/>
      <c r="M124" s="65"/>
      <c r="N124" s="84"/>
      <c r="O124" s="97"/>
      <c r="P124" s="73">
        <v>12</v>
      </c>
      <c r="Q124" s="125" t="s">
        <v>675</v>
      </c>
      <c r="R124" s="152" t="str">
        <f>IF(Pins!Q485=""," ",Pins!Q485)</f>
        <v xml:space="preserve"> </v>
      </c>
      <c r="S124" s="63"/>
    </row>
    <row r="125" spans="1:23">
      <c r="A125" s="120" t="s">
        <v>164</v>
      </c>
      <c r="B125" s="93" t="str">
        <f>Beltloops!Q73</f>
        <v xml:space="preserve"> </v>
      </c>
      <c r="C125" s="122" t="str">
        <f>Pins!Q210</f>
        <v xml:space="preserve"> </v>
      </c>
      <c r="D125" s="63"/>
      <c r="E125" s="101" t="s">
        <v>742</v>
      </c>
      <c r="F125" s="92">
        <v>1</v>
      </c>
      <c r="G125" s="124" t="s">
        <v>897</v>
      </c>
      <c r="H125" s="130" t="str">
        <f>IF(Beltloops!Q50=""," ",Beltloops!Q50)</f>
        <v xml:space="preserve"> </v>
      </c>
      <c r="I125" s="84"/>
      <c r="J125" s="74" t="s">
        <v>171</v>
      </c>
      <c r="K125" s="73">
        <v>1</v>
      </c>
      <c r="L125" s="124" t="s">
        <v>67</v>
      </c>
      <c r="M125" s="152" t="str">
        <f>IF(Beltloops!Q115=""," ",Beltloops!Q115)</f>
        <v xml:space="preserve"> </v>
      </c>
      <c r="N125" s="84"/>
      <c r="S125" s="63"/>
    </row>
    <row r="126" spans="1:23">
      <c r="A126" s="120" t="s">
        <v>134</v>
      </c>
      <c r="B126" s="93" t="str">
        <f>Beltloops!Q78</f>
        <v xml:space="preserve"> </v>
      </c>
      <c r="C126" s="122" t="str">
        <f>Pins!Q223</f>
        <v xml:space="preserve"> </v>
      </c>
      <c r="D126" s="63"/>
      <c r="E126" s="95" t="s">
        <v>201</v>
      </c>
      <c r="F126" s="92">
        <v>2</v>
      </c>
      <c r="G126" s="123" t="s">
        <v>898</v>
      </c>
      <c r="H126" s="130" t="str">
        <f>IF(Beltloops!Q51=""," ",Beltloops!Q51)</f>
        <v xml:space="preserve"> </v>
      </c>
      <c r="I126" s="84"/>
      <c r="J126" s="80" t="s">
        <v>201</v>
      </c>
      <c r="K126" s="78">
        <v>2</v>
      </c>
      <c r="L126" s="123" t="s">
        <v>68</v>
      </c>
      <c r="M126" s="152" t="str">
        <f>IF(Beltloops!Q116=""," ",Beltloops!Q116)</f>
        <v xml:space="preserve"> </v>
      </c>
      <c r="N126" s="84"/>
      <c r="O126" s="74" t="s">
        <v>180</v>
      </c>
      <c r="P126" s="73">
        <v>1</v>
      </c>
      <c r="Q126" s="124" t="s">
        <v>60</v>
      </c>
      <c r="R126" s="152" t="str">
        <f>IF(Beltloops!Q184=""," ",Beltloops!Q184)</f>
        <v xml:space="preserve"> </v>
      </c>
      <c r="S126" s="63"/>
    </row>
    <row r="127" spans="1:23">
      <c r="A127" s="120" t="s">
        <v>165</v>
      </c>
      <c r="B127" s="93" t="str">
        <f>Beltloops!Q83</f>
        <v xml:space="preserve"> </v>
      </c>
      <c r="C127" s="122" t="str">
        <f>Pins!Q240</f>
        <v xml:space="preserve"> </v>
      </c>
      <c r="D127" s="63"/>
      <c r="E127" s="97" t="s">
        <v>188</v>
      </c>
      <c r="F127" s="92">
        <v>3</v>
      </c>
      <c r="G127" s="125" t="s">
        <v>915</v>
      </c>
      <c r="H127" s="130" t="str">
        <f>IF(Beltloops!Q52=""," ",Beltloops!Q52)</f>
        <v xml:space="preserve"> </v>
      </c>
      <c r="I127" s="84"/>
      <c r="J127" s="85" t="s">
        <v>188</v>
      </c>
      <c r="K127" s="73">
        <v>3</v>
      </c>
      <c r="L127" s="125" t="s">
        <v>69</v>
      </c>
      <c r="M127" s="152" t="str">
        <f>IF(Beltloops!Q117=""," ",Beltloops!Q117)</f>
        <v xml:space="preserve"> </v>
      </c>
      <c r="N127" s="84"/>
      <c r="O127" s="80" t="s">
        <v>201</v>
      </c>
      <c r="P127" s="78">
        <v>2</v>
      </c>
      <c r="Q127" s="123" t="s">
        <v>61</v>
      </c>
      <c r="R127" s="152" t="str">
        <f>IF(Beltloops!Q185=""," ",Beltloops!Q185)</f>
        <v xml:space="preserve"> </v>
      </c>
      <c r="S127" s="63"/>
    </row>
    <row r="128" spans="1:23">
      <c r="A128" s="120" t="s">
        <v>166</v>
      </c>
      <c r="B128" s="93" t="str">
        <f>Beltloops!Q88</f>
        <v xml:space="preserve"> </v>
      </c>
      <c r="C128" s="122" t="str">
        <f>Pins!Q255</f>
        <v xml:space="preserve"> </v>
      </c>
      <c r="D128" s="63"/>
      <c r="E128" s="95" t="s">
        <v>743</v>
      </c>
      <c r="F128" s="97">
        <v>1</v>
      </c>
      <c r="G128" s="124" t="s">
        <v>810</v>
      </c>
      <c r="H128" s="155" t="str">
        <f>IF(Pins!Q125=""," ",Pins!Q125)</f>
        <v xml:space="preserve"> </v>
      </c>
      <c r="I128" s="84"/>
      <c r="J128" s="74" t="s">
        <v>245</v>
      </c>
      <c r="K128" s="78">
        <v>1</v>
      </c>
      <c r="L128" s="124" t="s">
        <v>365</v>
      </c>
      <c r="M128" s="152" t="str">
        <f>IF(Pins!Q306=""," ",Pins!Q306)</f>
        <v xml:space="preserve"> </v>
      </c>
      <c r="N128" s="84"/>
      <c r="O128" s="85" t="s">
        <v>188</v>
      </c>
      <c r="P128" s="73">
        <v>3</v>
      </c>
      <c r="Q128" s="125" t="s">
        <v>62</v>
      </c>
      <c r="R128" s="152" t="str">
        <f>IF(Beltloops!Q186=""," ",Beltloops!Q186)</f>
        <v xml:space="preserve"> </v>
      </c>
      <c r="S128" s="63"/>
    </row>
    <row r="129" spans="1:19">
      <c r="A129" s="120" t="s">
        <v>167</v>
      </c>
      <c r="B129" s="93" t="str">
        <f>Beltloops!Q95</f>
        <v xml:space="preserve"> </v>
      </c>
      <c r="C129" s="122" t="str">
        <f>Pins!Q267</f>
        <v xml:space="preserve"> </v>
      </c>
      <c r="D129" s="63"/>
      <c r="E129" s="85" t="s">
        <v>744</v>
      </c>
      <c r="F129" s="92">
        <v>2</v>
      </c>
      <c r="G129" s="123" t="s">
        <v>811</v>
      </c>
      <c r="H129" s="155" t="str">
        <f>IF(Pins!Q126=""," ",Pins!Q126)</f>
        <v xml:space="preserve"> </v>
      </c>
      <c r="I129" s="84"/>
      <c r="J129" s="91" t="s">
        <v>246</v>
      </c>
      <c r="K129" s="78">
        <v>2</v>
      </c>
      <c r="L129" s="123" t="s">
        <v>384</v>
      </c>
      <c r="M129" s="152" t="str">
        <f>IF(Pins!Q307=""," ",Pins!Q307)</f>
        <v xml:space="preserve"> </v>
      </c>
      <c r="N129" s="84"/>
      <c r="O129" s="74" t="s">
        <v>276</v>
      </c>
      <c r="P129" s="78">
        <v>1</v>
      </c>
      <c r="Q129" s="124" t="s">
        <v>278</v>
      </c>
      <c r="R129" s="152" t="str">
        <f>IF(Pins!Q489=""," ",Pins!Q489)</f>
        <v xml:space="preserve"> </v>
      </c>
      <c r="S129" s="63"/>
    </row>
    <row r="130" spans="1:19">
      <c r="C130" s="64"/>
      <c r="D130" s="63"/>
      <c r="E130" s="85" t="s">
        <v>201</v>
      </c>
      <c r="F130" s="92">
        <v>3</v>
      </c>
      <c r="G130" s="123" t="s">
        <v>812</v>
      </c>
      <c r="H130" s="155" t="str">
        <f>IF(Pins!Q127=""," ",Pins!Q127)</f>
        <v xml:space="preserve"> </v>
      </c>
      <c r="I130" s="84"/>
      <c r="J130" s="91" t="s">
        <v>201</v>
      </c>
      <c r="K130" s="78">
        <v>3</v>
      </c>
      <c r="L130" s="123" t="s">
        <v>385</v>
      </c>
      <c r="M130" s="152" t="str">
        <f>IF(Pins!Q308=""," ",Pins!Q308)</f>
        <v xml:space="preserve"> </v>
      </c>
      <c r="N130" s="84"/>
      <c r="O130" s="91" t="s">
        <v>277</v>
      </c>
      <c r="P130" s="78">
        <v>2</v>
      </c>
      <c r="Q130" s="123" t="s">
        <v>279</v>
      </c>
      <c r="R130" s="152" t="str">
        <f>IF(Pins!Q490=""," ",Pins!Q490)</f>
        <v xml:space="preserve"> </v>
      </c>
      <c r="S130" s="63"/>
    </row>
    <row r="131" spans="1:19">
      <c r="B131" s="242" t="s">
        <v>155</v>
      </c>
      <c r="C131" s="71"/>
      <c r="D131" s="63"/>
      <c r="E131" s="85" t="s">
        <v>202</v>
      </c>
      <c r="F131" s="92">
        <v>4</v>
      </c>
      <c r="G131" s="123" t="s">
        <v>813</v>
      </c>
      <c r="H131" s="155" t="str">
        <f>IF(Pins!Q128=""," ",Pins!Q128)</f>
        <v xml:space="preserve"> </v>
      </c>
      <c r="I131" s="84"/>
      <c r="J131" s="91" t="s">
        <v>202</v>
      </c>
      <c r="K131" s="78">
        <v>4</v>
      </c>
      <c r="L131" s="123" t="s">
        <v>386</v>
      </c>
      <c r="M131" s="152" t="str">
        <f>IF(Pins!Q309=""," ",Pins!Q309)</f>
        <v xml:space="preserve"> </v>
      </c>
      <c r="N131" s="84"/>
      <c r="O131" s="91" t="s">
        <v>201</v>
      </c>
      <c r="P131" s="78">
        <v>3</v>
      </c>
      <c r="Q131" s="123" t="s">
        <v>280</v>
      </c>
      <c r="R131" s="152" t="str">
        <f>IF(Pins!Q491=""," ",Pins!Q491)</f>
        <v xml:space="preserve"> </v>
      </c>
      <c r="S131" s="63"/>
    </row>
    <row r="132" spans="1:19">
      <c r="A132" s="104" t="s">
        <v>168</v>
      </c>
      <c r="B132" s="242"/>
      <c r="C132" s="71" t="s">
        <v>156</v>
      </c>
      <c r="D132" s="63"/>
      <c r="E132" s="85"/>
      <c r="F132" s="92">
        <v>5</v>
      </c>
      <c r="G132" s="123" t="s">
        <v>802</v>
      </c>
      <c r="H132" s="155" t="str">
        <f>IF(Pins!Q129=""," ",Pins!Q129)</f>
        <v xml:space="preserve"> </v>
      </c>
      <c r="I132" s="84"/>
      <c r="J132" s="91"/>
      <c r="K132" s="78">
        <v>5</v>
      </c>
      <c r="L132" s="123" t="s">
        <v>387</v>
      </c>
      <c r="M132" s="152" t="str">
        <f>IF(Pins!Q310=""," ",Pins!Q310)</f>
        <v xml:space="preserve"> </v>
      </c>
      <c r="N132" s="84"/>
      <c r="O132" s="91" t="s">
        <v>202</v>
      </c>
      <c r="P132" s="78">
        <v>4</v>
      </c>
      <c r="Q132" s="123" t="s">
        <v>281</v>
      </c>
      <c r="R132" s="152" t="str">
        <f>IF(Pins!Q492=""," ",Pins!Q492)</f>
        <v xml:space="preserve"> </v>
      </c>
      <c r="S132" s="63"/>
    </row>
    <row r="133" spans="1:19">
      <c r="A133" s="128" t="s">
        <v>862</v>
      </c>
      <c r="B133" s="129" t="str">
        <f>Beltloops!Q100</f>
        <v xml:space="preserve"> </v>
      </c>
      <c r="C133" s="130" t="str">
        <f>Pins!Q272</f>
        <v xml:space="preserve"> </v>
      </c>
      <c r="D133" s="63"/>
      <c r="E133" s="85"/>
      <c r="F133" s="92">
        <v>6</v>
      </c>
      <c r="G133" s="123" t="s">
        <v>803</v>
      </c>
      <c r="H133" s="155" t="str">
        <f>IF(Pins!Q130=""," ",Pins!Q130)</f>
        <v xml:space="preserve"> </v>
      </c>
      <c r="I133" s="84"/>
      <c r="J133" s="77"/>
      <c r="K133" s="78">
        <v>6</v>
      </c>
      <c r="L133" s="123" t="s">
        <v>388</v>
      </c>
      <c r="M133" s="152" t="str">
        <f>IF(Pins!Q311=""," ",Pins!Q311)</f>
        <v xml:space="preserve"> </v>
      </c>
      <c r="N133" s="84"/>
      <c r="O133" s="91"/>
      <c r="P133" s="78">
        <v>5</v>
      </c>
      <c r="Q133" s="123" t="s">
        <v>282</v>
      </c>
      <c r="R133" s="152" t="str">
        <f>IF(Pins!Q493=""," ",Pins!Q493)</f>
        <v xml:space="preserve"> </v>
      </c>
      <c r="S133" s="63"/>
    </row>
    <row r="134" spans="1:19">
      <c r="A134" s="128" t="s">
        <v>863</v>
      </c>
      <c r="B134" s="129" t="str">
        <f>Beltloops!Q103</f>
        <v xml:space="preserve"> </v>
      </c>
      <c r="C134" s="130" t="str">
        <f>Pins!Q275</f>
        <v xml:space="preserve"> </v>
      </c>
      <c r="D134" s="63"/>
      <c r="E134" s="85"/>
      <c r="F134" s="92">
        <v>7</v>
      </c>
      <c r="G134" s="123" t="s">
        <v>804</v>
      </c>
      <c r="H134" s="155" t="str">
        <f>IF(Pins!Q131=""," ",Pins!Q131)</f>
        <v xml:space="preserve"> </v>
      </c>
      <c r="I134" s="84"/>
      <c r="J134" s="85"/>
      <c r="K134" s="78">
        <v>7</v>
      </c>
      <c r="L134" s="123" t="s">
        <v>389</v>
      </c>
      <c r="M134" s="152" t="str">
        <f>IF(Pins!Q312=""," ",Pins!Q312)</f>
        <v xml:space="preserve"> </v>
      </c>
      <c r="N134" s="84"/>
      <c r="O134" s="77"/>
      <c r="P134" s="78">
        <v>6</v>
      </c>
      <c r="Q134" s="123" t="s">
        <v>283</v>
      </c>
      <c r="R134" s="152" t="str">
        <f>IF(Pins!Q494=""," ",Pins!Q494)</f>
        <v xml:space="preserve"> </v>
      </c>
      <c r="S134" s="63"/>
    </row>
    <row r="135" spans="1:19">
      <c r="A135" s="120" t="s">
        <v>169</v>
      </c>
      <c r="B135" s="93" t="str">
        <f>Beltloops!Q108</f>
        <v xml:space="preserve"> </v>
      </c>
      <c r="C135" s="122" t="str">
        <f>Pins!Q287</f>
        <v xml:space="preserve"> </v>
      </c>
      <c r="D135" s="63"/>
      <c r="E135" s="85"/>
      <c r="F135" s="92">
        <v>8</v>
      </c>
      <c r="G135" s="123" t="s">
        <v>805</v>
      </c>
      <c r="H135" s="155" t="str">
        <f>IF(Pins!Q132=""," ",Pins!Q132)</f>
        <v xml:space="preserve"> </v>
      </c>
      <c r="I135" s="84"/>
      <c r="J135" s="85"/>
      <c r="K135" s="78">
        <v>8</v>
      </c>
      <c r="L135" s="123" t="s">
        <v>390</v>
      </c>
      <c r="M135" s="152" t="str">
        <f>IF(Pins!Q313=""," ",Pins!Q313)</f>
        <v xml:space="preserve"> </v>
      </c>
      <c r="N135" s="84"/>
      <c r="O135" s="85"/>
      <c r="P135" s="78">
        <v>7</v>
      </c>
      <c r="Q135" s="123" t="s">
        <v>284</v>
      </c>
      <c r="R135" s="152" t="str">
        <f>IF(Pins!Q495=""," ",Pins!Q495)</f>
        <v xml:space="preserve"> </v>
      </c>
      <c r="S135" s="63"/>
    </row>
    <row r="136" spans="1:19">
      <c r="A136" s="120" t="s">
        <v>170</v>
      </c>
      <c r="B136" s="96" t="str">
        <f>Beltloops!Q113</f>
        <v xml:space="preserve"> </v>
      </c>
      <c r="C136" s="122" t="str">
        <f>Pins!Q301</f>
        <v xml:space="preserve"> </v>
      </c>
      <c r="D136" s="63"/>
      <c r="E136" s="85"/>
      <c r="F136" s="92">
        <v>9</v>
      </c>
      <c r="G136" s="123" t="s">
        <v>806</v>
      </c>
      <c r="H136" s="155" t="str">
        <f>IF(Pins!Q133=""," ",Pins!Q133)</f>
        <v xml:space="preserve"> </v>
      </c>
      <c r="I136" s="84"/>
      <c r="J136" s="85"/>
      <c r="K136" s="73">
        <v>9</v>
      </c>
      <c r="L136" s="123" t="s">
        <v>391</v>
      </c>
      <c r="M136" s="152" t="str">
        <f>IF(Pins!Q314=""," ",Pins!Q314)</f>
        <v xml:space="preserve"> </v>
      </c>
      <c r="N136" s="84"/>
      <c r="O136" s="85"/>
      <c r="P136" s="78">
        <v>8</v>
      </c>
      <c r="Q136" s="123" t="s">
        <v>285</v>
      </c>
      <c r="R136" s="152" t="str">
        <f>IF(Pins!Q496=""," ",Pins!Q496)</f>
        <v xml:space="preserve"> </v>
      </c>
      <c r="S136" s="63"/>
    </row>
    <row r="137" spans="1:19">
      <c r="A137" s="120" t="s">
        <v>171</v>
      </c>
      <c r="B137" s="96" t="str">
        <f>Beltloops!Q118</f>
        <v xml:space="preserve"> </v>
      </c>
      <c r="C137" s="122" t="str">
        <f>Pins!Q316</f>
        <v xml:space="preserve"> </v>
      </c>
      <c r="D137" s="63"/>
      <c r="E137" s="85"/>
      <c r="F137" s="92">
        <v>10</v>
      </c>
      <c r="G137" s="123" t="s">
        <v>807</v>
      </c>
      <c r="H137" s="155" t="str">
        <f>IF(Pins!Q134=""," ",Pins!Q134)</f>
        <v xml:space="preserve"> </v>
      </c>
      <c r="I137" s="84"/>
      <c r="J137" s="97"/>
      <c r="K137" s="73">
        <v>10</v>
      </c>
      <c r="L137" s="125" t="s">
        <v>393</v>
      </c>
      <c r="M137" s="152" t="str">
        <f>IF(Pins!Q315=""," ",Pins!Q315)</f>
        <v xml:space="preserve"> </v>
      </c>
      <c r="N137" s="84"/>
      <c r="O137" s="97"/>
      <c r="P137" s="73">
        <v>9</v>
      </c>
      <c r="Q137" s="125" t="s">
        <v>354</v>
      </c>
      <c r="R137" s="152" t="str">
        <f>IF(Pins!Q497=""," ",Pins!Q497)</f>
        <v xml:space="preserve"> </v>
      </c>
      <c r="S137" s="63"/>
    </row>
    <row r="138" spans="1:19">
      <c r="A138" s="120" t="s">
        <v>172</v>
      </c>
      <c r="B138" s="96" t="str">
        <f>Beltloops!Q123</f>
        <v xml:space="preserve"> </v>
      </c>
      <c r="C138" s="122" t="str">
        <f>Pins!Q329</f>
        <v xml:space="preserve"> </v>
      </c>
      <c r="D138" s="63"/>
      <c r="E138" s="85"/>
      <c r="F138" s="92">
        <v>11</v>
      </c>
      <c r="G138" s="123" t="s">
        <v>808</v>
      </c>
      <c r="H138" s="155" t="str">
        <f>IF(Pins!Q135=""," ",Pins!Q135)</f>
        <v xml:space="preserve"> </v>
      </c>
      <c r="I138" s="84"/>
      <c r="J138" s="84"/>
      <c r="K138" s="84"/>
      <c r="L138" s="84"/>
      <c r="M138" s="63"/>
      <c r="N138" s="84"/>
      <c r="O138" s="79"/>
      <c r="P138" s="79"/>
      <c r="Q138" s="79"/>
      <c r="S138" s="63"/>
    </row>
    <row r="139" spans="1:19">
      <c r="A139" s="120" t="s">
        <v>173</v>
      </c>
      <c r="B139" s="96" t="str">
        <f>Beltloops!Q128</f>
        <v xml:space="preserve"> </v>
      </c>
      <c r="C139" s="122" t="str">
        <f>Pins!Q342</f>
        <v xml:space="preserve"> </v>
      </c>
      <c r="D139" s="63"/>
      <c r="E139" s="85"/>
      <c r="F139" s="92">
        <v>12</v>
      </c>
      <c r="G139" s="123" t="s">
        <v>809</v>
      </c>
      <c r="H139" s="155" t="str">
        <f>IF(Pins!Q136=""," ",Pins!Q136)</f>
        <v xml:space="preserve"> </v>
      </c>
      <c r="I139" s="84"/>
      <c r="J139" s="74" t="s">
        <v>172</v>
      </c>
      <c r="K139" s="73">
        <v>1</v>
      </c>
      <c r="L139" s="124" t="s">
        <v>65</v>
      </c>
      <c r="M139" s="152" t="str">
        <f>IF(Beltloops!Q120=""," ",Beltloops!Q120)</f>
        <v xml:space="preserve"> </v>
      </c>
      <c r="N139" s="84"/>
      <c r="O139" s="74" t="s">
        <v>181</v>
      </c>
      <c r="P139" s="73">
        <v>1</v>
      </c>
      <c r="Q139" s="124" t="s">
        <v>909</v>
      </c>
      <c r="R139" s="152" t="str">
        <f>IF(Beltloops!Q189=""," ",Beltloops!Q189)</f>
        <v xml:space="preserve"> </v>
      </c>
      <c r="S139" s="63"/>
    </row>
    <row r="140" spans="1:19">
      <c r="A140" s="120" t="s">
        <v>174</v>
      </c>
      <c r="B140" s="96" t="str">
        <f>Beltloops!Q135</f>
        <v xml:space="preserve"> </v>
      </c>
      <c r="C140" s="122" t="str">
        <f>Pins!Q358</f>
        <v xml:space="preserve"> </v>
      </c>
      <c r="D140" s="63"/>
      <c r="E140" s="97"/>
      <c r="F140" s="92">
        <v>13</v>
      </c>
      <c r="G140" s="125" t="s">
        <v>866</v>
      </c>
      <c r="H140" s="155" t="str">
        <f>IF(Pins!Q137=""," ",Pins!Q137)</f>
        <v xml:space="preserve"> </v>
      </c>
      <c r="I140" s="84"/>
      <c r="J140" s="80" t="s">
        <v>201</v>
      </c>
      <c r="K140" s="78">
        <v>2</v>
      </c>
      <c r="L140" s="123" t="s">
        <v>908</v>
      </c>
      <c r="M140" s="152" t="str">
        <f>IF(Beltloops!Q121=""," ",Beltloops!Q121)</f>
        <v xml:space="preserve"> </v>
      </c>
      <c r="N140" s="84"/>
      <c r="O140" s="80" t="s">
        <v>201</v>
      </c>
      <c r="P140" s="78">
        <v>2</v>
      </c>
      <c r="Q140" s="123" t="s">
        <v>914</v>
      </c>
      <c r="R140" s="152" t="str">
        <f>IF(Beltloops!Q190=""," ",Beltloops!Q190)</f>
        <v xml:space="preserve"> </v>
      </c>
      <c r="S140" s="63"/>
    </row>
    <row r="141" spans="1:19">
      <c r="A141" s="121" t="s">
        <v>759</v>
      </c>
      <c r="B141" s="96" t="str">
        <f>Beltloops!Q140</f>
        <v xml:space="preserve"> </v>
      </c>
      <c r="C141" s="96" t="str">
        <f>Pins!Q372</f>
        <v xml:space="preserve"> </v>
      </c>
      <c r="D141" s="63"/>
      <c r="E141" s="79"/>
      <c r="F141" s="79"/>
      <c r="G141" s="79"/>
      <c r="I141" s="84"/>
      <c r="J141" s="85" t="s">
        <v>188</v>
      </c>
      <c r="K141" s="73">
        <v>3</v>
      </c>
      <c r="L141" s="125" t="s">
        <v>66</v>
      </c>
      <c r="M141" s="152" t="str">
        <f>IF(Beltloops!Q122=""," ",Beltloops!Q122)</f>
        <v xml:space="preserve"> </v>
      </c>
      <c r="N141" s="84"/>
      <c r="O141" s="85" t="s">
        <v>188</v>
      </c>
      <c r="P141" s="73">
        <v>3</v>
      </c>
      <c r="Q141" s="125" t="s">
        <v>910</v>
      </c>
      <c r="R141" s="152" t="str">
        <f>IF(Beltloops!Q191=""," ",Beltloops!Q191)</f>
        <v xml:space="preserve"> </v>
      </c>
      <c r="S141" s="63"/>
    </row>
    <row r="142" spans="1:19">
      <c r="A142" s="120" t="s">
        <v>175</v>
      </c>
      <c r="B142" s="96" t="str">
        <f>Beltloops!Q145</f>
        <v xml:space="preserve"> </v>
      </c>
      <c r="C142" s="122" t="str">
        <f>Pins!Q386</f>
        <v xml:space="preserve"> </v>
      </c>
      <c r="D142" s="63"/>
      <c r="E142" s="74" t="s">
        <v>163</v>
      </c>
      <c r="F142" s="73">
        <v>1</v>
      </c>
      <c r="G142" s="124" t="s">
        <v>102</v>
      </c>
      <c r="H142" s="152" t="str">
        <f>IF(Beltloops!Q55=""," ",Beltloops!Q55)</f>
        <v xml:space="preserve"> </v>
      </c>
      <c r="I142" s="84"/>
      <c r="J142" s="74" t="s">
        <v>247</v>
      </c>
      <c r="K142" s="78">
        <v>1</v>
      </c>
      <c r="L142" s="124" t="s">
        <v>851</v>
      </c>
      <c r="M142" s="152" t="str">
        <f>IF(Pins!Q319=""," ",Pins!Q319)</f>
        <v xml:space="preserve"> </v>
      </c>
      <c r="N142" s="84"/>
      <c r="O142" s="74" t="s">
        <v>355</v>
      </c>
      <c r="P142" s="78">
        <v>1</v>
      </c>
      <c r="Q142" s="124" t="s">
        <v>852</v>
      </c>
      <c r="R142" s="152" t="str">
        <f>IF(Pins!Q501=""," ",Pins!Q501)</f>
        <v xml:space="preserve"> </v>
      </c>
      <c r="S142" s="63"/>
    </row>
    <row r="143" spans="1:19">
      <c r="A143" s="120" t="s">
        <v>176</v>
      </c>
      <c r="B143" s="96" t="str">
        <f>Beltloops!Q150</f>
        <v xml:space="preserve"> </v>
      </c>
      <c r="C143" s="122" t="str">
        <f>Pins!Q402</f>
        <v xml:space="preserve"> </v>
      </c>
      <c r="D143" s="63"/>
      <c r="E143" s="80" t="s">
        <v>201</v>
      </c>
      <c r="F143" s="78">
        <v>2</v>
      </c>
      <c r="G143" s="123" t="s">
        <v>916</v>
      </c>
      <c r="H143" s="152" t="str">
        <f>IF(Beltloops!Q56=""," ",Beltloops!Q56)</f>
        <v xml:space="preserve"> </v>
      </c>
      <c r="I143" s="84"/>
      <c r="J143" s="91" t="s">
        <v>248</v>
      </c>
      <c r="K143" s="78">
        <v>2</v>
      </c>
      <c r="L143" s="123" t="s">
        <v>375</v>
      </c>
      <c r="M143" s="152" t="str">
        <f>IF(Pins!Q320=""," ",Pins!Q320)</f>
        <v xml:space="preserve"> </v>
      </c>
      <c r="N143" s="84"/>
      <c r="O143" s="91" t="s">
        <v>356</v>
      </c>
      <c r="P143" s="78">
        <v>2</v>
      </c>
      <c r="Q143" s="123" t="s">
        <v>667</v>
      </c>
      <c r="R143" s="152" t="str">
        <f>IF(Pins!Q502=""," ",Pins!Q502)</f>
        <v xml:space="preserve"> </v>
      </c>
      <c r="S143" s="63"/>
    </row>
    <row r="144" spans="1:19">
      <c r="A144" s="121" t="s">
        <v>760</v>
      </c>
      <c r="B144" s="96" t="str">
        <f>Beltloops!Q155</f>
        <v xml:space="preserve"> </v>
      </c>
      <c r="C144" s="96" t="str">
        <f>Pins!Q417</f>
        <v xml:space="preserve"> </v>
      </c>
      <c r="D144" s="63"/>
      <c r="E144" s="85" t="s">
        <v>188</v>
      </c>
      <c r="F144" s="73">
        <v>3</v>
      </c>
      <c r="G144" s="125" t="s">
        <v>103</v>
      </c>
      <c r="H144" s="152" t="str">
        <f>IF(Beltloops!Q57=""," ",Beltloops!Q57)</f>
        <v xml:space="preserve"> </v>
      </c>
      <c r="I144" s="84"/>
      <c r="J144" s="91" t="s">
        <v>249</v>
      </c>
      <c r="K144" s="78">
        <v>3</v>
      </c>
      <c r="L144" s="123" t="s">
        <v>376</v>
      </c>
      <c r="M144" s="152" t="str">
        <f>IF(Pins!Q321=""," ",Pins!Q321)</f>
        <v xml:space="preserve"> </v>
      </c>
      <c r="N144" s="84"/>
      <c r="O144" s="91" t="s">
        <v>201</v>
      </c>
      <c r="P144" s="78">
        <v>3</v>
      </c>
      <c r="Q144" s="123" t="s">
        <v>668</v>
      </c>
      <c r="R144" s="152" t="str">
        <f>IF(Pins!Q503=""," ",Pins!Q503)</f>
        <v xml:space="preserve"> </v>
      </c>
      <c r="S144" s="63"/>
    </row>
    <row r="145" spans="1:19">
      <c r="A145" s="120" t="s">
        <v>177</v>
      </c>
      <c r="B145" s="96" t="str">
        <f>Beltloops!Q160</f>
        <v xml:space="preserve"> </v>
      </c>
      <c r="C145" s="122" t="str">
        <f>Pins!Q428</f>
        <v xml:space="preserve"> </v>
      </c>
      <c r="D145" s="63"/>
      <c r="E145" s="74" t="s">
        <v>212</v>
      </c>
      <c r="F145" s="78">
        <v>1</v>
      </c>
      <c r="G145" s="124" t="s">
        <v>595</v>
      </c>
      <c r="H145" s="152" t="str">
        <f>IF(Pins!Q143=""," ",Pins!Q143)</f>
        <v xml:space="preserve"> </v>
      </c>
      <c r="I145" s="84"/>
      <c r="J145" s="91" t="s">
        <v>250</v>
      </c>
      <c r="K145" s="78">
        <v>4</v>
      </c>
      <c r="L145" s="123" t="s">
        <v>377</v>
      </c>
      <c r="M145" s="152" t="str">
        <f>IF(Pins!Q322=""," ",Pins!Q322)</f>
        <v xml:space="preserve"> </v>
      </c>
      <c r="N145" s="84"/>
      <c r="O145" s="91" t="s">
        <v>202</v>
      </c>
      <c r="P145" s="78">
        <v>4</v>
      </c>
      <c r="Q145" s="123" t="s">
        <v>669</v>
      </c>
      <c r="R145" s="152" t="str">
        <f>IF(Pins!Q504=""," ",Pins!Q504)</f>
        <v xml:space="preserve"> </v>
      </c>
      <c r="S145" s="63"/>
    </row>
    <row r="146" spans="1:19">
      <c r="A146" s="120" t="s">
        <v>178</v>
      </c>
      <c r="B146" s="96" t="str">
        <f>Beltloops!Q165</f>
        <v xml:space="preserve"> </v>
      </c>
      <c r="C146" s="122" t="str">
        <f>Pins!Q442</f>
        <v xml:space="preserve"> </v>
      </c>
      <c r="D146" s="63"/>
      <c r="E146" s="91" t="s">
        <v>213</v>
      </c>
      <c r="F146" s="78">
        <v>2</v>
      </c>
      <c r="G146" s="123" t="s">
        <v>596</v>
      </c>
      <c r="H146" s="152" t="str">
        <f>IF(Pins!Q144=""," ",Pins!Q144)</f>
        <v xml:space="preserve"> </v>
      </c>
      <c r="I146" s="84"/>
      <c r="J146" s="91" t="s">
        <v>251</v>
      </c>
      <c r="K146" s="78">
        <v>5</v>
      </c>
      <c r="L146" s="123" t="s">
        <v>382</v>
      </c>
      <c r="M146" s="152" t="str">
        <f>IF(Pins!Q323=""," ",Pins!Q323)</f>
        <v xml:space="preserve"> </v>
      </c>
      <c r="N146" s="84"/>
      <c r="O146" s="85"/>
      <c r="P146" s="78">
        <v>5</v>
      </c>
      <c r="Q146" s="123" t="s">
        <v>860</v>
      </c>
      <c r="R146" s="152" t="str">
        <f>IF(Pins!Q505=""," ",Pins!Q505)</f>
        <v xml:space="preserve"> </v>
      </c>
      <c r="S146" s="63"/>
    </row>
    <row r="147" spans="1:19">
      <c r="A147" s="120" t="s">
        <v>761</v>
      </c>
      <c r="B147" s="96" t="str">
        <f>Beltloops!Q170</f>
        <v xml:space="preserve"> </v>
      </c>
      <c r="C147" s="122" t="str">
        <f>Pins!Q455</f>
        <v xml:space="preserve"> </v>
      </c>
      <c r="D147" s="63"/>
      <c r="E147" s="91" t="s">
        <v>201</v>
      </c>
      <c r="F147" s="78">
        <v>3</v>
      </c>
      <c r="G147" s="123" t="s">
        <v>597</v>
      </c>
      <c r="H147" s="152" t="str">
        <f>IF(Pins!Q145=""," ",Pins!Q145)</f>
        <v xml:space="preserve"> </v>
      </c>
      <c r="I147" s="84"/>
      <c r="J147" s="77"/>
      <c r="K147" s="78">
        <v>6</v>
      </c>
      <c r="L147" s="123" t="s">
        <v>383</v>
      </c>
      <c r="M147" s="152" t="str">
        <f>IF(Pins!Q324=""," ",Pins!Q324)</f>
        <v xml:space="preserve"> </v>
      </c>
      <c r="N147" s="84"/>
      <c r="O147" s="72"/>
      <c r="P147" s="78">
        <v>6</v>
      </c>
      <c r="Q147" s="123" t="s">
        <v>670</v>
      </c>
      <c r="R147" s="152" t="str">
        <f>IF(Pins!Q506=""," ",Pins!Q506)</f>
        <v xml:space="preserve"> </v>
      </c>
      <c r="S147" s="63"/>
    </row>
    <row r="148" spans="1:19">
      <c r="A148" s="120" t="s">
        <v>772</v>
      </c>
      <c r="B148" s="96" t="str">
        <f>Beltloops!Q177</f>
        <v xml:space="preserve"> </v>
      </c>
      <c r="C148" s="122" t="str">
        <f>Pins!Q469</f>
        <v xml:space="preserve"> </v>
      </c>
      <c r="D148" s="63"/>
      <c r="E148" s="91" t="s">
        <v>202</v>
      </c>
      <c r="F148" s="78">
        <v>4</v>
      </c>
      <c r="G148" s="123" t="s">
        <v>598</v>
      </c>
      <c r="H148" s="152" t="str">
        <f>IF(Pins!Q146=""," ",Pins!Q146)</f>
        <v xml:space="preserve"> </v>
      </c>
      <c r="I148" s="84"/>
      <c r="J148" s="85"/>
      <c r="K148" s="78">
        <v>7</v>
      </c>
      <c r="L148" s="123" t="s">
        <v>381</v>
      </c>
      <c r="M148" s="152" t="str">
        <f>IF(Pins!Q325=""," ",Pins!Q325)</f>
        <v xml:space="preserve"> </v>
      </c>
      <c r="N148" s="84"/>
      <c r="O148" s="95"/>
      <c r="P148" s="78">
        <v>7</v>
      </c>
      <c r="Q148" s="123" t="s">
        <v>861</v>
      </c>
      <c r="R148" s="152" t="str">
        <f>IF(Pins!Q507=""," ",Pins!Q507)</f>
        <v xml:space="preserve"> </v>
      </c>
      <c r="S148" s="63"/>
    </row>
    <row r="149" spans="1:19">
      <c r="A149" s="120" t="s">
        <v>179</v>
      </c>
      <c r="B149" s="96" t="str">
        <f>Beltloops!Q182</f>
        <v xml:space="preserve"> </v>
      </c>
      <c r="C149" s="122" t="str">
        <f>Pins!Q486</f>
        <v xml:space="preserve"> </v>
      </c>
      <c r="D149" s="63"/>
      <c r="E149" s="91"/>
      <c r="F149" s="78">
        <v>5</v>
      </c>
      <c r="G149" s="123" t="s">
        <v>599</v>
      </c>
      <c r="H149" s="152" t="str">
        <f>IF(Pins!Q147=""," ",Pins!Q147)</f>
        <v xml:space="preserve"> </v>
      </c>
      <c r="I149" s="84"/>
      <c r="J149" s="85"/>
      <c r="K149" s="78">
        <v>8</v>
      </c>
      <c r="L149" s="123" t="s">
        <v>380</v>
      </c>
      <c r="M149" s="152" t="str">
        <f>IF(Pins!Q326=""," ",Pins!Q326)</f>
        <v xml:space="preserve"> </v>
      </c>
      <c r="N149" s="84"/>
      <c r="O149" s="95"/>
      <c r="P149" s="78">
        <v>8</v>
      </c>
      <c r="Q149" s="123" t="s">
        <v>671</v>
      </c>
      <c r="R149" s="152" t="str">
        <f>IF(Pins!Q508=""," ",Pins!Q508)</f>
        <v xml:space="preserve"> </v>
      </c>
      <c r="S149" s="63"/>
    </row>
    <row r="150" spans="1:19">
      <c r="A150" s="120" t="s">
        <v>180</v>
      </c>
      <c r="B150" s="96" t="str">
        <f>Beltloops!Q187</f>
        <v xml:space="preserve"> </v>
      </c>
      <c r="C150" s="122" t="str">
        <f>Pins!Q498</f>
        <v xml:space="preserve"> </v>
      </c>
      <c r="D150" s="63"/>
      <c r="E150" s="77"/>
      <c r="F150" s="78">
        <v>6</v>
      </c>
      <c r="G150" s="123" t="s">
        <v>724</v>
      </c>
      <c r="H150" s="152" t="str">
        <f>IF(Pins!Q148=""," ",Pins!Q148)</f>
        <v xml:space="preserve"> </v>
      </c>
      <c r="I150" s="84"/>
      <c r="J150" s="85"/>
      <c r="K150" s="73">
        <v>9</v>
      </c>
      <c r="L150" s="123" t="s">
        <v>379</v>
      </c>
      <c r="M150" s="152" t="str">
        <f>IF(Pins!Q327=""," ",Pins!Q327)</f>
        <v xml:space="preserve"> </v>
      </c>
      <c r="N150" s="84"/>
      <c r="O150" s="85"/>
      <c r="P150" s="73">
        <v>9</v>
      </c>
      <c r="Q150" s="123" t="s">
        <v>672</v>
      </c>
      <c r="R150" s="152" t="str">
        <f>IF(Pins!Q509=""," ",Pins!Q509)</f>
        <v xml:space="preserve"> </v>
      </c>
      <c r="S150" s="63"/>
    </row>
    <row r="151" spans="1:19">
      <c r="A151" s="120" t="s">
        <v>181</v>
      </c>
      <c r="B151" s="96" t="str">
        <f>Beltloops!Q192</f>
        <v xml:space="preserve"> </v>
      </c>
      <c r="C151" s="122" t="str">
        <f>Pins!Q513</f>
        <v xml:space="preserve"> </v>
      </c>
      <c r="D151" s="63"/>
      <c r="E151" s="85"/>
      <c r="F151" s="78">
        <v>7</v>
      </c>
      <c r="G151" s="123" t="s">
        <v>600</v>
      </c>
      <c r="H151" s="152" t="str">
        <f>IF(Pins!Q149=""," ",Pins!Q149)</f>
        <v xml:space="preserve"> </v>
      </c>
      <c r="I151" s="84"/>
      <c r="J151" s="97"/>
      <c r="K151" s="73">
        <v>10</v>
      </c>
      <c r="L151" s="125" t="s">
        <v>378</v>
      </c>
      <c r="M151" s="152" t="str">
        <f>IF(Pins!Q328=""," ",Pins!Q328)</f>
        <v xml:space="preserve"> </v>
      </c>
      <c r="N151" s="84"/>
      <c r="O151" s="85"/>
      <c r="P151" s="73">
        <v>10</v>
      </c>
      <c r="Q151" s="123" t="s">
        <v>673</v>
      </c>
      <c r="R151" s="152" t="str">
        <f>IF(Pins!Q510=""," ",Pins!Q510)</f>
        <v xml:space="preserve"> </v>
      </c>
      <c r="S151" s="63"/>
    </row>
    <row r="152" spans="1:19">
      <c r="A152" s="120" t="s">
        <v>182</v>
      </c>
      <c r="B152" s="96" t="str">
        <f>Beltloops!Q197</f>
        <v xml:space="preserve"> </v>
      </c>
      <c r="C152" s="122" t="str">
        <f>Pins!Q528</f>
        <v xml:space="preserve"> </v>
      </c>
      <c r="D152" s="63"/>
      <c r="E152" s="85"/>
      <c r="F152" s="78">
        <v>8</v>
      </c>
      <c r="G152" s="123" t="s">
        <v>601</v>
      </c>
      <c r="H152" s="152" t="str">
        <f>IF(Pins!Q150=""," ",Pins!Q150)</f>
        <v xml:space="preserve"> </v>
      </c>
      <c r="I152" s="84"/>
      <c r="J152" s="84"/>
      <c r="K152" s="84"/>
      <c r="L152" s="84"/>
      <c r="M152" s="63"/>
      <c r="N152" s="84"/>
      <c r="O152" s="85"/>
      <c r="P152" s="73">
        <v>11</v>
      </c>
      <c r="Q152" s="123" t="s">
        <v>674</v>
      </c>
      <c r="R152" s="152" t="str">
        <f>IF(Pins!Q511=""," ",Pins!Q511)</f>
        <v xml:space="preserve"> </v>
      </c>
      <c r="S152" s="63"/>
    </row>
    <row r="153" spans="1:19">
      <c r="A153" s="120" t="s">
        <v>183</v>
      </c>
      <c r="B153" s="96" t="str">
        <f>Beltloops!Q202</f>
        <v xml:space="preserve"> </v>
      </c>
      <c r="C153" s="122" t="str">
        <f>Pins!Q541</f>
        <v xml:space="preserve"> </v>
      </c>
      <c r="E153" s="85"/>
      <c r="F153" s="73">
        <v>9</v>
      </c>
      <c r="G153" s="123" t="s">
        <v>602</v>
      </c>
      <c r="H153" s="152" t="str">
        <f>IF(Pins!Q151=""," ",Pins!Q151)</f>
        <v xml:space="preserve"> </v>
      </c>
      <c r="I153" s="84"/>
      <c r="J153" s="74" t="s">
        <v>173</v>
      </c>
      <c r="K153" s="73">
        <v>1</v>
      </c>
      <c r="L153" s="124" t="s">
        <v>109</v>
      </c>
      <c r="M153" s="152" t="str">
        <f>IF(Beltloops!Q125=""," ",Beltloops!Q125)</f>
        <v xml:space="preserve"> </v>
      </c>
      <c r="N153" s="84"/>
      <c r="O153" s="97"/>
      <c r="P153" s="73">
        <v>12</v>
      </c>
      <c r="Q153" s="158" t="s">
        <v>853</v>
      </c>
      <c r="R153" s="152" t="str">
        <f>IF(Pins!Q512=""," ",Pins!Q512)</f>
        <v xml:space="preserve"> </v>
      </c>
    </row>
    <row r="154" spans="1:19">
      <c r="A154" s="120" t="s">
        <v>184</v>
      </c>
      <c r="B154" s="96" t="str">
        <f>Beltloops!Q207</f>
        <v xml:space="preserve"> </v>
      </c>
      <c r="C154" s="122" t="str">
        <f>Pins!Q554</f>
        <v xml:space="preserve"> </v>
      </c>
      <c r="E154" s="97"/>
      <c r="F154" s="73">
        <v>10</v>
      </c>
      <c r="G154" s="125" t="s">
        <v>603</v>
      </c>
      <c r="H154" s="152" t="str">
        <f>IF(Pins!Q152=""," ",Pins!Q152)</f>
        <v xml:space="preserve"> </v>
      </c>
      <c r="I154" s="84"/>
      <c r="J154" s="80" t="s">
        <v>201</v>
      </c>
      <c r="K154" s="78">
        <v>2</v>
      </c>
      <c r="L154" s="123" t="s">
        <v>110</v>
      </c>
      <c r="M154" s="152" t="str">
        <f>IF(Beltloops!Q126=""," ",Beltloops!Q126)</f>
        <v xml:space="preserve"> </v>
      </c>
      <c r="N154" s="84"/>
      <c r="O154" s="114"/>
      <c r="P154" s="81"/>
      <c r="Q154" s="102"/>
      <c r="R154" s="154"/>
    </row>
    <row r="155" spans="1:19">
      <c r="A155" s="120" t="s">
        <v>185</v>
      </c>
      <c r="B155" s="96" t="str">
        <f>Beltloops!Q212</f>
        <v xml:space="preserve"> </v>
      </c>
      <c r="C155" s="96" t="str">
        <f>Pins!Q569</f>
        <v xml:space="preserve"> </v>
      </c>
      <c r="E155" s="115"/>
      <c r="F155" s="116"/>
      <c r="G155" s="116"/>
      <c r="H155" s="156"/>
      <c r="I155" s="79"/>
      <c r="J155" s="85" t="s">
        <v>188</v>
      </c>
      <c r="K155" s="73">
        <v>3</v>
      </c>
      <c r="L155" s="125" t="s">
        <v>111</v>
      </c>
      <c r="M155" s="152" t="str">
        <f>IF(Beltloops!Q127=""," ",Beltloops!Q127)</f>
        <v xml:space="preserve"> </v>
      </c>
      <c r="N155" s="79"/>
      <c r="O155" s="74" t="s">
        <v>182</v>
      </c>
      <c r="P155" s="73">
        <v>1</v>
      </c>
      <c r="Q155" s="124" t="s">
        <v>119</v>
      </c>
      <c r="R155" s="152" t="str">
        <f>IF(Beltloops!Q194=""," ",Beltloops!Q194)</f>
        <v xml:space="preserve"> </v>
      </c>
    </row>
    <row r="156" spans="1:19">
      <c r="E156" s="101" t="s">
        <v>753</v>
      </c>
      <c r="F156" s="92">
        <v>1</v>
      </c>
      <c r="G156" s="124" t="s">
        <v>899</v>
      </c>
      <c r="H156" s="130" t="str">
        <f>IF(Beltloops!Q60=""," ",Beltloops!Q60)</f>
        <v xml:space="preserve"> </v>
      </c>
      <c r="I156" s="79"/>
      <c r="J156" s="74" t="s">
        <v>252</v>
      </c>
      <c r="K156" s="78">
        <v>1</v>
      </c>
      <c r="L156" s="124" t="s">
        <v>629</v>
      </c>
      <c r="M156" s="152" t="str">
        <f>IF(Pins!Q332=""," ",Pins!Q332)</f>
        <v xml:space="preserve"> </v>
      </c>
      <c r="N156" s="79"/>
      <c r="O156" s="80" t="s">
        <v>201</v>
      </c>
      <c r="P156" s="78">
        <v>2</v>
      </c>
      <c r="Q156" s="123" t="s">
        <v>120</v>
      </c>
      <c r="R156" s="152" t="str">
        <f>IF(Beltloops!Q195=""," ",Beltloops!Q195)</f>
        <v xml:space="preserve"> </v>
      </c>
    </row>
    <row r="157" spans="1:19">
      <c r="E157" s="95" t="s">
        <v>754</v>
      </c>
      <c r="F157" s="92">
        <v>2</v>
      </c>
      <c r="G157" s="123" t="s">
        <v>900</v>
      </c>
      <c r="H157" s="130" t="str">
        <f>IF(Beltloops!Q61=""," ",Beltloops!Q61)</f>
        <v xml:space="preserve"> </v>
      </c>
      <c r="I157" s="79"/>
      <c r="J157" s="91" t="s">
        <v>253</v>
      </c>
      <c r="K157" s="78">
        <v>2</v>
      </c>
      <c r="L157" s="123" t="s">
        <v>630</v>
      </c>
      <c r="M157" s="152" t="str">
        <f>IF(Pins!Q333=""," ",Pins!Q333)</f>
        <v xml:space="preserve"> </v>
      </c>
      <c r="N157" s="79"/>
      <c r="O157" s="85" t="s">
        <v>188</v>
      </c>
      <c r="P157" s="73">
        <v>3</v>
      </c>
      <c r="Q157" s="125" t="s">
        <v>121</v>
      </c>
      <c r="R157" s="152" t="str">
        <f>IF(Beltloops!Q196=""," ",Beltloops!Q196)</f>
        <v xml:space="preserve"> </v>
      </c>
    </row>
    <row r="158" spans="1:19">
      <c r="E158" s="97" t="s">
        <v>188</v>
      </c>
      <c r="F158" s="92">
        <v>3</v>
      </c>
      <c r="G158" s="125" t="s">
        <v>901</v>
      </c>
      <c r="H158" s="130" t="str">
        <f>IF(Beltloops!Q62=""," ",Beltloops!Q62)</f>
        <v xml:space="preserve"> </v>
      </c>
      <c r="I158" s="79"/>
      <c r="J158" s="91" t="s">
        <v>201</v>
      </c>
      <c r="K158" s="78">
        <v>3</v>
      </c>
      <c r="L158" s="123" t="s">
        <v>631</v>
      </c>
      <c r="M158" s="152" t="str">
        <f>IF(Pins!Q334=""," ",Pins!Q334)</f>
        <v xml:space="preserve"> </v>
      </c>
      <c r="N158" s="79"/>
      <c r="O158" s="74" t="s">
        <v>357</v>
      </c>
      <c r="P158" s="78">
        <v>1</v>
      </c>
      <c r="Q158" s="124" t="s">
        <v>658</v>
      </c>
      <c r="R158" s="152" t="str">
        <f>IF(Pins!Q518=""," ",Pins!Q518)</f>
        <v xml:space="preserve"> </v>
      </c>
    </row>
    <row r="159" spans="1:19">
      <c r="E159" s="95" t="s">
        <v>753</v>
      </c>
      <c r="F159" s="97">
        <v>1</v>
      </c>
      <c r="G159" s="124" t="s">
        <v>747</v>
      </c>
      <c r="H159" s="130" t="str">
        <f>IF(Pins!Q156=""," ",Pins!Q156)</f>
        <v xml:space="preserve"> </v>
      </c>
      <c r="I159" s="79"/>
      <c r="J159" s="91" t="s">
        <v>202</v>
      </c>
      <c r="K159" s="78">
        <v>4</v>
      </c>
      <c r="L159" s="123" t="s">
        <v>632</v>
      </c>
      <c r="M159" s="152" t="str">
        <f>IF(Pins!Q335=""," ",Pins!Q335)</f>
        <v xml:space="preserve"> </v>
      </c>
      <c r="N159" s="79"/>
      <c r="O159" s="91" t="s">
        <v>358</v>
      </c>
      <c r="P159" s="78">
        <v>2</v>
      </c>
      <c r="Q159" s="123" t="s">
        <v>659</v>
      </c>
      <c r="R159" s="152" t="str">
        <f>IF(Pins!Q519=""," ",Pins!Q519)</f>
        <v xml:space="preserve"> </v>
      </c>
    </row>
    <row r="160" spans="1:19">
      <c r="E160" s="95" t="s">
        <v>755</v>
      </c>
      <c r="F160" s="92">
        <v>2</v>
      </c>
      <c r="G160" s="123" t="s">
        <v>748</v>
      </c>
      <c r="H160" s="130" t="str">
        <f>IF(Pins!Q157=""," ",Pins!Q157)</f>
        <v xml:space="preserve"> </v>
      </c>
      <c r="I160" s="79"/>
      <c r="J160" s="91"/>
      <c r="K160" s="78">
        <v>5</v>
      </c>
      <c r="L160" s="123" t="s">
        <v>637</v>
      </c>
      <c r="M160" s="152" t="str">
        <f>IF(Pins!Q336=""," ",Pins!Q336)</f>
        <v xml:space="preserve"> </v>
      </c>
      <c r="N160" s="79"/>
      <c r="O160" s="91" t="s">
        <v>201</v>
      </c>
      <c r="P160" s="78">
        <v>3</v>
      </c>
      <c r="Q160" s="123" t="s">
        <v>651</v>
      </c>
      <c r="R160" s="152" t="str">
        <f>IF(Pins!Q520=""," ",Pins!Q520)</f>
        <v xml:space="preserve"> </v>
      </c>
    </row>
    <row r="161" spans="5:18">
      <c r="E161" s="85" t="s">
        <v>756</v>
      </c>
      <c r="F161" s="92">
        <v>3</v>
      </c>
      <c r="G161" s="123" t="s">
        <v>867</v>
      </c>
      <c r="H161" s="130" t="str">
        <f>IF(Pins!Q158=""," ",Pins!Q158)</f>
        <v xml:space="preserve"> </v>
      </c>
      <c r="I161" s="79"/>
      <c r="J161" s="77"/>
      <c r="K161" s="78">
        <v>6</v>
      </c>
      <c r="L161" s="123" t="s">
        <v>638</v>
      </c>
      <c r="M161" s="152" t="str">
        <f>IF(Pins!Q337=""," ",Pins!Q337)</f>
        <v xml:space="preserve"> </v>
      </c>
      <c r="N161" s="79"/>
      <c r="O161" s="91" t="s">
        <v>202</v>
      </c>
      <c r="P161" s="78">
        <v>4</v>
      </c>
      <c r="Q161" s="123" t="s">
        <v>660</v>
      </c>
      <c r="R161" s="152" t="str">
        <f>IF(Pins!Q521=""," ",Pins!Q521)</f>
        <v xml:space="preserve"> </v>
      </c>
    </row>
    <row r="162" spans="5:18">
      <c r="E162" s="85" t="s">
        <v>757</v>
      </c>
      <c r="F162" s="92">
        <v>4</v>
      </c>
      <c r="G162" s="123" t="s">
        <v>749</v>
      </c>
      <c r="H162" s="130" t="str">
        <f>IF(Pins!Q159=""," ",Pins!Q159)</f>
        <v xml:space="preserve"> </v>
      </c>
      <c r="I162" s="79"/>
      <c r="J162" s="85"/>
      <c r="K162" s="78">
        <v>7</v>
      </c>
      <c r="L162" s="123" t="s">
        <v>634</v>
      </c>
      <c r="M162" s="152" t="str">
        <f>IF(Pins!Q338=""," ",Pins!Q338)</f>
        <v xml:space="preserve"> </v>
      </c>
      <c r="N162" s="79"/>
      <c r="O162" s="85"/>
      <c r="P162" s="78">
        <v>5</v>
      </c>
      <c r="Q162" s="123" t="s">
        <v>661</v>
      </c>
      <c r="R162" s="152" t="str">
        <f>IF(Pins!Q522=""," ",Pins!Q522)</f>
        <v xml:space="preserve"> </v>
      </c>
    </row>
    <row r="163" spans="5:18">
      <c r="E163" s="85" t="s">
        <v>201</v>
      </c>
      <c r="F163" s="92">
        <v>5</v>
      </c>
      <c r="G163" s="123" t="s">
        <v>821</v>
      </c>
      <c r="H163" s="130" t="str">
        <f>IF(Pins!Q160=""," ",Pins!Q160)</f>
        <v xml:space="preserve"> </v>
      </c>
      <c r="I163" s="79"/>
      <c r="J163" s="85"/>
      <c r="K163" s="78">
        <v>8</v>
      </c>
      <c r="L163" s="123" t="s">
        <v>635</v>
      </c>
      <c r="M163" s="152" t="str">
        <f>IF(Pins!Q339=""," ",Pins!Q339)</f>
        <v xml:space="preserve"> </v>
      </c>
      <c r="N163" s="79"/>
      <c r="O163" s="72"/>
      <c r="P163" s="78">
        <v>6</v>
      </c>
      <c r="Q163" s="123" t="s">
        <v>662</v>
      </c>
      <c r="R163" s="152" t="str">
        <f>IF(Pins!Q523=""," ",Pins!Q523)</f>
        <v xml:space="preserve"> </v>
      </c>
    </row>
    <row r="164" spans="5:18">
      <c r="E164" s="85" t="s">
        <v>758</v>
      </c>
      <c r="F164" s="92">
        <v>6</v>
      </c>
      <c r="G164" s="123" t="s">
        <v>822</v>
      </c>
      <c r="H164" s="130" t="str">
        <f>IF(Pins!Q161=""," ",Pins!Q161)</f>
        <v xml:space="preserve"> </v>
      </c>
      <c r="I164" s="79"/>
      <c r="J164" s="85"/>
      <c r="K164" s="73">
        <v>9</v>
      </c>
      <c r="L164" s="123" t="s">
        <v>636</v>
      </c>
      <c r="M164" s="152" t="str">
        <f>IF(Pins!Q340=""," ",Pins!Q340)</f>
        <v xml:space="preserve"> </v>
      </c>
      <c r="N164" s="79"/>
      <c r="O164" s="95"/>
      <c r="P164" s="78">
        <v>7</v>
      </c>
      <c r="Q164" s="123" t="s">
        <v>663</v>
      </c>
      <c r="R164" s="152" t="str">
        <f>IF(Pins!Q524=""," ",Pins!Q524)</f>
        <v xml:space="preserve"> </v>
      </c>
    </row>
    <row r="165" spans="5:18">
      <c r="E165" s="85"/>
      <c r="F165" s="92">
        <v>7</v>
      </c>
      <c r="G165" s="123" t="s">
        <v>823</v>
      </c>
      <c r="H165" s="130" t="str">
        <f>IF(Pins!Q162=""," ",Pins!Q162)</f>
        <v xml:space="preserve"> </v>
      </c>
      <c r="I165" s="79"/>
      <c r="J165" s="97"/>
      <c r="K165" s="73">
        <v>10</v>
      </c>
      <c r="L165" s="125" t="s">
        <v>633</v>
      </c>
      <c r="M165" s="152" t="str">
        <f>IF(Pins!Q341=""," ",Pins!Q341)</f>
        <v xml:space="preserve"> </v>
      </c>
      <c r="N165" s="79"/>
      <c r="O165" s="95"/>
      <c r="P165" s="78">
        <v>8</v>
      </c>
      <c r="Q165" s="123" t="s">
        <v>664</v>
      </c>
      <c r="R165" s="152" t="str">
        <f>IF(Pins!Q525=""," ",Pins!Q525)</f>
        <v xml:space="preserve"> </v>
      </c>
    </row>
    <row r="166" spans="5:18">
      <c r="E166" s="85"/>
      <c r="F166" s="92">
        <v>8</v>
      </c>
      <c r="G166" s="123" t="s">
        <v>820</v>
      </c>
      <c r="H166" s="130" t="str">
        <f>IF(Pins!Q163=""," ",Pins!Q163)</f>
        <v xml:space="preserve"> </v>
      </c>
      <c r="I166" s="79"/>
      <c r="J166" s="81"/>
      <c r="K166" s="81"/>
      <c r="L166" s="102"/>
      <c r="M166" s="154"/>
      <c r="N166" s="79"/>
      <c r="O166" s="85"/>
      <c r="P166" s="73">
        <v>9</v>
      </c>
      <c r="Q166" s="123" t="s">
        <v>665</v>
      </c>
      <c r="R166" s="152" t="str">
        <f>IF(Pins!Q526=""," ",Pins!Q526)</f>
        <v xml:space="preserve"> </v>
      </c>
    </row>
    <row r="167" spans="5:18">
      <c r="E167" s="85"/>
      <c r="F167" s="92">
        <v>9</v>
      </c>
      <c r="G167" s="123" t="s">
        <v>819</v>
      </c>
      <c r="H167" s="130" t="str">
        <f>IF(Pins!Q164=""," ",Pins!Q164)</f>
        <v xml:space="preserve"> </v>
      </c>
      <c r="I167" s="79"/>
      <c r="J167" s="74" t="s">
        <v>174</v>
      </c>
      <c r="K167" s="73">
        <v>1</v>
      </c>
      <c r="L167" s="124" t="s">
        <v>89</v>
      </c>
      <c r="M167" s="152" t="str">
        <f>IF(Beltloops!Q132=""," ",Beltloops!Q132)</f>
        <v xml:space="preserve"> </v>
      </c>
      <c r="N167" s="79"/>
      <c r="O167" s="97"/>
      <c r="P167" s="73">
        <v>10</v>
      </c>
      <c r="Q167" s="125" t="s">
        <v>666</v>
      </c>
      <c r="R167" s="152" t="str">
        <f>IF(Pins!Q527=""," ",Pins!Q527)</f>
        <v xml:space="preserve"> </v>
      </c>
    </row>
    <row r="168" spans="5:18">
      <c r="E168" s="85"/>
      <c r="F168" s="92">
        <v>10</v>
      </c>
      <c r="G168" s="123" t="s">
        <v>752</v>
      </c>
      <c r="H168" s="130" t="str">
        <f>IF(Pins!Q165=""," ",Pins!Q165)</f>
        <v xml:space="preserve"> </v>
      </c>
      <c r="I168" s="79"/>
      <c r="J168" s="80" t="s">
        <v>201</v>
      </c>
      <c r="K168" s="78">
        <v>2</v>
      </c>
      <c r="L168" s="123" t="s">
        <v>88</v>
      </c>
      <c r="M168" s="152" t="str">
        <f>IF(Beltloops!Q133=""," ",Beltloops!Q133)</f>
        <v xml:space="preserve"> </v>
      </c>
      <c r="N168" s="79"/>
      <c r="O168" s="81"/>
      <c r="P168" s="81"/>
      <c r="Q168" s="102"/>
      <c r="R168" s="154"/>
    </row>
    <row r="169" spans="5:18">
      <c r="E169" s="85"/>
      <c r="F169" s="92">
        <v>11</v>
      </c>
      <c r="G169" s="123" t="s">
        <v>751</v>
      </c>
      <c r="H169" s="130" t="str">
        <f>IF(Pins!Q166=""," ",Pins!Q166)</f>
        <v xml:space="preserve"> </v>
      </c>
      <c r="I169" s="79"/>
      <c r="J169" s="85" t="s">
        <v>188</v>
      </c>
      <c r="K169" s="73">
        <v>3</v>
      </c>
      <c r="L169" s="125" t="s">
        <v>87</v>
      </c>
      <c r="M169" s="152" t="str">
        <f>IF(Beltloops!Q134=""," ",Beltloops!Q134)</f>
        <v xml:space="preserve"> </v>
      </c>
      <c r="N169" s="79"/>
      <c r="O169" s="74" t="s">
        <v>183</v>
      </c>
      <c r="P169" s="73">
        <v>1</v>
      </c>
      <c r="Q169" s="124" t="s">
        <v>116</v>
      </c>
      <c r="R169" s="152" t="str">
        <f>IF(Beltloops!Q199=""," ",Beltloops!Q199)</f>
        <v xml:space="preserve"> </v>
      </c>
    </row>
    <row r="170" spans="5:18">
      <c r="E170" s="97"/>
      <c r="F170" s="92">
        <v>12</v>
      </c>
      <c r="G170" s="125" t="s">
        <v>750</v>
      </c>
      <c r="H170" s="130" t="str">
        <f>IF(Pins!Q167=""," ",Pins!Q167)</f>
        <v xml:space="preserve"> </v>
      </c>
      <c r="I170" s="79"/>
      <c r="J170" s="74" t="s">
        <v>254</v>
      </c>
      <c r="K170" s="78">
        <v>1</v>
      </c>
      <c r="L170" s="124" t="s">
        <v>550</v>
      </c>
      <c r="M170" s="152" t="str">
        <f>IF(Pins!Q347=""," ",Pins!Q347)</f>
        <v xml:space="preserve"> </v>
      </c>
      <c r="N170" s="79"/>
      <c r="O170" s="80" t="s">
        <v>201</v>
      </c>
      <c r="P170" s="78">
        <v>2</v>
      </c>
      <c r="Q170" s="123" t="s">
        <v>117</v>
      </c>
      <c r="R170" s="152" t="str">
        <f>IF(Beltloops!Q200=""," ",Beltloops!Q200)</f>
        <v xml:space="preserve"> </v>
      </c>
    </row>
    <row r="171" spans="5:18">
      <c r="E171" s="79"/>
      <c r="F171" s="79"/>
      <c r="G171" s="79"/>
      <c r="I171" s="79"/>
      <c r="J171" s="91" t="s">
        <v>255</v>
      </c>
      <c r="K171" s="78">
        <v>2</v>
      </c>
      <c r="L171" s="123" t="s">
        <v>549</v>
      </c>
      <c r="M171" s="152" t="str">
        <f>IF(Pins!Q348=""," ",Pins!Q348)</f>
        <v xml:space="preserve"> </v>
      </c>
      <c r="N171" s="79"/>
      <c r="O171" s="85" t="s">
        <v>188</v>
      </c>
      <c r="P171" s="73">
        <v>3</v>
      </c>
      <c r="Q171" s="125" t="s">
        <v>118</v>
      </c>
      <c r="R171" s="152" t="str">
        <f>IF(Beltloops!Q201=""," ",Beltloops!Q201)</f>
        <v xml:space="preserve"> </v>
      </c>
    </row>
    <row r="172" spans="5:18">
      <c r="E172" s="101" t="s">
        <v>746</v>
      </c>
      <c r="F172" s="92">
        <v>1</v>
      </c>
      <c r="G172" s="124" t="s">
        <v>902</v>
      </c>
      <c r="H172" s="130" t="str">
        <f>IF(Beltloops!Q65=""," ",Beltloops!Q65)</f>
        <v xml:space="preserve"> </v>
      </c>
      <c r="I172" s="79"/>
      <c r="J172" s="91" t="s">
        <v>201</v>
      </c>
      <c r="K172" s="78">
        <v>3</v>
      </c>
      <c r="L172" s="123" t="s">
        <v>551</v>
      </c>
      <c r="M172" s="152" t="str">
        <f>IF(Pins!Q349=""," ",Pins!Q349)</f>
        <v xml:space="preserve"> </v>
      </c>
      <c r="N172" s="79"/>
      <c r="O172" s="74" t="s">
        <v>359</v>
      </c>
      <c r="P172" s="78">
        <v>1</v>
      </c>
      <c r="Q172" s="124" t="s">
        <v>648</v>
      </c>
      <c r="R172" s="152" t="str">
        <f>IF(Pins!Q531=""," ",Pins!Q531)</f>
        <v xml:space="preserve"> </v>
      </c>
    </row>
    <row r="173" spans="5:18">
      <c r="E173" s="95" t="s">
        <v>201</v>
      </c>
      <c r="F173" s="92">
        <v>2</v>
      </c>
      <c r="G173" s="123" t="s">
        <v>903</v>
      </c>
      <c r="H173" s="130" t="str">
        <f>IF(Beltloops!Q66=""," ",Beltloops!Q66)</f>
        <v xml:space="preserve"> </v>
      </c>
      <c r="I173" s="79"/>
      <c r="J173" s="91" t="s">
        <v>202</v>
      </c>
      <c r="K173" s="78">
        <v>4</v>
      </c>
      <c r="L173" s="123" t="s">
        <v>552</v>
      </c>
      <c r="M173" s="152" t="str">
        <f>IF(Pins!Q350=""," ",Pins!Q350)</f>
        <v xml:space="preserve"> </v>
      </c>
      <c r="N173" s="79"/>
      <c r="O173" s="91" t="s">
        <v>360</v>
      </c>
      <c r="P173" s="78">
        <v>2</v>
      </c>
      <c r="Q173" s="123" t="s">
        <v>649</v>
      </c>
      <c r="R173" s="152" t="str">
        <f>IF(Pins!Q532=""," ",Pins!Q532)</f>
        <v xml:space="preserve"> </v>
      </c>
    </row>
    <row r="174" spans="5:18">
      <c r="E174" s="97" t="s">
        <v>814</v>
      </c>
      <c r="F174" s="92">
        <v>3</v>
      </c>
      <c r="G174" s="125" t="s">
        <v>904</v>
      </c>
      <c r="H174" s="130" t="str">
        <f>IF(Beltloops!Q67=""," ",Beltloops!Q67)</f>
        <v xml:space="preserve"> </v>
      </c>
      <c r="I174" s="79"/>
      <c r="J174" s="85"/>
      <c r="K174" s="78">
        <v>5</v>
      </c>
      <c r="L174" s="123" t="s">
        <v>624</v>
      </c>
      <c r="M174" s="152" t="str">
        <f>IF(Pins!Q351=""," ",Pins!Q351)</f>
        <v xml:space="preserve"> </v>
      </c>
      <c r="N174" s="79"/>
      <c r="O174" s="91" t="s">
        <v>201</v>
      </c>
      <c r="P174" s="78">
        <v>3</v>
      </c>
      <c r="Q174" s="123" t="s">
        <v>650</v>
      </c>
      <c r="R174" s="152" t="str">
        <f>IF(Pins!Q533=""," ",Pins!Q533)</f>
        <v xml:space="preserve"> </v>
      </c>
    </row>
    <row r="175" spans="5:18">
      <c r="E175" s="95" t="s">
        <v>746</v>
      </c>
      <c r="F175" s="97">
        <v>1</v>
      </c>
      <c r="G175" s="124" t="s">
        <v>824</v>
      </c>
      <c r="H175" s="130" t="str">
        <f>IF(Pins!Q171=""," ",Pins!Q171)</f>
        <v xml:space="preserve"> </v>
      </c>
      <c r="I175" s="79"/>
      <c r="J175" s="72"/>
      <c r="K175" s="78">
        <v>6</v>
      </c>
      <c r="L175" s="123" t="s">
        <v>625</v>
      </c>
      <c r="M175" s="152" t="str">
        <f>IF(Pins!Q352=""," ",Pins!Q352)</f>
        <v xml:space="preserve"> </v>
      </c>
      <c r="N175" s="79"/>
      <c r="O175" s="91" t="s">
        <v>202</v>
      </c>
      <c r="P175" s="78">
        <v>4</v>
      </c>
      <c r="Q175" s="123" t="s">
        <v>651</v>
      </c>
      <c r="R175" s="152" t="str">
        <f>IF(Pins!Q534=""," ",Pins!Q534)</f>
        <v xml:space="preserve"> </v>
      </c>
    </row>
    <row r="176" spans="5:18">
      <c r="E176" s="95" t="s">
        <v>238</v>
      </c>
      <c r="F176" s="92">
        <v>2</v>
      </c>
      <c r="G176" s="123" t="s">
        <v>825</v>
      </c>
      <c r="H176" s="130" t="str">
        <f>IF(Pins!Q172=""," ",Pins!Q172)</f>
        <v xml:space="preserve"> </v>
      </c>
      <c r="I176" s="79"/>
      <c r="J176" s="95"/>
      <c r="K176" s="78">
        <v>7</v>
      </c>
      <c r="L176" s="123" t="s">
        <v>626</v>
      </c>
      <c r="M176" s="152" t="str">
        <f>IF(Pins!Q353=""," ",Pins!Q353)</f>
        <v xml:space="preserve"> </v>
      </c>
      <c r="N176" s="79"/>
      <c r="O176" s="85"/>
      <c r="P176" s="78">
        <v>5</v>
      </c>
      <c r="Q176" s="123" t="s">
        <v>652</v>
      </c>
      <c r="R176" s="152" t="str">
        <f>IF(Pins!Q535=""," ",Pins!Q535)</f>
        <v xml:space="preserve"> </v>
      </c>
    </row>
    <row r="177" spans="5:18">
      <c r="E177" s="85" t="s">
        <v>817</v>
      </c>
      <c r="F177" s="92">
        <v>3</v>
      </c>
      <c r="G177" s="123" t="s">
        <v>826</v>
      </c>
      <c r="H177" s="130" t="str">
        <f>IF(Pins!Q173=""," ",Pins!Q173)</f>
        <v xml:space="preserve"> </v>
      </c>
      <c r="I177" s="79"/>
      <c r="J177" s="95"/>
      <c r="K177" s="78">
        <v>8</v>
      </c>
      <c r="L177" s="123" t="s">
        <v>627</v>
      </c>
      <c r="M177" s="152" t="str">
        <f>IF(Pins!Q354=""," ",Pins!Q354)</f>
        <v xml:space="preserve"> </v>
      </c>
      <c r="N177" s="79"/>
      <c r="O177" s="72"/>
      <c r="P177" s="78">
        <v>6</v>
      </c>
      <c r="Q177" s="123" t="s">
        <v>654</v>
      </c>
      <c r="R177" s="152" t="str">
        <f>IF(Pins!Q536=""," ",Pins!Q536)</f>
        <v xml:space="preserve"> </v>
      </c>
    </row>
    <row r="178" spans="5:18">
      <c r="E178" s="85" t="s">
        <v>818</v>
      </c>
      <c r="F178" s="92">
        <v>4</v>
      </c>
      <c r="G178" s="123" t="s">
        <v>827</v>
      </c>
      <c r="H178" s="130" t="str">
        <f>IF(Pins!Q174=""," ",Pins!Q174)</f>
        <v xml:space="preserve"> </v>
      </c>
      <c r="I178" s="79"/>
      <c r="J178" s="85"/>
      <c r="K178" s="73">
        <v>9</v>
      </c>
      <c r="L178" s="123" t="s">
        <v>628</v>
      </c>
      <c r="M178" s="152" t="str">
        <f>IF(Pins!Q355=""," ",Pins!Q355)</f>
        <v xml:space="preserve"> </v>
      </c>
      <c r="N178" s="79"/>
      <c r="O178" s="95"/>
      <c r="P178" s="78">
        <v>7</v>
      </c>
      <c r="Q178" s="123" t="s">
        <v>653</v>
      </c>
      <c r="R178" s="152" t="str">
        <f>IF(Pins!Q537=""," ",Pins!Q537)</f>
        <v xml:space="preserve"> </v>
      </c>
    </row>
    <row r="179" spans="5:18">
      <c r="E179" s="85" t="s">
        <v>201</v>
      </c>
      <c r="F179" s="92">
        <v>5</v>
      </c>
      <c r="G179" s="123" t="s">
        <v>828</v>
      </c>
      <c r="H179" s="130" t="str">
        <f>IF(Pins!Q175=""," ",Pins!Q175)</f>
        <v xml:space="preserve"> </v>
      </c>
      <c r="I179" s="79"/>
      <c r="J179" s="85"/>
      <c r="K179" s="73">
        <v>10</v>
      </c>
      <c r="L179" s="123" t="s">
        <v>548</v>
      </c>
      <c r="M179" s="152" t="str">
        <f>IF(Pins!Q356=""," ",Pins!Q356)</f>
        <v xml:space="preserve"> </v>
      </c>
      <c r="N179" s="79"/>
      <c r="O179" s="95"/>
      <c r="P179" s="78">
        <v>8</v>
      </c>
      <c r="Q179" s="123" t="s">
        <v>655</v>
      </c>
      <c r="R179" s="152" t="str">
        <f>IF(Pins!Q538=""," ",Pins!Q538)</f>
        <v xml:space="preserve"> </v>
      </c>
    </row>
    <row r="180" spans="5:18">
      <c r="E180" s="85" t="s">
        <v>202</v>
      </c>
      <c r="F180" s="92">
        <v>6</v>
      </c>
      <c r="G180" s="123" t="s">
        <v>829</v>
      </c>
      <c r="H180" s="130" t="str">
        <f>IF(Pins!Q176=""," ",Pins!Q176)</f>
        <v xml:space="preserve"> </v>
      </c>
      <c r="I180" s="79"/>
      <c r="J180" s="97"/>
      <c r="K180" s="73">
        <v>11</v>
      </c>
      <c r="L180" s="125" t="s">
        <v>870</v>
      </c>
      <c r="M180" s="152" t="str">
        <f>IF(Pins!Q357=""," ",Pins!Q357)</f>
        <v xml:space="preserve"> </v>
      </c>
      <c r="N180" s="79"/>
      <c r="O180" s="85"/>
      <c r="P180" s="73">
        <v>9</v>
      </c>
      <c r="Q180" s="123" t="s">
        <v>656</v>
      </c>
      <c r="R180" s="152" t="str">
        <f>IF(Pins!Q539=""," ",Pins!Q539)</f>
        <v xml:space="preserve"> </v>
      </c>
    </row>
    <row r="181" spans="5:18">
      <c r="E181" s="85"/>
      <c r="F181" s="92">
        <v>7</v>
      </c>
      <c r="G181" s="123" t="s">
        <v>830</v>
      </c>
      <c r="H181" s="130" t="str">
        <f>IF(Pins!Q177=""," ",Pins!Q177)</f>
        <v xml:space="preserve"> </v>
      </c>
      <c r="I181" s="79"/>
      <c r="J181" s="81"/>
      <c r="K181" s="81"/>
      <c r="L181" s="102"/>
      <c r="M181" s="154"/>
      <c r="N181" s="79"/>
      <c r="O181" s="97"/>
      <c r="P181" s="73">
        <v>10</v>
      </c>
      <c r="Q181" s="125" t="s">
        <v>657</v>
      </c>
      <c r="R181" s="152" t="str">
        <f>IF(Pins!Q540=""," ",Pins!Q540)</f>
        <v xml:space="preserve"> </v>
      </c>
    </row>
    <row r="182" spans="5:18">
      <c r="E182" s="85"/>
      <c r="F182" s="92">
        <v>8</v>
      </c>
      <c r="G182" s="123" t="s">
        <v>831</v>
      </c>
      <c r="H182" s="130" t="str">
        <f>IF(Pins!Q178=""," ",Pins!Q178)</f>
        <v xml:space="preserve"> </v>
      </c>
      <c r="I182" s="79"/>
      <c r="J182" s="101" t="s">
        <v>759</v>
      </c>
      <c r="K182" s="92">
        <v>1</v>
      </c>
      <c r="L182" s="124" t="s">
        <v>905</v>
      </c>
      <c r="M182" s="130" t="str">
        <f>IF(Beltloops!Q137=""," ",Beltloops!Q137)</f>
        <v xml:space="preserve"> </v>
      </c>
      <c r="N182" s="79"/>
      <c r="O182" s="86"/>
      <c r="P182" s="86"/>
      <c r="Q182" s="86"/>
      <c r="R182" s="65"/>
    </row>
    <row r="183" spans="5:18">
      <c r="E183" s="85"/>
      <c r="F183" s="92">
        <v>9</v>
      </c>
      <c r="G183" s="123" t="s">
        <v>832</v>
      </c>
      <c r="H183" s="130" t="str">
        <f>IF(Pins!Q179=""," ",Pins!Q179)</f>
        <v xml:space="preserve"> </v>
      </c>
      <c r="I183" s="79"/>
      <c r="J183" s="95" t="s">
        <v>201</v>
      </c>
      <c r="K183" s="92">
        <v>2</v>
      </c>
      <c r="L183" s="159" t="s">
        <v>907</v>
      </c>
      <c r="M183" s="130" t="str">
        <f>IF(Beltloops!Q138=""," ",Beltloops!Q138)</f>
        <v xml:space="preserve"> </v>
      </c>
      <c r="N183" s="79"/>
      <c r="O183" s="74" t="s">
        <v>184</v>
      </c>
      <c r="P183" s="73">
        <v>1</v>
      </c>
      <c r="Q183" s="124" t="s">
        <v>113</v>
      </c>
      <c r="R183" s="152" t="str">
        <f>IF(Beltloops!Q204=""," ",Beltloops!Q204)</f>
        <v xml:space="preserve"> </v>
      </c>
    </row>
    <row r="184" spans="5:18">
      <c r="E184" s="85"/>
      <c r="F184" s="92">
        <v>10</v>
      </c>
      <c r="G184" s="123" t="s">
        <v>833</v>
      </c>
      <c r="H184" s="130" t="str">
        <f>IF(Pins!Q180=""," ",Pins!Q180)</f>
        <v xml:space="preserve"> </v>
      </c>
      <c r="I184" s="79"/>
      <c r="J184" s="97" t="s">
        <v>814</v>
      </c>
      <c r="K184" s="92">
        <v>3</v>
      </c>
      <c r="L184" s="125" t="s">
        <v>906</v>
      </c>
      <c r="M184" s="130" t="str">
        <f>IF(Beltloops!Q139=""," ",Beltloops!Q139)</f>
        <v xml:space="preserve"> </v>
      </c>
      <c r="N184" s="79"/>
      <c r="O184" s="80" t="s">
        <v>201</v>
      </c>
      <c r="P184" s="78">
        <v>2</v>
      </c>
      <c r="Q184" s="123" t="s">
        <v>112</v>
      </c>
      <c r="R184" s="152" t="str">
        <f>IF(Beltloops!Q205=""," ",Beltloops!Q205)</f>
        <v xml:space="preserve"> </v>
      </c>
    </row>
    <row r="185" spans="5:18">
      <c r="E185" s="85"/>
      <c r="F185" s="92">
        <v>11</v>
      </c>
      <c r="G185" s="123" t="s">
        <v>834</v>
      </c>
      <c r="H185" s="130" t="str">
        <f>IF(Pins!Q181=""," ",Pins!Q181)</f>
        <v xml:space="preserve"> </v>
      </c>
      <c r="I185" s="79"/>
      <c r="J185" s="95" t="s">
        <v>815</v>
      </c>
      <c r="K185" s="97">
        <v>1</v>
      </c>
      <c r="L185" s="124" t="s">
        <v>842</v>
      </c>
      <c r="M185" s="155" t="str">
        <f>IF(Pins!Q361=""," ",Pins!Q361)</f>
        <v xml:space="preserve"> </v>
      </c>
      <c r="N185" s="79"/>
      <c r="O185" s="85" t="s">
        <v>188</v>
      </c>
      <c r="P185" s="73">
        <v>3</v>
      </c>
      <c r="Q185" s="125" t="s">
        <v>114</v>
      </c>
      <c r="R185" s="152" t="str">
        <f>IF(Beltloops!Q206=""," ",Beltloops!Q206)</f>
        <v xml:space="preserve"> </v>
      </c>
    </row>
    <row r="186" spans="5:18">
      <c r="E186" s="97"/>
      <c r="F186" s="92">
        <v>12</v>
      </c>
      <c r="G186" s="125" t="s">
        <v>835</v>
      </c>
      <c r="H186" s="130" t="str">
        <f>IF(Pins!Q182=""," ",Pins!Q182)</f>
        <v xml:space="preserve"> </v>
      </c>
      <c r="I186" s="79"/>
      <c r="J186" s="85" t="s">
        <v>816</v>
      </c>
      <c r="K186" s="92">
        <v>2</v>
      </c>
      <c r="L186" s="123" t="s">
        <v>841</v>
      </c>
      <c r="M186" s="155" t="str">
        <f>IF(Pins!Q362=""," ",Pins!Q362)</f>
        <v xml:space="preserve"> </v>
      </c>
      <c r="N186" s="79"/>
      <c r="O186" s="74" t="s">
        <v>361</v>
      </c>
      <c r="P186" s="78">
        <v>1</v>
      </c>
      <c r="Q186" s="124" t="s">
        <v>647</v>
      </c>
      <c r="R186" s="152" t="str">
        <f>IF(Pins!Q544=""," ",Pins!Q544)</f>
        <v xml:space="preserve"> </v>
      </c>
    </row>
    <row r="187" spans="5:18">
      <c r="I187" s="79"/>
      <c r="J187" s="85" t="s">
        <v>201</v>
      </c>
      <c r="K187" s="92">
        <v>3</v>
      </c>
      <c r="L187" s="123" t="s">
        <v>846</v>
      </c>
      <c r="M187" s="155" t="str">
        <f>IF(Pins!Q363=""," ",Pins!Q363)</f>
        <v xml:space="preserve"> </v>
      </c>
      <c r="N187" s="79"/>
      <c r="O187" s="91" t="s">
        <v>362</v>
      </c>
      <c r="P187" s="78">
        <v>2</v>
      </c>
      <c r="Q187" s="123" t="s">
        <v>646</v>
      </c>
      <c r="R187" s="152" t="str">
        <f>IF(Pins!Q545=""," ",Pins!Q545)</f>
        <v xml:space="preserve"> </v>
      </c>
    </row>
    <row r="188" spans="5:18">
      <c r="I188" s="79"/>
      <c r="J188" s="85" t="s">
        <v>202</v>
      </c>
      <c r="K188" s="92">
        <v>4</v>
      </c>
      <c r="L188" s="123" t="s">
        <v>839</v>
      </c>
      <c r="M188" s="155" t="str">
        <f>IF(Pins!Q364=""," ",Pins!Q364)</f>
        <v xml:space="preserve"> </v>
      </c>
      <c r="N188" s="79"/>
      <c r="O188" s="91" t="s">
        <v>201</v>
      </c>
      <c r="P188" s="78">
        <v>3</v>
      </c>
      <c r="Q188" s="123" t="s">
        <v>644</v>
      </c>
      <c r="R188" s="152" t="str">
        <f>IF(Pins!Q546=""," ",Pins!Q546)</f>
        <v xml:space="preserve"> </v>
      </c>
    </row>
    <row r="189" spans="5:18">
      <c r="E189" s="79"/>
      <c r="F189" s="79"/>
      <c r="G189" s="79"/>
      <c r="H189" s="79"/>
      <c r="I189" s="79"/>
      <c r="J189" s="85"/>
      <c r="K189" s="92">
        <v>5</v>
      </c>
      <c r="L189" s="123" t="s">
        <v>840</v>
      </c>
      <c r="M189" s="155" t="str">
        <f>IF(Pins!Q365=""," ",Pins!Q365)</f>
        <v xml:space="preserve"> </v>
      </c>
      <c r="N189" s="79"/>
      <c r="O189" s="91" t="s">
        <v>202</v>
      </c>
      <c r="P189" s="78">
        <v>4</v>
      </c>
      <c r="Q189" s="123" t="s">
        <v>645</v>
      </c>
      <c r="R189" s="152" t="str">
        <f>IF(Pins!Q547=""," ",Pins!Q547)</f>
        <v xml:space="preserve"> </v>
      </c>
    </row>
    <row r="190" spans="5:18">
      <c r="E190" s="79"/>
      <c r="F190" s="79"/>
      <c r="G190" s="79"/>
      <c r="H190" s="79"/>
      <c r="I190" s="79"/>
      <c r="J190" s="85"/>
      <c r="K190" s="92">
        <v>6</v>
      </c>
      <c r="L190" s="123" t="s">
        <v>845</v>
      </c>
      <c r="M190" s="155" t="str">
        <f>IF(Pins!Q366=""," ",Pins!Q366)</f>
        <v xml:space="preserve"> </v>
      </c>
      <c r="N190" s="79"/>
      <c r="O190" s="85"/>
      <c r="P190" s="78">
        <v>5</v>
      </c>
      <c r="Q190" s="123" t="s">
        <v>643</v>
      </c>
      <c r="R190" s="152" t="str">
        <f>IF(Pins!Q548=""," ",Pins!Q548)</f>
        <v xml:space="preserve"> </v>
      </c>
    </row>
    <row r="191" spans="5:18">
      <c r="E191" s="79"/>
      <c r="F191" s="79"/>
      <c r="G191" s="79"/>
      <c r="H191" s="79"/>
      <c r="I191" s="79"/>
      <c r="J191" s="85"/>
      <c r="K191" s="92">
        <v>7</v>
      </c>
      <c r="L191" s="123" t="s">
        <v>838</v>
      </c>
      <c r="M191" s="155" t="str">
        <f>IF(Pins!Q367=""," ",Pins!Q367)</f>
        <v xml:space="preserve"> </v>
      </c>
      <c r="N191" s="79"/>
      <c r="O191" s="72"/>
      <c r="P191" s="78">
        <v>6</v>
      </c>
      <c r="Q191" s="123" t="s">
        <v>642</v>
      </c>
      <c r="R191" s="152" t="str">
        <f>IF(Pins!Q549=""," ",Pins!Q549)</f>
        <v xml:space="preserve"> </v>
      </c>
    </row>
    <row r="192" spans="5:18">
      <c r="E192" s="79"/>
      <c r="F192" s="79"/>
      <c r="G192" s="79"/>
      <c r="H192" s="79"/>
      <c r="I192" s="79"/>
      <c r="J192" s="85"/>
      <c r="K192" s="92">
        <v>8</v>
      </c>
      <c r="L192" s="123" t="s">
        <v>844</v>
      </c>
      <c r="M192" s="155" t="str">
        <f>IF(Pins!Q368=""," ",Pins!Q368)</f>
        <v xml:space="preserve"> </v>
      </c>
      <c r="N192" s="79"/>
      <c r="O192" s="95"/>
      <c r="P192" s="78">
        <v>7</v>
      </c>
      <c r="Q192" s="123" t="s">
        <v>640</v>
      </c>
      <c r="R192" s="152" t="str">
        <f>IF(Pins!Q550=""," ",Pins!Q550)</f>
        <v xml:space="preserve"> </v>
      </c>
    </row>
    <row r="193" spans="5:18">
      <c r="E193" s="79"/>
      <c r="F193" s="79"/>
      <c r="G193" s="79"/>
      <c r="H193" s="79"/>
      <c r="I193" s="79"/>
      <c r="J193" s="85"/>
      <c r="K193" s="92">
        <v>9</v>
      </c>
      <c r="L193" s="123" t="s">
        <v>837</v>
      </c>
      <c r="M193" s="155" t="str">
        <f>IF(Pins!Q369=""," ",Pins!Q369)</f>
        <v xml:space="preserve"> </v>
      </c>
      <c r="N193" s="79"/>
      <c r="O193" s="95"/>
      <c r="P193" s="78">
        <v>8</v>
      </c>
      <c r="Q193" s="123" t="s">
        <v>641</v>
      </c>
      <c r="R193" s="152" t="str">
        <f>IF(Pins!Q551=""," ",Pins!Q551)</f>
        <v xml:space="preserve"> </v>
      </c>
    </row>
    <row r="194" spans="5:18">
      <c r="E194" s="79"/>
      <c r="F194" s="79"/>
      <c r="G194" s="79"/>
      <c r="H194" s="79"/>
      <c r="I194" s="79"/>
      <c r="J194" s="85"/>
      <c r="K194" s="92">
        <v>10</v>
      </c>
      <c r="L194" s="123" t="s">
        <v>836</v>
      </c>
      <c r="M194" s="155" t="str">
        <f>IF(Pins!Q370=""," ",Pins!Q370)</f>
        <v xml:space="preserve"> </v>
      </c>
      <c r="N194" s="79"/>
      <c r="O194" s="97"/>
      <c r="P194" s="73">
        <v>9</v>
      </c>
      <c r="Q194" s="125" t="s">
        <v>639</v>
      </c>
      <c r="R194" s="152" t="str">
        <f>IF(Pins!Q552=""," ",Pins!Q552)</f>
        <v xml:space="preserve"> </v>
      </c>
    </row>
    <row r="195" spans="5:18">
      <c r="E195" s="79"/>
      <c r="F195" s="79"/>
      <c r="G195" s="79"/>
      <c r="H195" s="79"/>
      <c r="I195" s="79"/>
      <c r="J195" s="97"/>
      <c r="K195" s="92">
        <v>11</v>
      </c>
      <c r="L195" s="125" t="s">
        <v>843</v>
      </c>
      <c r="M195" s="155" t="str">
        <f>IF(Pins!Q371=""," ",Pins!Q371)</f>
        <v xml:space="preserve"> </v>
      </c>
      <c r="N195" s="79"/>
      <c r="O195" s="97"/>
      <c r="P195" s="73">
        <v>10</v>
      </c>
      <c r="Q195" s="125" t="s">
        <v>639</v>
      </c>
      <c r="R195" s="152" t="str">
        <f>IF(Pins!Q553=""," ",Pins!Q553)</f>
        <v xml:space="preserve"> </v>
      </c>
    </row>
    <row r="196" spans="5:18">
      <c r="E196" s="79"/>
      <c r="F196" s="79"/>
      <c r="G196" s="79"/>
      <c r="H196" s="79"/>
      <c r="I196" s="79"/>
      <c r="N196" s="79"/>
    </row>
    <row r="197" spans="5:18">
      <c r="E197" s="79"/>
      <c r="F197" s="79"/>
      <c r="G197" s="79"/>
      <c r="H197" s="79"/>
      <c r="I197" s="79"/>
      <c r="N197" s="79"/>
      <c r="O197" s="74" t="s">
        <v>185</v>
      </c>
      <c r="P197" s="73">
        <v>1</v>
      </c>
      <c r="Q197" s="124" t="s">
        <v>63</v>
      </c>
      <c r="R197" s="152" t="str">
        <f>IF(Beltloops!Q209=""," ",Beltloops!Q209)</f>
        <v xml:space="preserve"> </v>
      </c>
    </row>
    <row r="198" spans="5:18">
      <c r="O198" s="80" t="s">
        <v>201</v>
      </c>
      <c r="P198" s="78">
        <v>2</v>
      </c>
      <c r="Q198" s="123" t="s">
        <v>115</v>
      </c>
      <c r="R198" s="152" t="str">
        <f>IF(Beltloops!Q210=""," ",Beltloops!Q210)</f>
        <v xml:space="preserve"> </v>
      </c>
    </row>
    <row r="199" spans="5:18">
      <c r="O199" s="85" t="s">
        <v>188</v>
      </c>
      <c r="P199" s="73">
        <v>3</v>
      </c>
      <c r="Q199" s="125" t="s">
        <v>64</v>
      </c>
      <c r="R199" s="152" t="str">
        <f>IF(Beltloops!Q211=""," ",Beltloops!Q211)</f>
        <v xml:space="preserve"> </v>
      </c>
    </row>
    <row r="200" spans="5:18">
      <c r="O200" s="74" t="s">
        <v>363</v>
      </c>
      <c r="P200" s="78">
        <v>1</v>
      </c>
      <c r="Q200" s="124" t="s">
        <v>365</v>
      </c>
      <c r="R200" s="152" t="str">
        <f>IF(Pins!Q559=""," ",Pins!Q559)</f>
        <v xml:space="preserve"> </v>
      </c>
    </row>
    <row r="201" spans="5:18">
      <c r="O201" s="91" t="s">
        <v>364</v>
      </c>
      <c r="P201" s="78">
        <v>2</v>
      </c>
      <c r="Q201" s="123" t="s">
        <v>366</v>
      </c>
      <c r="R201" s="152" t="str">
        <f>IF(Pins!Q560=""," ",Pins!Q560)</f>
        <v xml:space="preserve"> </v>
      </c>
    </row>
    <row r="202" spans="5:18">
      <c r="O202" s="91" t="s">
        <v>201</v>
      </c>
      <c r="P202" s="78">
        <v>3</v>
      </c>
      <c r="Q202" s="123" t="s">
        <v>367</v>
      </c>
      <c r="R202" s="152" t="str">
        <f>IF(Pins!Q561=""," ",Pins!Q561)</f>
        <v xml:space="preserve"> </v>
      </c>
    </row>
    <row r="203" spans="5:18">
      <c r="O203" s="91" t="s">
        <v>202</v>
      </c>
      <c r="P203" s="78">
        <v>4</v>
      </c>
      <c r="Q203" s="123" t="s">
        <v>368</v>
      </c>
      <c r="R203" s="152" t="str">
        <f>IF(Pins!Q562=""," ",Pins!Q562)</f>
        <v xml:space="preserve"> </v>
      </c>
    </row>
    <row r="204" spans="5:18">
      <c r="O204" s="85"/>
      <c r="P204" s="78">
        <v>5</v>
      </c>
      <c r="Q204" s="123" t="s">
        <v>369</v>
      </c>
      <c r="R204" s="152" t="str">
        <f>IF(Pins!Q563=""," ",Pins!Q563)</f>
        <v xml:space="preserve"> </v>
      </c>
    </row>
    <row r="205" spans="5:18">
      <c r="O205" s="72"/>
      <c r="P205" s="78">
        <v>6</v>
      </c>
      <c r="Q205" s="123" t="s">
        <v>370</v>
      </c>
      <c r="R205" s="152" t="str">
        <f>IF(Pins!Q564=""," ",Pins!Q564)</f>
        <v xml:space="preserve"> </v>
      </c>
    </row>
    <row r="206" spans="5:18">
      <c r="O206" s="95"/>
      <c r="P206" s="78">
        <v>7</v>
      </c>
      <c r="Q206" s="123" t="s">
        <v>371</v>
      </c>
      <c r="R206" s="152" t="str">
        <f>IF(Pins!Q565=""," ",Pins!Q565)</f>
        <v xml:space="preserve"> </v>
      </c>
    </row>
    <row r="207" spans="5:18">
      <c r="O207" s="95"/>
      <c r="P207" s="78">
        <v>8</v>
      </c>
      <c r="Q207" s="123" t="s">
        <v>372</v>
      </c>
      <c r="R207" s="152" t="str">
        <f>IF(Pins!Q566=""," ",Pins!Q566)</f>
        <v xml:space="preserve"> </v>
      </c>
    </row>
    <row r="208" spans="5:18">
      <c r="O208" s="85"/>
      <c r="P208" s="73">
        <v>9</v>
      </c>
      <c r="Q208" s="123" t="s">
        <v>373</v>
      </c>
      <c r="R208" s="152" t="str">
        <f>IF(Pins!Q567=""," ",Pins!Q567)</f>
        <v xml:space="preserve"> </v>
      </c>
    </row>
    <row r="209" spans="5:18">
      <c r="O209" s="97"/>
      <c r="P209" s="73">
        <v>10</v>
      </c>
      <c r="Q209" s="125" t="s">
        <v>374</v>
      </c>
      <c r="R209" s="152" t="str">
        <f>IF(Pins!Q568=""," ",Pins!Q568)</f>
        <v xml:space="preserve"> </v>
      </c>
    </row>
    <row r="210" spans="5:18">
      <c r="J210" s="114"/>
      <c r="K210" s="114"/>
      <c r="L210" s="117"/>
      <c r="M210" s="105"/>
    </row>
    <row r="215" spans="5:18">
      <c r="E215" s="114"/>
      <c r="F215" s="114" t="s">
        <v>925</v>
      </c>
      <c r="G215" s="117" t="s">
        <v>925</v>
      </c>
      <c r="H215" s="105" t="s">
        <v>925</v>
      </c>
    </row>
  </sheetData>
  <sheetProtection password="9AF3" sheet="1" objects="1" scenarios="1"/>
  <mergeCells count="13">
    <mergeCell ref="A1:B1"/>
    <mergeCell ref="A108:B108"/>
    <mergeCell ref="B111:B112"/>
    <mergeCell ref="B131:B132"/>
    <mergeCell ref="B4:B5"/>
    <mergeCell ref="B24:B25"/>
    <mergeCell ref="E110:E111"/>
    <mergeCell ref="O1:R2"/>
    <mergeCell ref="J1:M2"/>
    <mergeCell ref="E1:H2"/>
    <mergeCell ref="E108:H109"/>
    <mergeCell ref="J108:M109"/>
    <mergeCell ref="O108:R109"/>
  </mergeCells>
  <phoneticPr fontId="5" type="noConversion"/>
  <printOptions horizontalCentered="1"/>
  <pageMargins left="0.25" right="0.25" top="1" bottom="0.25" header="0.5" footer="0.5"/>
  <pageSetup scale="50" fitToHeight="2" orientation="portrait" horizontalDpi="4294967292" verticalDpi="4294967292" r:id="rId1"/>
  <headerFooter alignWithMargins="0">
    <oddHeader>&amp;C&amp;"Arial,Bold"&amp;14Beltloop and PinTrax&amp;12
&amp;D</oddHeader>
  </headerFooter>
  <rowBreaks count="1" manualBreakCount="1">
    <brk id="107"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5"/>
  <sheetViews>
    <sheetView showGridLines="0" zoomScaleNormal="100" workbookViewId="0">
      <pane xSplit="3" topLeftCell="D1" activePane="topRight" state="frozen"/>
      <selection pane="topRight" sqref="A1:B1"/>
    </sheetView>
  </sheetViews>
  <sheetFormatPr defaultColWidth="11.42578125" defaultRowHeight="12.75"/>
  <cols>
    <col min="1" max="1" width="22.140625" style="63" customWidth="1"/>
    <col min="2" max="2" width="5.7109375" style="103" customWidth="1"/>
    <col min="3" max="3" width="5.5703125" style="62" customWidth="1"/>
    <col min="4" max="4" width="3.140625" style="62" customWidth="1"/>
    <col min="5" max="5" width="16.140625" style="62" customWidth="1"/>
    <col min="6" max="6" width="3.28515625" style="62" customWidth="1"/>
    <col min="7" max="7" width="29.5703125" style="62" customWidth="1"/>
    <col min="8" max="8" width="3.140625" style="62" customWidth="1"/>
    <col min="9" max="9" width="3.42578125" style="62" customWidth="1"/>
    <col min="10" max="10" width="15.85546875" style="62" customWidth="1"/>
    <col min="11" max="11" width="3.28515625" style="62" customWidth="1"/>
    <col min="12" max="12" width="30.7109375" style="62" customWidth="1"/>
    <col min="13" max="13" width="3.140625" style="62" customWidth="1"/>
    <col min="14" max="14" width="3.42578125" style="62" customWidth="1"/>
    <col min="15" max="15" width="15.85546875" style="62" customWidth="1"/>
    <col min="16" max="16" width="3.28515625" style="62" customWidth="1"/>
    <col min="17" max="17" width="32.42578125" style="62" customWidth="1"/>
    <col min="18" max="18" width="3.140625" style="62" customWidth="1"/>
    <col min="19" max="23" width="11.42578125" style="62" customWidth="1"/>
    <col min="24" max="16384" width="11.42578125" style="63"/>
  </cols>
  <sheetData>
    <row r="1" spans="1:27" ht="23.25">
      <c r="A1" s="241" t="str">
        <f ca="1">RIGHT(CELL("filename",A1),SUM(LEN(CELL("filename",A1))-SEARCH("]",CELL("filename",A1),1)))</f>
        <v>Scout 14</v>
      </c>
      <c r="B1" s="241"/>
      <c r="D1" s="63"/>
      <c r="E1" s="235" t="s">
        <v>348</v>
      </c>
      <c r="F1" s="236"/>
      <c r="G1" s="236"/>
      <c r="H1" s="237"/>
      <c r="J1" s="235" t="s">
        <v>348</v>
      </c>
      <c r="K1" s="236"/>
      <c r="L1" s="236"/>
      <c r="M1" s="237"/>
      <c r="O1" s="235" t="s">
        <v>348</v>
      </c>
      <c r="P1" s="236"/>
      <c r="Q1" s="236"/>
      <c r="R1" s="237"/>
      <c r="T1" s="64"/>
      <c r="U1" s="64"/>
      <c r="V1" s="64"/>
      <c r="W1" s="64"/>
      <c r="X1" s="65"/>
    </row>
    <row r="2" spans="1:27" ht="14.1" customHeight="1">
      <c r="A2" s="119" t="s">
        <v>349</v>
      </c>
      <c r="B2" s="66"/>
      <c r="C2" s="67"/>
      <c r="D2" s="63"/>
      <c r="E2" s="238"/>
      <c r="F2" s="239"/>
      <c r="G2" s="239"/>
      <c r="H2" s="240"/>
      <c r="J2" s="238"/>
      <c r="K2" s="239"/>
      <c r="L2" s="239"/>
      <c r="M2" s="240"/>
      <c r="O2" s="238"/>
      <c r="P2" s="239"/>
      <c r="Q2" s="239"/>
      <c r="R2" s="240"/>
      <c r="T2" s="68"/>
      <c r="U2" s="69"/>
      <c r="V2" s="69"/>
      <c r="W2" s="69"/>
      <c r="X2" s="65"/>
    </row>
    <row r="3" spans="1:27" ht="14.1" customHeight="1">
      <c r="D3" s="63"/>
      <c r="E3" s="72" t="s">
        <v>149</v>
      </c>
      <c r="F3" s="73">
        <v>1</v>
      </c>
      <c r="G3" s="124" t="s">
        <v>50</v>
      </c>
      <c r="H3" s="57" t="str">
        <f>IF(Beltloops!R8=""," ",Beltloops!R8)</f>
        <v xml:space="preserve"> </v>
      </c>
      <c r="J3" s="74" t="s">
        <v>164</v>
      </c>
      <c r="K3" s="73">
        <v>1</v>
      </c>
      <c r="L3" s="124" t="s">
        <v>83</v>
      </c>
      <c r="M3" s="152" t="str">
        <f>IF(Beltloops!R70=""," ",Beltloops!R70)</f>
        <v xml:space="preserve"> </v>
      </c>
      <c r="O3" s="74" t="s">
        <v>175</v>
      </c>
      <c r="P3" s="73">
        <v>1</v>
      </c>
      <c r="Q3" s="124" t="s">
        <v>84</v>
      </c>
      <c r="R3" s="152" t="str">
        <f>IF(Beltloops!R142=""," ",Beltloops!R142)</f>
        <v xml:space="preserve"> </v>
      </c>
      <c r="T3" s="68"/>
      <c r="U3" s="69"/>
      <c r="V3" s="69"/>
      <c r="W3" s="69"/>
      <c r="X3" s="65"/>
      <c r="Y3" s="75"/>
      <c r="Z3" s="75"/>
      <c r="AA3" s="75"/>
    </row>
    <row r="4" spans="1:27" ht="14.1" customHeight="1">
      <c r="A4" s="70"/>
      <c r="B4" s="242" t="s">
        <v>155</v>
      </c>
      <c r="C4" s="71"/>
      <c r="D4" s="63"/>
      <c r="E4" s="77" t="s">
        <v>188</v>
      </c>
      <c r="F4" s="78">
        <v>2</v>
      </c>
      <c r="G4" s="123" t="s">
        <v>49</v>
      </c>
      <c r="H4" s="57" t="str">
        <f>IF(Beltloops!R9=""," ",Beltloops!R9)</f>
        <v xml:space="preserve"> </v>
      </c>
      <c r="I4" s="79"/>
      <c r="J4" s="80" t="s">
        <v>201</v>
      </c>
      <c r="K4" s="78">
        <v>2</v>
      </c>
      <c r="L4" s="123" t="s">
        <v>81</v>
      </c>
      <c r="M4" s="152" t="str">
        <f>IF(Beltloops!R71=""," ",Beltloops!R71)</f>
        <v xml:space="preserve"> </v>
      </c>
      <c r="N4" s="81"/>
      <c r="O4" s="80" t="s">
        <v>201</v>
      </c>
      <c r="P4" s="78">
        <v>2</v>
      </c>
      <c r="Q4" s="123" t="s">
        <v>85</v>
      </c>
      <c r="R4" s="152" t="str">
        <f>IF(Beltloops!R143=""," ",Beltloops!R143)</f>
        <v xml:space="preserve"> </v>
      </c>
      <c r="S4" s="64"/>
      <c r="T4" s="64"/>
      <c r="U4" s="64"/>
      <c r="V4" s="64"/>
      <c r="W4" s="64"/>
      <c r="X4" s="65"/>
      <c r="Y4" s="82"/>
      <c r="Z4" s="67"/>
      <c r="AA4" s="83"/>
    </row>
    <row r="5" spans="1:27" ht="14.1" customHeight="1">
      <c r="A5" s="76" t="s">
        <v>157</v>
      </c>
      <c r="B5" s="242"/>
      <c r="C5" s="71" t="s">
        <v>156</v>
      </c>
      <c r="D5" s="63"/>
      <c r="E5" s="78"/>
      <c r="F5" s="78">
        <v>3</v>
      </c>
      <c r="G5" s="125" t="s">
        <v>48</v>
      </c>
      <c r="H5" s="57" t="str">
        <f>IF(Beltloops!R10=""," ",Beltloops!R10)</f>
        <v xml:space="preserve"> </v>
      </c>
      <c r="I5" s="84"/>
      <c r="J5" s="85" t="s">
        <v>188</v>
      </c>
      <c r="K5" s="73">
        <v>3</v>
      </c>
      <c r="L5" s="125" t="s">
        <v>82</v>
      </c>
      <c r="M5" s="152" t="str">
        <f>IF(Beltloops!R72=""," ",Beltloops!R72)</f>
        <v xml:space="preserve"> </v>
      </c>
      <c r="N5" s="86"/>
      <c r="O5" s="85" t="s">
        <v>188</v>
      </c>
      <c r="P5" s="73">
        <v>3</v>
      </c>
      <c r="Q5" s="125" t="s">
        <v>86</v>
      </c>
      <c r="R5" s="152" t="str">
        <f>IF(Beltloops!R144=""," ",Beltloops!R144)</f>
        <v xml:space="preserve"> </v>
      </c>
      <c r="S5" s="65"/>
      <c r="T5" s="64"/>
      <c r="U5" s="64"/>
      <c r="V5" s="64"/>
      <c r="W5" s="64"/>
      <c r="X5" s="65"/>
      <c r="Y5" s="87"/>
      <c r="Z5" s="67"/>
      <c r="AA5" s="83"/>
    </row>
    <row r="6" spans="1:27" ht="14.1" customHeight="1">
      <c r="A6" s="120" t="s">
        <v>141</v>
      </c>
      <c r="B6" s="93" t="str">
        <f>Beltloops!R11</f>
        <v xml:space="preserve"> </v>
      </c>
      <c r="C6" s="122" t="str">
        <f>Pins!R20</f>
        <v xml:space="preserve"> </v>
      </c>
      <c r="D6" s="88"/>
      <c r="E6" s="72" t="s">
        <v>186</v>
      </c>
      <c r="F6" s="78">
        <v>1</v>
      </c>
      <c r="G6" s="124" t="s">
        <v>143</v>
      </c>
      <c r="H6" s="150" t="str">
        <f>IF(Pins!R9=""," ",Pins!R9)</f>
        <v xml:space="preserve"> </v>
      </c>
      <c r="I6" s="84"/>
      <c r="J6" s="74" t="s">
        <v>214</v>
      </c>
      <c r="K6" s="89"/>
      <c r="L6" s="90" t="s">
        <v>219</v>
      </c>
      <c r="M6" s="157"/>
      <c r="N6" s="86"/>
      <c r="O6" s="74" t="s">
        <v>256</v>
      </c>
      <c r="P6" s="78">
        <v>1</v>
      </c>
      <c r="Q6" s="124" t="s">
        <v>449</v>
      </c>
      <c r="R6" s="152" t="str">
        <f>IF(Pins!R375=""," ",Pins!R375)</f>
        <v xml:space="preserve"> </v>
      </c>
      <c r="S6" s="65"/>
      <c r="T6" s="64"/>
      <c r="U6" s="64"/>
      <c r="V6" s="64"/>
      <c r="W6" s="64"/>
      <c r="X6" s="65"/>
      <c r="Y6" s="87"/>
      <c r="Z6" s="67"/>
      <c r="AA6" s="83"/>
    </row>
    <row r="7" spans="1:27" ht="14.1" customHeight="1">
      <c r="A7" s="120" t="s">
        <v>725</v>
      </c>
      <c r="B7" s="93" t="str">
        <f>Beltloops!R16</f>
        <v xml:space="preserve"> </v>
      </c>
      <c r="C7" s="96" t="str">
        <f>Pins!R35</f>
        <v xml:space="preserve"> </v>
      </c>
      <c r="D7" s="88"/>
      <c r="E7" s="77" t="s">
        <v>200</v>
      </c>
      <c r="F7" s="78">
        <v>2</v>
      </c>
      <c r="G7" s="123" t="s">
        <v>144</v>
      </c>
      <c r="H7" s="150" t="str">
        <f>IF(Pins!R10=""," ",Pins!R10)</f>
        <v xml:space="preserve"> </v>
      </c>
      <c r="I7" s="84"/>
      <c r="J7" s="91" t="s">
        <v>215</v>
      </c>
      <c r="K7" s="92">
        <v>1</v>
      </c>
      <c r="L7" s="124" t="s">
        <v>224</v>
      </c>
      <c r="M7" s="152" t="str">
        <f>IF(Pins!R189=""," ",Pins!R189)</f>
        <v xml:space="preserve"> </v>
      </c>
      <c r="N7" s="86"/>
      <c r="O7" s="91" t="s">
        <v>257</v>
      </c>
      <c r="P7" s="78">
        <v>2</v>
      </c>
      <c r="Q7" s="123" t="s">
        <v>450</v>
      </c>
      <c r="R7" s="152" t="str">
        <f>IF(Pins!R376=""," ",Pins!R376)</f>
        <v xml:space="preserve"> </v>
      </c>
      <c r="S7" s="65"/>
      <c r="T7" s="64"/>
      <c r="U7" s="64"/>
      <c r="V7" s="64"/>
      <c r="W7" s="64"/>
      <c r="X7" s="83"/>
      <c r="Y7" s="87"/>
      <c r="Z7" s="67"/>
      <c r="AA7" s="83"/>
    </row>
    <row r="8" spans="1:27" ht="14.1" customHeight="1">
      <c r="A8" s="120" t="s">
        <v>158</v>
      </c>
      <c r="B8" s="93" t="str">
        <f>Beltloops!R21</f>
        <v xml:space="preserve"> </v>
      </c>
      <c r="C8" s="122" t="str">
        <f>Pins!R48</f>
        <v xml:space="preserve"> </v>
      </c>
      <c r="D8" s="88"/>
      <c r="E8" s="77" t="s">
        <v>142</v>
      </c>
      <c r="F8" s="78">
        <v>3</v>
      </c>
      <c r="G8" s="123" t="s">
        <v>145</v>
      </c>
      <c r="H8" s="150" t="str">
        <f>IF(Pins!R11=""," ",Pins!R11)</f>
        <v xml:space="preserve"> </v>
      </c>
      <c r="I8" s="84"/>
      <c r="J8" s="91" t="s">
        <v>201</v>
      </c>
      <c r="K8" s="78">
        <v>2</v>
      </c>
      <c r="L8" s="123" t="s">
        <v>225</v>
      </c>
      <c r="M8" s="152" t="str">
        <f>IF(Pins!R190=""," ",Pins!R190)</f>
        <v xml:space="preserve"> </v>
      </c>
      <c r="N8" s="86"/>
      <c r="O8" s="91" t="s">
        <v>201</v>
      </c>
      <c r="P8" s="78">
        <v>3</v>
      </c>
      <c r="Q8" s="123" t="s">
        <v>451</v>
      </c>
      <c r="R8" s="152" t="str">
        <f>IF(Pins!R377=""," ",Pins!R377)</f>
        <v xml:space="preserve"> </v>
      </c>
      <c r="S8" s="65"/>
      <c r="X8" s="83"/>
      <c r="Y8" s="87"/>
      <c r="Z8" s="67"/>
      <c r="AA8" s="83"/>
    </row>
    <row r="9" spans="1:27" ht="14.1" customHeight="1">
      <c r="A9" s="120" t="s">
        <v>159</v>
      </c>
      <c r="B9" s="93" t="str">
        <f>Beltloops!R26</f>
        <v xml:space="preserve"> </v>
      </c>
      <c r="C9" s="122" t="str">
        <f>Pins!R63</f>
        <v xml:space="preserve"> </v>
      </c>
      <c r="D9" s="88"/>
      <c r="E9" s="72"/>
      <c r="F9" s="78">
        <v>4</v>
      </c>
      <c r="G9" s="123" t="s">
        <v>146</v>
      </c>
      <c r="H9" s="150" t="str">
        <f>IF(Pins!R12=""," ",Pins!R12)</f>
        <v xml:space="preserve"> </v>
      </c>
      <c r="I9" s="84"/>
      <c r="J9" s="91" t="s">
        <v>216</v>
      </c>
      <c r="K9" s="78">
        <v>3</v>
      </c>
      <c r="L9" s="125" t="s">
        <v>226</v>
      </c>
      <c r="M9" s="152" t="str">
        <f>IF(Pins!R191=""," ",Pins!R191)</f>
        <v xml:space="preserve"> </v>
      </c>
      <c r="N9" s="86"/>
      <c r="O9" s="91" t="s">
        <v>202</v>
      </c>
      <c r="P9" s="78">
        <v>4</v>
      </c>
      <c r="Q9" s="123" t="s">
        <v>457</v>
      </c>
      <c r="R9" s="152" t="str">
        <f>IF(Pins!R378=""," ",Pins!R378)</f>
        <v xml:space="preserve"> </v>
      </c>
      <c r="S9" s="65"/>
      <c r="X9" s="83"/>
      <c r="Y9" s="87"/>
      <c r="Z9" s="67"/>
      <c r="AA9" s="83"/>
    </row>
    <row r="10" spans="1:27" ht="14.1" customHeight="1">
      <c r="A10" s="121" t="s">
        <v>739</v>
      </c>
      <c r="B10" s="93" t="str">
        <f>Beltloops!R31</f>
        <v xml:space="preserve"> </v>
      </c>
      <c r="C10" s="96" t="str">
        <f>Pins!R77</f>
        <v xml:space="preserve"> </v>
      </c>
      <c r="D10" s="88"/>
      <c r="E10" s="72"/>
      <c r="F10" s="78">
        <v>5</v>
      </c>
      <c r="G10" s="123" t="s">
        <v>147</v>
      </c>
      <c r="H10" s="150" t="str">
        <f>IF(Pins!R13=""," ",Pins!R13)</f>
        <v xml:space="preserve"> </v>
      </c>
      <c r="I10" s="84"/>
      <c r="J10" s="91" t="s">
        <v>217</v>
      </c>
      <c r="K10" s="94"/>
      <c r="L10" s="90" t="s">
        <v>220</v>
      </c>
      <c r="M10" s="160"/>
      <c r="N10" s="86"/>
      <c r="O10" s="85"/>
      <c r="P10" s="78">
        <v>5</v>
      </c>
      <c r="Q10" s="123" t="s">
        <v>456</v>
      </c>
      <c r="R10" s="152" t="str">
        <f>IF(Pins!R379=""," ",Pins!R379)</f>
        <v xml:space="preserve"> </v>
      </c>
      <c r="S10" s="65"/>
      <c r="X10" s="83"/>
      <c r="Y10" s="83"/>
      <c r="Z10" s="83"/>
      <c r="AA10" s="83"/>
    </row>
    <row r="11" spans="1:27" ht="14.1" customHeight="1">
      <c r="A11" s="120" t="s">
        <v>160</v>
      </c>
      <c r="B11" s="93" t="str">
        <f>Beltloops!R36</f>
        <v xml:space="preserve"> </v>
      </c>
      <c r="C11" s="122" t="str">
        <f>Pins!R92</f>
        <v xml:space="preserve"> </v>
      </c>
      <c r="D11" s="88"/>
      <c r="E11" s="95"/>
      <c r="F11" s="78">
        <v>6</v>
      </c>
      <c r="G11" s="123" t="s">
        <v>148</v>
      </c>
      <c r="H11" s="150" t="str">
        <f>IF(Pins!R14=""," ",Pins!R14)</f>
        <v xml:space="preserve"> </v>
      </c>
      <c r="I11" s="84"/>
      <c r="J11" s="77" t="s">
        <v>218</v>
      </c>
      <c r="K11" s="92">
        <v>1</v>
      </c>
      <c r="L11" s="124" t="s">
        <v>227</v>
      </c>
      <c r="M11" s="152" t="str">
        <f>IF(Pins!R193=""," ",Pins!R193)</f>
        <v xml:space="preserve"> </v>
      </c>
      <c r="N11" s="86"/>
      <c r="O11" s="72"/>
      <c r="P11" s="78">
        <v>6</v>
      </c>
      <c r="Q11" s="123" t="s">
        <v>458</v>
      </c>
      <c r="R11" s="152" t="str">
        <f>IF(Pins!R380=""," ",Pins!R380)</f>
        <v xml:space="preserve"> </v>
      </c>
      <c r="S11" s="65"/>
      <c r="X11" s="83"/>
      <c r="Y11" s="83"/>
      <c r="Z11" s="65"/>
      <c r="AA11" s="65"/>
    </row>
    <row r="12" spans="1:27" ht="14.1" customHeight="1">
      <c r="A12" s="120" t="s">
        <v>161</v>
      </c>
      <c r="B12" s="93" t="str">
        <f>Beltloops!R41</f>
        <v xml:space="preserve"> </v>
      </c>
      <c r="C12" s="122" t="str">
        <f>Pins!R108</f>
        <v xml:space="preserve"> </v>
      </c>
      <c r="D12" s="88"/>
      <c r="E12" s="72"/>
      <c r="F12" s="78">
        <v>7</v>
      </c>
      <c r="G12" s="123" t="s">
        <v>150</v>
      </c>
      <c r="H12" s="150" t="str">
        <f>IF(Pins!R15=""," ",Pins!R15)</f>
        <v xml:space="preserve"> </v>
      </c>
      <c r="I12" s="84"/>
      <c r="J12" s="85"/>
      <c r="K12" s="78">
        <v>2</v>
      </c>
      <c r="L12" s="123" t="s">
        <v>868</v>
      </c>
      <c r="M12" s="152" t="str">
        <f>IF(Pins!R194=""," ",Pins!R194)</f>
        <v xml:space="preserve"> </v>
      </c>
      <c r="N12" s="86"/>
      <c r="O12" s="95"/>
      <c r="P12" s="78">
        <v>7</v>
      </c>
      <c r="Q12" s="123" t="s">
        <v>459</v>
      </c>
      <c r="R12" s="152" t="str">
        <f>IF(Pins!R381=""," ",Pins!R381)</f>
        <v xml:space="preserve"> </v>
      </c>
      <c r="S12" s="65"/>
      <c r="X12" s="83"/>
      <c r="Y12" s="83"/>
      <c r="Z12" s="65"/>
      <c r="AA12" s="65"/>
    </row>
    <row r="13" spans="1:27" ht="14.1" customHeight="1">
      <c r="A13" s="120" t="s">
        <v>162</v>
      </c>
      <c r="B13" s="93" t="str">
        <f>Beltloops!R46</f>
        <v xml:space="preserve"> </v>
      </c>
      <c r="C13" s="122" t="str">
        <f>Pins!R122</f>
        <v xml:space="preserve"> </v>
      </c>
      <c r="D13" s="88"/>
      <c r="E13" s="77"/>
      <c r="F13" s="78">
        <v>8</v>
      </c>
      <c r="G13" s="123" t="s">
        <v>151</v>
      </c>
      <c r="H13" s="150" t="str">
        <f>IF(Pins!R16=""," ",Pins!R16)</f>
        <v xml:space="preserve"> </v>
      </c>
      <c r="I13" s="84"/>
      <c r="J13" s="85"/>
      <c r="K13" s="78">
        <v>3</v>
      </c>
      <c r="L13" s="125" t="s">
        <v>228</v>
      </c>
      <c r="M13" s="152" t="str">
        <f>IF(Pins!R195=""," ",Pins!R195)</f>
        <v xml:space="preserve"> </v>
      </c>
      <c r="N13" s="86"/>
      <c r="O13" s="95"/>
      <c r="P13" s="78">
        <v>8</v>
      </c>
      <c r="Q13" s="123" t="s">
        <v>455</v>
      </c>
      <c r="R13" s="152" t="str">
        <f>IF(Pins!R382=""," ",Pins!R382)</f>
        <v xml:space="preserve"> </v>
      </c>
      <c r="S13" s="65"/>
      <c r="X13" s="83"/>
      <c r="Y13" s="83"/>
      <c r="Z13" s="65"/>
      <c r="AA13" s="65"/>
    </row>
    <row r="14" spans="1:27">
      <c r="A14" s="121" t="s">
        <v>742</v>
      </c>
      <c r="B14" s="96" t="str">
        <f>Beltloops!R53</f>
        <v xml:space="preserve"> </v>
      </c>
      <c r="C14" s="96" t="str">
        <f>Pins!R138</f>
        <v xml:space="preserve"> </v>
      </c>
      <c r="D14" s="88"/>
      <c r="E14" s="72"/>
      <c r="F14" s="78">
        <v>9</v>
      </c>
      <c r="G14" s="123" t="s">
        <v>154</v>
      </c>
      <c r="H14" s="150" t="str">
        <f>IF(Pins!R17=""," ",Pins!R17)</f>
        <v xml:space="preserve"> </v>
      </c>
      <c r="I14" s="84"/>
      <c r="J14" s="85"/>
      <c r="K14" s="73"/>
      <c r="L14" s="90" t="s">
        <v>221</v>
      </c>
      <c r="M14" s="160"/>
      <c r="N14" s="86"/>
      <c r="O14" s="85"/>
      <c r="P14" s="73">
        <v>9</v>
      </c>
      <c r="Q14" s="123" t="s">
        <v>454</v>
      </c>
      <c r="R14" s="152" t="str">
        <f>IF(Pins!R383=""," ",Pins!R383)</f>
        <v xml:space="preserve"> </v>
      </c>
      <c r="S14" s="65"/>
      <c r="X14" s="83"/>
      <c r="Y14" s="83"/>
      <c r="Z14" s="65"/>
      <c r="AA14" s="65"/>
    </row>
    <row r="15" spans="1:27">
      <c r="A15" s="120" t="s">
        <v>163</v>
      </c>
      <c r="B15" s="93" t="str">
        <f>Beltloops!R58</f>
        <v xml:space="preserve"> </v>
      </c>
      <c r="C15" s="122" t="str">
        <f>Pins!R153</f>
        <v xml:space="preserve"> </v>
      </c>
      <c r="D15" s="88"/>
      <c r="E15" s="72"/>
      <c r="F15" s="78">
        <v>10</v>
      </c>
      <c r="G15" s="123" t="s">
        <v>153</v>
      </c>
      <c r="H15" s="150" t="str">
        <f>IF(Pins!R18=""," ",Pins!R18)</f>
        <v xml:space="preserve"> </v>
      </c>
      <c r="I15" s="84"/>
      <c r="J15" s="85"/>
      <c r="K15" s="73">
        <v>1</v>
      </c>
      <c r="L15" s="124" t="s">
        <v>444</v>
      </c>
      <c r="M15" s="152" t="str">
        <f>IF(Pins!R197=""," ",Pins!R197)</f>
        <v xml:space="preserve"> </v>
      </c>
      <c r="N15" s="86"/>
      <c r="O15" s="85"/>
      <c r="P15" s="73">
        <v>10</v>
      </c>
      <c r="Q15" s="123" t="s">
        <v>453</v>
      </c>
      <c r="R15" s="152" t="str">
        <f>IF(Pins!R384=""," ",Pins!R384)</f>
        <v xml:space="preserve"> </v>
      </c>
      <c r="S15" s="65"/>
      <c r="X15" s="83"/>
      <c r="Y15" s="83"/>
      <c r="Z15" s="65"/>
      <c r="AA15" s="65"/>
    </row>
    <row r="16" spans="1:27">
      <c r="A16" s="121" t="s">
        <v>745</v>
      </c>
      <c r="B16" s="96" t="str">
        <f>Beltloops!R63</f>
        <v xml:space="preserve"> </v>
      </c>
      <c r="C16" s="96" t="str">
        <f>Pins!R168</f>
        <v xml:space="preserve"> </v>
      </c>
      <c r="D16" s="88"/>
      <c r="E16" s="72"/>
      <c r="F16" s="77">
        <v>11</v>
      </c>
      <c r="G16" s="125" t="s">
        <v>152</v>
      </c>
      <c r="H16" s="150" t="str">
        <f>IF(Pins!R19=""," ",Pins!R19)</f>
        <v xml:space="preserve"> </v>
      </c>
      <c r="I16" s="84"/>
      <c r="J16" s="85"/>
      <c r="K16" s="73">
        <v>2</v>
      </c>
      <c r="L16" s="123" t="s">
        <v>445</v>
      </c>
      <c r="M16" s="152" t="str">
        <f>IF(Pins!R198=""," ",Pins!R198)</f>
        <v xml:space="preserve"> </v>
      </c>
      <c r="N16" s="86"/>
      <c r="O16" s="97"/>
      <c r="P16" s="73">
        <v>11</v>
      </c>
      <c r="Q16" s="125" t="s">
        <v>452</v>
      </c>
      <c r="R16" s="152" t="str">
        <f>IF(Pins!R385=""," ",Pins!R385)</f>
        <v xml:space="preserve"> </v>
      </c>
      <c r="S16" s="65"/>
      <c r="X16" s="83"/>
      <c r="Y16" s="83"/>
      <c r="Z16" s="65"/>
      <c r="AA16" s="65"/>
    </row>
    <row r="17" spans="1:27">
      <c r="A17" s="121" t="s">
        <v>746</v>
      </c>
      <c r="B17" s="96" t="str">
        <f>Beltloops!R68</f>
        <v xml:space="preserve"> </v>
      </c>
      <c r="C17" s="96" t="str">
        <f>Pins!R183</f>
        <v xml:space="preserve"> </v>
      </c>
      <c r="D17" s="69"/>
      <c r="E17" s="98"/>
      <c r="F17" s="99"/>
      <c r="G17" s="100"/>
      <c r="H17" s="151"/>
      <c r="I17" s="84"/>
      <c r="J17" s="85"/>
      <c r="K17" s="73">
        <v>3</v>
      </c>
      <c r="L17" s="123" t="s">
        <v>446</v>
      </c>
      <c r="M17" s="152" t="str">
        <f>IF(Pins!R199=""," ",Pins!R199)</f>
        <v xml:space="preserve"> </v>
      </c>
      <c r="N17" s="86"/>
      <c r="S17" s="65"/>
      <c r="X17" s="65"/>
      <c r="Y17" s="65"/>
      <c r="Z17" s="65"/>
      <c r="AA17" s="65"/>
    </row>
    <row r="18" spans="1:27" ht="12.75" customHeight="1">
      <c r="A18" s="120" t="s">
        <v>164</v>
      </c>
      <c r="B18" s="93" t="str">
        <f>Beltloops!R73</f>
        <v xml:space="preserve"> </v>
      </c>
      <c r="C18" s="122" t="str">
        <f>Pins!R210</f>
        <v xml:space="preserve"> </v>
      </c>
      <c r="D18" s="69"/>
      <c r="E18" s="101" t="s">
        <v>725</v>
      </c>
      <c r="F18" s="92">
        <v>1</v>
      </c>
      <c r="G18" s="124" t="s">
        <v>894</v>
      </c>
      <c r="H18" s="130" t="str">
        <f>IF(Beltloops!R13=""," ",Beltloops!R13)</f>
        <v xml:space="preserve"> </v>
      </c>
      <c r="I18" s="86"/>
      <c r="J18" s="85"/>
      <c r="K18" s="81">
        <v>4</v>
      </c>
      <c r="L18" s="125" t="s">
        <v>447</v>
      </c>
      <c r="M18" s="152" t="str">
        <f>IF(Pins!R200=""," ",Pins!R200)</f>
        <v xml:space="preserve"> </v>
      </c>
      <c r="N18" s="86"/>
      <c r="O18" s="74" t="s">
        <v>176</v>
      </c>
      <c r="P18" s="73">
        <v>1</v>
      </c>
      <c r="Q18" s="124" t="s">
        <v>57</v>
      </c>
      <c r="R18" s="152" t="str">
        <f>IF(Beltloops!R147=""," ",Beltloops!R147)</f>
        <v xml:space="preserve"> </v>
      </c>
      <c r="S18" s="65"/>
      <c r="X18" s="65"/>
      <c r="Y18" s="65"/>
      <c r="Z18" s="65"/>
      <c r="AA18" s="65"/>
    </row>
    <row r="19" spans="1:27" ht="12.75" customHeight="1">
      <c r="A19" s="120" t="s">
        <v>134</v>
      </c>
      <c r="B19" s="93" t="str">
        <f>Beltloops!R78</f>
        <v xml:space="preserve"> </v>
      </c>
      <c r="C19" s="122" t="str">
        <f>Pins!R223</f>
        <v xml:space="preserve"> </v>
      </c>
      <c r="D19" s="69"/>
      <c r="E19" s="95" t="s">
        <v>201</v>
      </c>
      <c r="F19" s="92">
        <v>2</v>
      </c>
      <c r="G19" s="123" t="s">
        <v>132</v>
      </c>
      <c r="H19" s="130" t="str">
        <f>IF(Beltloops!R14=""," ",Beltloops!R14)</f>
        <v xml:space="preserve"> </v>
      </c>
      <c r="I19" s="84"/>
      <c r="J19" s="85"/>
      <c r="K19" s="73" t="s">
        <v>925</v>
      </c>
      <c r="L19" s="90" t="s">
        <v>222</v>
      </c>
      <c r="M19" s="160"/>
      <c r="N19" s="86"/>
      <c r="O19" s="80" t="s">
        <v>201</v>
      </c>
      <c r="P19" s="78">
        <v>2</v>
      </c>
      <c r="Q19" s="123" t="s">
        <v>58</v>
      </c>
      <c r="R19" s="152" t="str">
        <f>IF(Beltloops!R148=""," ",Beltloops!R148)</f>
        <v xml:space="preserve"> </v>
      </c>
      <c r="S19" s="65"/>
      <c r="X19" s="65"/>
      <c r="Y19" s="65"/>
      <c r="Z19" s="65"/>
      <c r="AA19" s="65"/>
    </row>
    <row r="20" spans="1:27" ht="12.75" customHeight="1">
      <c r="A20" s="120" t="s">
        <v>165</v>
      </c>
      <c r="B20" s="93" t="str">
        <f>Beltloops!R83</f>
        <v xml:space="preserve"> </v>
      </c>
      <c r="C20" s="122" t="str">
        <f>Pins!R240</f>
        <v xml:space="preserve"> </v>
      </c>
      <c r="D20" s="88"/>
      <c r="E20" s="97" t="s">
        <v>188</v>
      </c>
      <c r="F20" s="92">
        <v>3</v>
      </c>
      <c r="G20" s="125" t="s">
        <v>133</v>
      </c>
      <c r="H20" s="130" t="str">
        <f>IF(Beltloops!R15=""," ",Beltloops!R15)</f>
        <v xml:space="preserve"> </v>
      </c>
      <c r="I20" s="84"/>
      <c r="J20" s="85"/>
      <c r="K20" s="92">
        <v>1</v>
      </c>
      <c r="L20" s="124" t="s">
        <v>441</v>
      </c>
      <c r="M20" s="152" t="str">
        <f>IF(Pins!R202=""," ",Pins!R202)</f>
        <v xml:space="preserve"> </v>
      </c>
      <c r="N20" s="86"/>
      <c r="O20" s="85" t="s">
        <v>188</v>
      </c>
      <c r="P20" s="73">
        <v>3</v>
      </c>
      <c r="Q20" s="125" t="s">
        <v>59</v>
      </c>
      <c r="R20" s="152" t="str">
        <f>IF(Beltloops!R149=""," ",Beltloops!R149)</f>
        <v xml:space="preserve"> </v>
      </c>
      <c r="S20" s="65"/>
      <c r="X20" s="65"/>
      <c r="Y20" s="65"/>
      <c r="Z20" s="65"/>
      <c r="AA20" s="65"/>
    </row>
    <row r="21" spans="1:27" ht="12.75" customHeight="1">
      <c r="A21" s="120" t="s">
        <v>166</v>
      </c>
      <c r="B21" s="93" t="str">
        <f>Beltloops!R88</f>
        <v xml:space="preserve"> </v>
      </c>
      <c r="C21" s="122" t="str">
        <f>Pins!R255</f>
        <v xml:space="preserve"> </v>
      </c>
      <c r="D21" s="88"/>
      <c r="E21" s="95" t="s">
        <v>725</v>
      </c>
      <c r="F21" s="97">
        <v>1</v>
      </c>
      <c r="G21" s="124" t="s">
        <v>727</v>
      </c>
      <c r="H21" s="130" t="str">
        <f>IF(Pins!R23=""," ",Pins!R23)</f>
        <v xml:space="preserve"> </v>
      </c>
      <c r="I21" s="84"/>
      <c r="J21" s="85"/>
      <c r="K21" s="92">
        <v>2</v>
      </c>
      <c r="L21" s="123" t="s">
        <v>442</v>
      </c>
      <c r="M21" s="152" t="str">
        <f>IF(Pins!R203=""," ",Pins!R203)</f>
        <v xml:space="preserve"> </v>
      </c>
      <c r="N21" s="86"/>
      <c r="O21" s="74" t="s">
        <v>258</v>
      </c>
      <c r="P21" s="78">
        <v>1</v>
      </c>
      <c r="Q21" s="124" t="s">
        <v>269</v>
      </c>
      <c r="R21" s="152" t="str">
        <f>IF(Pins!R391=""," ",Pins!R391)</f>
        <v xml:space="preserve"> </v>
      </c>
      <c r="S21" s="65"/>
      <c r="X21" s="65"/>
      <c r="Y21" s="65"/>
      <c r="Z21" s="65"/>
      <c r="AA21" s="65"/>
    </row>
    <row r="22" spans="1:27">
      <c r="A22" s="120" t="s">
        <v>167</v>
      </c>
      <c r="B22" s="93" t="str">
        <f>Beltloops!R95</f>
        <v xml:space="preserve"> </v>
      </c>
      <c r="C22" s="122" t="str">
        <f>Pins!R267</f>
        <v xml:space="preserve"> </v>
      </c>
      <c r="D22" s="88"/>
      <c r="E22" s="95" t="s">
        <v>238</v>
      </c>
      <c r="F22" s="92">
        <v>2</v>
      </c>
      <c r="G22" s="123" t="s">
        <v>728</v>
      </c>
      <c r="H22" s="130" t="str">
        <f>IF(Pins!R24=""," ",Pins!R24)</f>
        <v xml:space="preserve"> </v>
      </c>
      <c r="I22" s="84"/>
      <c r="J22" s="85"/>
      <c r="K22" s="92">
        <v>3</v>
      </c>
      <c r="L22" s="125" t="s">
        <v>443</v>
      </c>
      <c r="M22" s="152" t="str">
        <f>IF(Pins!R204=""," ",Pins!R204)</f>
        <v xml:space="preserve"> </v>
      </c>
      <c r="N22" s="86"/>
      <c r="O22" s="91" t="s">
        <v>259</v>
      </c>
      <c r="P22" s="78">
        <v>2</v>
      </c>
      <c r="Q22" s="123" t="s">
        <v>266</v>
      </c>
      <c r="R22" s="152" t="str">
        <f>IF(Pins!R392=""," ",Pins!R392)</f>
        <v xml:space="preserve"> </v>
      </c>
      <c r="S22" s="65"/>
      <c r="X22" s="65"/>
      <c r="Y22" s="65"/>
      <c r="Z22" s="65"/>
      <c r="AA22" s="65"/>
    </row>
    <row r="23" spans="1:27" ht="12.75" customHeight="1">
      <c r="C23" s="64"/>
      <c r="D23" s="88"/>
      <c r="E23" s="85" t="s">
        <v>726</v>
      </c>
      <c r="F23" s="92">
        <v>3</v>
      </c>
      <c r="G23" s="123" t="s">
        <v>729</v>
      </c>
      <c r="H23" s="130" t="str">
        <f>IF(Pins!R25=""," ",Pins!R25)</f>
        <v xml:space="preserve"> </v>
      </c>
      <c r="I23" s="84"/>
      <c r="J23" s="85"/>
      <c r="K23" s="73" t="s">
        <v>925</v>
      </c>
      <c r="L23" s="90" t="s">
        <v>223</v>
      </c>
      <c r="M23" s="160"/>
      <c r="N23" s="86"/>
      <c r="O23" s="91" t="s">
        <v>201</v>
      </c>
      <c r="P23" s="78">
        <v>3</v>
      </c>
      <c r="Q23" s="123" t="s">
        <v>267</v>
      </c>
      <c r="R23" s="152" t="str">
        <f>IF(Pins!R393=""," ",Pins!R393)</f>
        <v xml:space="preserve"> </v>
      </c>
      <c r="S23" s="65"/>
      <c r="X23" s="65"/>
      <c r="Y23" s="65"/>
      <c r="Z23" s="65"/>
      <c r="AA23" s="65"/>
    </row>
    <row r="24" spans="1:27" ht="12.75" customHeight="1">
      <c r="B24" s="242" t="s">
        <v>155</v>
      </c>
      <c r="C24" s="71"/>
      <c r="D24" s="88"/>
      <c r="E24" s="85" t="s">
        <v>201</v>
      </c>
      <c r="F24" s="92">
        <v>4</v>
      </c>
      <c r="G24" s="123" t="s">
        <v>730</v>
      </c>
      <c r="H24" s="130" t="str">
        <f>IF(Pins!R26=""," ",Pins!R26)</f>
        <v xml:space="preserve"> </v>
      </c>
      <c r="I24" s="84"/>
      <c r="J24" s="85"/>
      <c r="K24" s="92">
        <v>1</v>
      </c>
      <c r="L24" s="124" t="s">
        <v>437</v>
      </c>
      <c r="M24" s="152" t="str">
        <f>IF(Pins!R206=""," ",Pins!R206)</f>
        <v xml:space="preserve"> </v>
      </c>
      <c r="N24" s="86"/>
      <c r="O24" s="91" t="s">
        <v>202</v>
      </c>
      <c r="P24" s="78">
        <v>4</v>
      </c>
      <c r="Q24" s="123" t="s">
        <v>265</v>
      </c>
      <c r="R24" s="152" t="str">
        <f>IF(Pins!R394=""," ",Pins!R394)</f>
        <v xml:space="preserve"> </v>
      </c>
      <c r="S24" s="65"/>
      <c r="X24" s="65"/>
      <c r="Y24" s="65"/>
      <c r="Z24" s="65"/>
      <c r="AA24" s="65"/>
    </row>
    <row r="25" spans="1:27">
      <c r="A25" s="104" t="s">
        <v>168</v>
      </c>
      <c r="B25" s="242"/>
      <c r="C25" s="71" t="s">
        <v>156</v>
      </c>
      <c r="D25" s="88"/>
      <c r="E25" s="85" t="s">
        <v>202</v>
      </c>
      <c r="F25" s="92">
        <v>5</v>
      </c>
      <c r="G25" s="123" t="s">
        <v>731</v>
      </c>
      <c r="H25" s="130" t="str">
        <f>IF(Pins!R27=""," ",Pins!R27)</f>
        <v xml:space="preserve"> </v>
      </c>
      <c r="I25" s="84"/>
      <c r="J25" s="85"/>
      <c r="K25" s="92">
        <v>2</v>
      </c>
      <c r="L25" s="123" t="s">
        <v>438</v>
      </c>
      <c r="M25" s="152" t="str">
        <f>IF(Pins!R207=""," ",Pins!R207)</f>
        <v xml:space="preserve"> </v>
      </c>
      <c r="N25" s="86"/>
      <c r="O25" s="85"/>
      <c r="P25" s="78">
        <v>5</v>
      </c>
      <c r="Q25" s="123" t="s">
        <v>264</v>
      </c>
      <c r="R25" s="152" t="str">
        <f>IF(Pins!R395=""," ",Pins!R395)</f>
        <v xml:space="preserve"> </v>
      </c>
      <c r="S25" s="65"/>
      <c r="X25" s="65"/>
      <c r="Y25" s="65"/>
      <c r="Z25" s="65"/>
      <c r="AA25" s="65"/>
    </row>
    <row r="26" spans="1:27">
      <c r="A26" s="128" t="s">
        <v>862</v>
      </c>
      <c r="B26" s="129" t="str">
        <f>Beltloops!R100</f>
        <v xml:space="preserve"> </v>
      </c>
      <c r="C26" s="130" t="str">
        <f>Pins!R272</f>
        <v xml:space="preserve"> </v>
      </c>
      <c r="D26" s="88"/>
      <c r="E26" s="85"/>
      <c r="F26" s="92">
        <v>6</v>
      </c>
      <c r="G26" s="123" t="s">
        <v>732</v>
      </c>
      <c r="H26" s="130" t="str">
        <f>IF(Pins!R28=""," ",Pins!R28)</f>
        <v xml:space="preserve"> </v>
      </c>
      <c r="I26" s="84"/>
      <c r="J26" s="85"/>
      <c r="K26" s="92">
        <v>3</v>
      </c>
      <c r="L26" s="123" t="s">
        <v>439</v>
      </c>
      <c r="M26" s="152" t="str">
        <f>IF(Pins!R208=""," ",Pins!R208)</f>
        <v xml:space="preserve"> </v>
      </c>
      <c r="N26" s="86"/>
      <c r="O26" s="72"/>
      <c r="P26" s="78">
        <v>6</v>
      </c>
      <c r="Q26" s="123" t="s">
        <v>263</v>
      </c>
      <c r="R26" s="152" t="str">
        <f>IF(Pins!R396=""," ",Pins!R396)</f>
        <v xml:space="preserve"> </v>
      </c>
      <c r="S26" s="65"/>
      <c r="X26" s="65"/>
      <c r="Y26" s="65"/>
      <c r="Z26" s="65"/>
      <c r="AA26" s="65"/>
    </row>
    <row r="27" spans="1:27">
      <c r="A27" s="128" t="s">
        <v>863</v>
      </c>
      <c r="B27" s="129" t="str">
        <f>Beltloops!R103</f>
        <v xml:space="preserve"> </v>
      </c>
      <c r="C27" s="130" t="str">
        <f>Pins!R275</f>
        <v xml:space="preserve"> </v>
      </c>
      <c r="D27" s="88"/>
      <c r="E27" s="85"/>
      <c r="F27" s="92">
        <v>7</v>
      </c>
      <c r="G27" s="123" t="s">
        <v>738</v>
      </c>
      <c r="H27" s="130" t="str">
        <f>IF(Pins!R29=""," ",Pins!R29)</f>
        <v xml:space="preserve"> </v>
      </c>
      <c r="I27" s="84"/>
      <c r="J27" s="97"/>
      <c r="K27" s="92">
        <v>4</v>
      </c>
      <c r="L27" s="125" t="s">
        <v>440</v>
      </c>
      <c r="M27" s="152" t="str">
        <f>IF(Pins!R209=""," ",Pins!R209)</f>
        <v xml:space="preserve"> </v>
      </c>
      <c r="N27" s="86"/>
      <c r="O27" s="95"/>
      <c r="P27" s="78">
        <v>7</v>
      </c>
      <c r="Q27" s="123" t="s">
        <v>262</v>
      </c>
      <c r="R27" s="152" t="str">
        <f>IF(Pins!R397=""," ",Pins!R397)</f>
        <v xml:space="preserve"> </v>
      </c>
      <c r="S27" s="65"/>
      <c r="X27" s="65"/>
      <c r="Y27" s="65"/>
      <c r="Z27" s="65"/>
      <c r="AA27" s="65"/>
    </row>
    <row r="28" spans="1:27">
      <c r="A28" s="120" t="s">
        <v>169</v>
      </c>
      <c r="B28" s="93" t="str">
        <f>Beltloops!R108</f>
        <v xml:space="preserve"> </v>
      </c>
      <c r="C28" s="122" t="str">
        <f>Pins!R287</f>
        <v xml:space="preserve"> </v>
      </c>
      <c r="D28" s="88"/>
      <c r="E28" s="85"/>
      <c r="F28" s="92">
        <v>8</v>
      </c>
      <c r="G28" s="123" t="s">
        <v>735</v>
      </c>
      <c r="H28" s="130" t="str">
        <f>IF(Pins!R30=""," ",Pins!R30)</f>
        <v xml:space="preserve"> </v>
      </c>
      <c r="I28" s="84"/>
      <c r="J28" s="79"/>
      <c r="K28" s="79"/>
      <c r="L28" s="79"/>
      <c r="N28" s="86"/>
      <c r="O28" s="95"/>
      <c r="P28" s="78">
        <v>8</v>
      </c>
      <c r="Q28" s="123" t="s">
        <v>261</v>
      </c>
      <c r="R28" s="152" t="str">
        <f>IF(Pins!R398=""," ",Pins!R398)</f>
        <v xml:space="preserve"> </v>
      </c>
      <c r="S28" s="65"/>
      <c r="X28" s="65"/>
      <c r="Y28" s="65"/>
      <c r="Z28" s="65"/>
      <c r="AA28" s="65"/>
    </row>
    <row r="29" spans="1:27">
      <c r="A29" s="120" t="s">
        <v>170</v>
      </c>
      <c r="B29" s="96" t="str">
        <f>Beltloops!R113</f>
        <v xml:space="preserve"> </v>
      </c>
      <c r="C29" s="122" t="str">
        <f>Pins!R301</f>
        <v xml:space="preserve"> </v>
      </c>
      <c r="D29" s="88"/>
      <c r="E29" s="85"/>
      <c r="F29" s="92">
        <v>9</v>
      </c>
      <c r="G29" s="123" t="s">
        <v>737</v>
      </c>
      <c r="H29" s="130" t="str">
        <f>IF(Pins!R31=""," ",Pins!R31)</f>
        <v xml:space="preserve"> </v>
      </c>
      <c r="I29" s="84"/>
      <c r="J29" s="74" t="s">
        <v>134</v>
      </c>
      <c r="K29" s="73">
        <v>1</v>
      </c>
      <c r="L29" s="124" t="s">
        <v>54</v>
      </c>
      <c r="M29" s="152" t="str">
        <f>IF(Beltloops!R75=""," ",Beltloops!R75)</f>
        <v xml:space="preserve"> </v>
      </c>
      <c r="N29" s="86"/>
      <c r="O29" s="85"/>
      <c r="P29" s="73">
        <v>9</v>
      </c>
      <c r="Q29" s="123" t="s">
        <v>260</v>
      </c>
      <c r="R29" s="152" t="str">
        <f>IF(Pins!R399=""," ",Pins!R399)</f>
        <v xml:space="preserve"> </v>
      </c>
      <c r="S29" s="65"/>
      <c r="X29" s="65"/>
      <c r="Y29" s="65"/>
      <c r="Z29" s="65"/>
      <c r="AA29" s="65"/>
    </row>
    <row r="30" spans="1:27">
      <c r="A30" s="120" t="s">
        <v>171</v>
      </c>
      <c r="B30" s="96" t="str">
        <f>Beltloops!R118</f>
        <v xml:space="preserve"> </v>
      </c>
      <c r="C30" s="122" t="str">
        <f>Pins!R316</f>
        <v xml:space="preserve"> </v>
      </c>
      <c r="D30" s="88"/>
      <c r="E30" s="85"/>
      <c r="F30" s="92">
        <v>10</v>
      </c>
      <c r="G30" s="123" t="s">
        <v>736</v>
      </c>
      <c r="H30" s="130" t="str">
        <f>IF(Pins!R32=""," ",Pins!R32)</f>
        <v xml:space="preserve"> </v>
      </c>
      <c r="I30" s="84"/>
      <c r="J30" s="80" t="s">
        <v>201</v>
      </c>
      <c r="K30" s="78">
        <v>2</v>
      </c>
      <c r="L30" s="123" t="s">
        <v>55</v>
      </c>
      <c r="M30" s="152" t="str">
        <f>IF(Beltloops!R76=""," ",Beltloops!R76)</f>
        <v xml:space="preserve"> </v>
      </c>
      <c r="N30" s="86"/>
      <c r="O30" s="85"/>
      <c r="P30" s="73">
        <v>10</v>
      </c>
      <c r="Q30" s="123" t="s">
        <v>268</v>
      </c>
      <c r="R30" s="152" t="str">
        <f>IF(Pins!R400=""," ",Pins!R400)</f>
        <v xml:space="preserve"> </v>
      </c>
      <c r="S30" s="65"/>
      <c r="X30" s="65"/>
      <c r="Y30" s="65"/>
      <c r="Z30" s="65"/>
      <c r="AA30" s="65"/>
    </row>
    <row r="31" spans="1:27">
      <c r="A31" s="120" t="s">
        <v>172</v>
      </c>
      <c r="B31" s="96" t="str">
        <f>Beltloops!R123</f>
        <v xml:space="preserve"> </v>
      </c>
      <c r="C31" s="122" t="str">
        <f>Pins!R329</f>
        <v xml:space="preserve"> </v>
      </c>
      <c r="D31" s="88"/>
      <c r="E31" s="85"/>
      <c r="F31" s="92">
        <v>11</v>
      </c>
      <c r="G31" s="123" t="s">
        <v>734</v>
      </c>
      <c r="H31" s="130" t="str">
        <f>IF(Pins!R33=""," ",Pins!R33)</f>
        <v xml:space="preserve"> </v>
      </c>
      <c r="I31" s="84"/>
      <c r="J31" s="85" t="s">
        <v>188</v>
      </c>
      <c r="K31" s="73">
        <v>3</v>
      </c>
      <c r="L31" s="125" t="s">
        <v>56</v>
      </c>
      <c r="M31" s="152" t="str">
        <f>IF(Beltloops!R77=""," ",Beltloops!R77)</f>
        <v xml:space="preserve"> </v>
      </c>
      <c r="N31" s="86"/>
      <c r="O31" s="97"/>
      <c r="P31" s="73">
        <v>11</v>
      </c>
      <c r="Q31" s="125" t="s">
        <v>871</v>
      </c>
      <c r="R31" s="152" t="str">
        <f>IF(Pins!R401=""," ",Pins!R401)</f>
        <v xml:space="preserve"> </v>
      </c>
      <c r="S31" s="65"/>
      <c r="X31" s="65"/>
      <c r="Y31" s="65"/>
      <c r="Z31" s="65"/>
      <c r="AA31" s="65"/>
    </row>
    <row r="32" spans="1:27">
      <c r="A32" s="120" t="s">
        <v>173</v>
      </c>
      <c r="B32" s="96" t="str">
        <f>Beltloops!R128</f>
        <v xml:space="preserve"> </v>
      </c>
      <c r="C32" s="122" t="str">
        <f>Pins!R342</f>
        <v xml:space="preserve"> </v>
      </c>
      <c r="D32" s="88"/>
      <c r="E32" s="97"/>
      <c r="F32" s="92">
        <v>12</v>
      </c>
      <c r="G32" s="125" t="s">
        <v>733</v>
      </c>
      <c r="H32" s="130" t="str">
        <f>IF(Pins!R34=""," ",Pins!R34)</f>
        <v xml:space="preserve"> </v>
      </c>
      <c r="I32" s="84"/>
      <c r="J32" s="101" t="s">
        <v>229</v>
      </c>
      <c r="K32" s="78">
        <v>1</v>
      </c>
      <c r="L32" s="124" t="s">
        <v>232</v>
      </c>
      <c r="M32" s="152" t="str">
        <f>IF(Pins!R213=""," ",Pins!R213)</f>
        <v xml:space="preserve"> </v>
      </c>
      <c r="N32" s="86"/>
      <c r="O32" s="79"/>
      <c r="P32" s="79"/>
      <c r="Q32" s="79"/>
      <c r="S32" s="65"/>
      <c r="X32" s="65"/>
      <c r="Y32" s="65"/>
      <c r="Z32" s="65"/>
      <c r="AA32" s="65"/>
    </row>
    <row r="33" spans="1:27">
      <c r="A33" s="120" t="s">
        <v>174</v>
      </c>
      <c r="B33" s="96" t="str">
        <f>Beltloops!R135</f>
        <v xml:space="preserve"> </v>
      </c>
      <c r="C33" s="122" t="str">
        <f>Pins!R358</f>
        <v xml:space="preserve"> </v>
      </c>
      <c r="D33" s="88"/>
      <c r="E33" s="79"/>
      <c r="F33" s="79"/>
      <c r="G33" s="79"/>
      <c r="I33" s="84"/>
      <c r="J33" s="91" t="s">
        <v>230</v>
      </c>
      <c r="K33" s="78">
        <v>2</v>
      </c>
      <c r="L33" s="123" t="s">
        <v>231</v>
      </c>
      <c r="M33" s="152" t="str">
        <f>IF(Pins!R214=""," ",Pins!R214)</f>
        <v xml:space="preserve"> </v>
      </c>
      <c r="N33" s="86"/>
      <c r="O33" s="101" t="s">
        <v>760</v>
      </c>
      <c r="P33" s="92">
        <v>1</v>
      </c>
      <c r="Q33" s="124" t="s">
        <v>911</v>
      </c>
      <c r="R33" s="130" t="str">
        <f>IF(Beltloops!R152=""," ",Beltloops!R152)</f>
        <v xml:space="preserve"> </v>
      </c>
      <c r="S33" s="65"/>
      <c r="X33" s="65"/>
      <c r="Y33" s="65"/>
      <c r="Z33" s="65"/>
      <c r="AA33" s="65"/>
    </row>
    <row r="34" spans="1:27">
      <c r="A34" s="121" t="s">
        <v>759</v>
      </c>
      <c r="B34" s="96" t="str">
        <f>Beltloops!R140</f>
        <v xml:space="preserve"> </v>
      </c>
      <c r="C34" s="96" t="str">
        <f>Pins!R372</f>
        <v xml:space="preserve"> </v>
      </c>
      <c r="D34" s="88"/>
      <c r="E34" s="101" t="s">
        <v>187</v>
      </c>
      <c r="F34" s="73">
        <v>1</v>
      </c>
      <c r="G34" s="124" t="s">
        <v>51</v>
      </c>
      <c r="H34" s="152" t="str">
        <f>IF(Beltloops!R18=""," ",Beltloops!R18)</f>
        <v xml:space="preserve"> </v>
      </c>
      <c r="I34" s="84"/>
      <c r="J34" s="91" t="s">
        <v>201</v>
      </c>
      <c r="K34" s="78">
        <v>3</v>
      </c>
      <c r="L34" s="123" t="s">
        <v>233</v>
      </c>
      <c r="M34" s="152" t="str">
        <f>IF(Pins!R215=""," ",Pins!R215)</f>
        <v xml:space="preserve"> </v>
      </c>
      <c r="N34" s="86"/>
      <c r="O34" s="95" t="s">
        <v>201</v>
      </c>
      <c r="P34" s="92">
        <v>2</v>
      </c>
      <c r="Q34" s="123" t="s">
        <v>912</v>
      </c>
      <c r="R34" s="130" t="str">
        <f>IF(Beltloops!R153=""," ",Beltloops!R153)</f>
        <v xml:space="preserve"> </v>
      </c>
      <c r="S34" s="65"/>
      <c r="X34" s="65"/>
      <c r="Y34" s="65"/>
      <c r="Z34" s="65"/>
      <c r="AA34" s="65"/>
    </row>
    <row r="35" spans="1:27">
      <c r="A35" s="120" t="s">
        <v>175</v>
      </c>
      <c r="B35" s="96" t="str">
        <f>Beltloops!R145</f>
        <v xml:space="preserve"> </v>
      </c>
      <c r="C35" s="122" t="str">
        <f>Pins!R386</f>
        <v xml:space="preserve"> </v>
      </c>
      <c r="D35" s="88"/>
      <c r="E35" s="85" t="s">
        <v>188</v>
      </c>
      <c r="F35" s="78">
        <v>2</v>
      </c>
      <c r="G35" s="123" t="s">
        <v>52</v>
      </c>
      <c r="H35" s="152" t="str">
        <f>IF(Beltloops!R19=""," ",Beltloops!R19)</f>
        <v xml:space="preserve"> </v>
      </c>
      <c r="I35" s="84"/>
      <c r="J35" s="91" t="s">
        <v>202</v>
      </c>
      <c r="K35" s="78">
        <v>4</v>
      </c>
      <c r="L35" s="123" t="s">
        <v>234</v>
      </c>
      <c r="M35" s="152" t="str">
        <f>IF(Pins!R216=""," ",Pins!R216)</f>
        <v xml:space="preserve"> </v>
      </c>
      <c r="N35" s="86"/>
      <c r="O35" s="97" t="s">
        <v>188</v>
      </c>
      <c r="P35" s="92">
        <v>3</v>
      </c>
      <c r="Q35" s="125" t="s">
        <v>913</v>
      </c>
      <c r="R35" s="130" t="str">
        <f>IF(Beltloops!R154=""," ",Beltloops!R154)</f>
        <v xml:space="preserve"> </v>
      </c>
      <c r="S35" s="65"/>
      <c r="X35" s="65"/>
      <c r="Y35" s="65"/>
      <c r="Z35" s="65"/>
      <c r="AA35" s="65"/>
    </row>
    <row r="36" spans="1:27">
      <c r="A36" s="120" t="s">
        <v>176</v>
      </c>
      <c r="B36" s="96" t="str">
        <f>Beltloops!R150</f>
        <v xml:space="preserve"> </v>
      </c>
      <c r="C36" s="122" t="str">
        <f>Pins!R402</f>
        <v xml:space="preserve"> </v>
      </c>
      <c r="D36" s="88"/>
      <c r="E36" s="78"/>
      <c r="F36" s="73">
        <v>3</v>
      </c>
      <c r="G36" s="125" t="s">
        <v>53</v>
      </c>
      <c r="H36" s="152" t="str">
        <f>IF(Beltloops!R20=""," ",Beltloops!R20)</f>
        <v xml:space="preserve"> </v>
      </c>
      <c r="I36" s="84"/>
      <c r="J36" s="91"/>
      <c r="K36" s="78">
        <v>5</v>
      </c>
      <c r="L36" s="123" t="s">
        <v>235</v>
      </c>
      <c r="M36" s="152" t="str">
        <f>IF(Pins!R217=""," ",Pins!R217)</f>
        <v xml:space="preserve"> </v>
      </c>
      <c r="N36" s="86"/>
      <c r="O36" s="95" t="s">
        <v>778</v>
      </c>
      <c r="P36" s="97">
        <v>1</v>
      </c>
      <c r="Q36" s="124" t="s">
        <v>780</v>
      </c>
      <c r="R36" s="130" t="str">
        <f>IF(Pins!R405=""," ",Pins!R405)</f>
        <v xml:space="preserve"> </v>
      </c>
      <c r="S36" s="65"/>
      <c r="X36" s="65"/>
      <c r="Y36" s="65"/>
      <c r="Z36" s="65"/>
      <c r="AA36" s="65"/>
    </row>
    <row r="37" spans="1:27" ht="12.75" customHeight="1">
      <c r="A37" s="121" t="s">
        <v>760</v>
      </c>
      <c r="B37" s="96" t="str">
        <f>Beltloops!R155</f>
        <v xml:space="preserve"> </v>
      </c>
      <c r="C37" s="96" t="str">
        <f>Pins!R417</f>
        <v xml:space="preserve"> </v>
      </c>
      <c r="D37" s="88"/>
      <c r="E37" s="72" t="s">
        <v>189</v>
      </c>
      <c r="F37" s="78">
        <v>1</v>
      </c>
      <c r="G37" s="124" t="s">
        <v>191</v>
      </c>
      <c r="H37" s="152" t="str">
        <f>IF(Pins!R38=""," ",Pins!R38)</f>
        <v xml:space="preserve"> </v>
      </c>
      <c r="I37" s="84"/>
      <c r="J37" s="77"/>
      <c r="K37" s="78">
        <v>6</v>
      </c>
      <c r="L37" s="123" t="s">
        <v>433</v>
      </c>
      <c r="M37" s="152" t="str">
        <f>IF(Pins!R218=""," ",Pins!R218)</f>
        <v xml:space="preserve"> </v>
      </c>
      <c r="N37" s="86"/>
      <c r="O37" s="85" t="s">
        <v>779</v>
      </c>
      <c r="P37" s="92">
        <v>2</v>
      </c>
      <c r="Q37" s="123" t="s">
        <v>781</v>
      </c>
      <c r="R37" s="130" t="str">
        <f>IF(Pins!R406=""," ",Pins!R406)</f>
        <v xml:space="preserve"> </v>
      </c>
      <c r="S37" s="65"/>
      <c r="X37" s="65"/>
      <c r="Y37" s="65"/>
      <c r="Z37" s="65"/>
      <c r="AA37" s="65"/>
    </row>
    <row r="38" spans="1:27">
      <c r="A38" s="120" t="s">
        <v>177</v>
      </c>
      <c r="B38" s="96" t="str">
        <f>Beltloops!R160</f>
        <v xml:space="preserve"> </v>
      </c>
      <c r="C38" s="122" t="str">
        <f>Pins!R428</f>
        <v xml:space="preserve"> </v>
      </c>
      <c r="D38" s="88"/>
      <c r="E38" s="91" t="s">
        <v>209</v>
      </c>
      <c r="F38" s="78">
        <v>2</v>
      </c>
      <c r="G38" s="123" t="s">
        <v>192</v>
      </c>
      <c r="H38" s="152" t="str">
        <f>IF(Pins!R39=""," ",Pins!R39)</f>
        <v xml:space="preserve"> </v>
      </c>
      <c r="I38" s="84"/>
      <c r="J38" s="85"/>
      <c r="K38" s="78">
        <v>7</v>
      </c>
      <c r="L38" s="123" t="s">
        <v>434</v>
      </c>
      <c r="M38" s="152" t="str">
        <f>IF(Pins!R219=""," ",Pins!R219)</f>
        <v xml:space="preserve"> </v>
      </c>
      <c r="N38" s="86"/>
      <c r="O38" s="85" t="s">
        <v>201</v>
      </c>
      <c r="P38" s="92">
        <v>3</v>
      </c>
      <c r="Q38" s="123" t="s">
        <v>872</v>
      </c>
      <c r="R38" s="130" t="str">
        <f>IF(Pins!R407=""," ",Pins!R407)</f>
        <v xml:space="preserve"> </v>
      </c>
      <c r="S38" s="65"/>
      <c r="X38" s="65"/>
      <c r="Y38" s="65"/>
      <c r="Z38" s="65"/>
      <c r="AA38" s="65"/>
    </row>
    <row r="39" spans="1:27">
      <c r="A39" s="120" t="s">
        <v>178</v>
      </c>
      <c r="B39" s="96" t="str">
        <f>Beltloops!R165</f>
        <v xml:space="preserve"> </v>
      </c>
      <c r="C39" s="122" t="str">
        <f>Pins!R442</f>
        <v xml:space="preserve"> </v>
      </c>
      <c r="D39" s="88"/>
      <c r="E39" s="91" t="s">
        <v>201</v>
      </c>
      <c r="F39" s="78">
        <v>3</v>
      </c>
      <c r="G39" s="123" t="s">
        <v>193</v>
      </c>
      <c r="H39" s="152" t="str">
        <f>IF(Pins!R40=""," ",Pins!R40)</f>
        <v xml:space="preserve"> </v>
      </c>
      <c r="I39" s="84"/>
      <c r="J39" s="85"/>
      <c r="K39" s="78">
        <v>8</v>
      </c>
      <c r="L39" s="123" t="s">
        <v>435</v>
      </c>
      <c r="M39" s="152" t="str">
        <f>IF(Pins!R220=""," ",Pins!R220)</f>
        <v xml:space="preserve"> </v>
      </c>
      <c r="N39" s="86"/>
      <c r="O39" s="85" t="s">
        <v>202</v>
      </c>
      <c r="P39" s="92">
        <v>4</v>
      </c>
      <c r="Q39" s="123" t="s">
        <v>859</v>
      </c>
      <c r="R39" s="130" t="str">
        <f>IF(Pins!R408=""," ",Pins!R408)</f>
        <v xml:space="preserve"> </v>
      </c>
      <c r="S39" s="65"/>
      <c r="X39" s="65"/>
      <c r="Y39" s="65"/>
      <c r="Z39" s="65"/>
      <c r="AA39" s="65"/>
    </row>
    <row r="40" spans="1:27">
      <c r="A40" s="120" t="s">
        <v>761</v>
      </c>
      <c r="B40" s="96" t="str">
        <f>Beltloops!R170</f>
        <v xml:space="preserve"> </v>
      </c>
      <c r="C40" s="122" t="str">
        <f>Pins!R455</f>
        <v xml:space="preserve"> </v>
      </c>
      <c r="D40" s="88"/>
      <c r="E40" s="77" t="s">
        <v>202</v>
      </c>
      <c r="F40" s="78">
        <v>4</v>
      </c>
      <c r="G40" s="123" t="s">
        <v>194</v>
      </c>
      <c r="H40" s="152" t="str">
        <f>IF(Pins!R41=""," ",Pins!R41)</f>
        <v xml:space="preserve"> </v>
      </c>
      <c r="I40" s="84"/>
      <c r="J40" s="77"/>
      <c r="K40" s="73">
        <v>9</v>
      </c>
      <c r="L40" s="123" t="s">
        <v>436</v>
      </c>
      <c r="M40" s="152" t="str">
        <f>IF(Pins!R221=""," ",Pins!R221)</f>
        <v xml:space="preserve"> </v>
      </c>
      <c r="N40" s="86"/>
      <c r="O40" s="85"/>
      <c r="P40" s="92">
        <v>5</v>
      </c>
      <c r="Q40" s="123" t="s">
        <v>782</v>
      </c>
      <c r="R40" s="130" t="str">
        <f>IF(Pins!R409=""," ",Pins!R409)</f>
        <v xml:space="preserve"> </v>
      </c>
      <c r="S40" s="65"/>
      <c r="X40" s="65"/>
      <c r="Y40" s="65"/>
      <c r="Z40" s="65"/>
      <c r="AA40" s="65"/>
    </row>
    <row r="41" spans="1:27">
      <c r="A41" s="120" t="s">
        <v>772</v>
      </c>
      <c r="B41" s="96" t="str">
        <f>Beltloops!R177</f>
        <v xml:space="preserve"> </v>
      </c>
      <c r="C41" s="122" t="str">
        <f>Pins!R469</f>
        <v xml:space="preserve"> </v>
      </c>
      <c r="D41" s="88"/>
      <c r="E41" s="77"/>
      <c r="F41" s="78">
        <v>5</v>
      </c>
      <c r="G41" s="123" t="s">
        <v>195</v>
      </c>
      <c r="H41" s="152" t="str">
        <f>IF(Pins!R42=""," ",Pins!R42)</f>
        <v xml:space="preserve"> </v>
      </c>
      <c r="I41" s="84"/>
      <c r="J41" s="78"/>
      <c r="K41" s="73">
        <v>10</v>
      </c>
      <c r="L41" s="125" t="s">
        <v>236</v>
      </c>
      <c r="M41" s="152" t="str">
        <f>IF(Pins!R222=""," ",Pins!R222)</f>
        <v xml:space="preserve"> </v>
      </c>
      <c r="N41" s="86"/>
      <c r="O41" s="85"/>
      <c r="P41" s="92">
        <v>6</v>
      </c>
      <c r="Q41" s="123" t="s">
        <v>787</v>
      </c>
      <c r="R41" s="130" t="str">
        <f>IF(Pins!R410=""," ",Pins!R410)</f>
        <v xml:space="preserve"> </v>
      </c>
      <c r="S41" s="65"/>
      <c r="X41" s="65"/>
      <c r="Y41" s="65"/>
      <c r="Z41" s="65"/>
      <c r="AA41" s="65"/>
    </row>
    <row r="42" spans="1:27">
      <c r="A42" s="120" t="s">
        <v>179</v>
      </c>
      <c r="B42" s="96" t="str">
        <f>Beltloops!R182</f>
        <v xml:space="preserve"> </v>
      </c>
      <c r="C42" s="122" t="str">
        <f>Pins!R486</f>
        <v xml:space="preserve"> </v>
      </c>
      <c r="D42" s="88"/>
      <c r="E42" s="77"/>
      <c r="F42" s="78">
        <v>6</v>
      </c>
      <c r="G42" s="123" t="s">
        <v>875</v>
      </c>
      <c r="H42" s="152" t="str">
        <f>IF(Pins!R43=""," ",Pins!R43)</f>
        <v xml:space="preserve"> </v>
      </c>
      <c r="I42" s="84"/>
      <c r="J42" s="81"/>
      <c r="K42" s="81"/>
      <c r="L42" s="102"/>
      <c r="M42" s="154"/>
      <c r="N42" s="86"/>
      <c r="O42" s="85"/>
      <c r="P42" s="92">
        <v>7</v>
      </c>
      <c r="Q42" s="123" t="s">
        <v>786</v>
      </c>
      <c r="R42" s="130" t="str">
        <f>IF(Pins!R411=""," ",Pins!R411)</f>
        <v xml:space="preserve"> </v>
      </c>
      <c r="S42" s="65"/>
      <c r="X42" s="65"/>
      <c r="Y42" s="65"/>
      <c r="Z42" s="65"/>
      <c r="AA42" s="65"/>
    </row>
    <row r="43" spans="1:27">
      <c r="A43" s="120" t="s">
        <v>180</v>
      </c>
      <c r="B43" s="96" t="str">
        <f>Beltloops!R187</f>
        <v xml:space="preserve"> </v>
      </c>
      <c r="C43" s="122" t="str">
        <f>Pins!R498</f>
        <v xml:space="preserve"> </v>
      </c>
      <c r="D43" s="88"/>
      <c r="E43" s="85"/>
      <c r="F43" s="78">
        <v>7</v>
      </c>
      <c r="G43" s="123" t="s">
        <v>196</v>
      </c>
      <c r="H43" s="152" t="str">
        <f>IF(Pins!R44=""," ",Pins!R44)</f>
        <v xml:space="preserve"> </v>
      </c>
      <c r="I43" s="84"/>
      <c r="J43" s="74" t="s">
        <v>165</v>
      </c>
      <c r="K43" s="73">
        <v>1</v>
      </c>
      <c r="L43" s="124" t="s">
        <v>104</v>
      </c>
      <c r="M43" s="152" t="str">
        <f>IF(Beltloops!R80=""," ",Beltloops!R80)</f>
        <v xml:space="preserve"> </v>
      </c>
      <c r="N43" s="86"/>
      <c r="O43" s="85"/>
      <c r="P43" s="92">
        <v>8</v>
      </c>
      <c r="Q43" s="123" t="s">
        <v>873</v>
      </c>
      <c r="R43" s="130" t="str">
        <f>IF(Pins!R412=""," ",Pins!R412)</f>
        <v xml:space="preserve"> </v>
      </c>
      <c r="S43" s="65"/>
      <c r="X43" s="65"/>
      <c r="Y43" s="65"/>
      <c r="Z43" s="65"/>
      <c r="AA43" s="65"/>
    </row>
    <row r="44" spans="1:27">
      <c r="A44" s="120" t="s">
        <v>181</v>
      </c>
      <c r="B44" s="96" t="str">
        <f>Beltloops!R192</f>
        <v xml:space="preserve"> </v>
      </c>
      <c r="C44" s="122" t="str">
        <f>Pins!R513</f>
        <v xml:space="preserve"> </v>
      </c>
      <c r="D44" s="88"/>
      <c r="E44" s="85"/>
      <c r="F44" s="78">
        <v>8</v>
      </c>
      <c r="G44" s="123" t="s">
        <v>197</v>
      </c>
      <c r="H44" s="152" t="str">
        <f>IF(Pins!R45=""," ",Pins!R45)</f>
        <v xml:space="preserve"> </v>
      </c>
      <c r="I44" s="84"/>
      <c r="J44" s="80" t="s">
        <v>201</v>
      </c>
      <c r="K44" s="78">
        <v>2</v>
      </c>
      <c r="L44" s="123" t="s">
        <v>105</v>
      </c>
      <c r="M44" s="152" t="str">
        <f>IF(Beltloops!R81=""," ",Beltloops!R81)</f>
        <v xml:space="preserve"> </v>
      </c>
      <c r="N44" s="86"/>
      <c r="O44" s="85"/>
      <c r="P44" s="92">
        <v>9</v>
      </c>
      <c r="Q44" s="123" t="s">
        <v>784</v>
      </c>
      <c r="R44" s="130" t="str">
        <f>IF(Pins!E413=""," ",Pins!E413)</f>
        <v xml:space="preserve"> </v>
      </c>
      <c r="S44" s="65"/>
      <c r="X44" s="65"/>
      <c r="Y44" s="65"/>
      <c r="Z44" s="65"/>
      <c r="AA44" s="65"/>
    </row>
    <row r="45" spans="1:27">
      <c r="A45" s="120" t="s">
        <v>182</v>
      </c>
      <c r="B45" s="96" t="str">
        <f>Beltloops!R197</f>
        <v xml:space="preserve"> </v>
      </c>
      <c r="C45" s="122" t="str">
        <f>Pins!R528</f>
        <v xml:space="preserve"> </v>
      </c>
      <c r="D45" s="88"/>
      <c r="E45" s="77"/>
      <c r="F45" s="73">
        <v>9</v>
      </c>
      <c r="G45" s="123" t="s">
        <v>198</v>
      </c>
      <c r="H45" s="152" t="str">
        <f>IF(Pins!R46=""," ",Pins!R46)</f>
        <v xml:space="preserve"> </v>
      </c>
      <c r="I45" s="84"/>
      <c r="J45" s="85" t="s">
        <v>188</v>
      </c>
      <c r="K45" s="73">
        <v>3</v>
      </c>
      <c r="L45" s="125" t="s">
        <v>106</v>
      </c>
      <c r="M45" s="152" t="str">
        <f>IF(Beltloops!R82=""," ",Beltloops!R82)</f>
        <v xml:space="preserve"> </v>
      </c>
      <c r="N45" s="86"/>
      <c r="O45" s="85"/>
      <c r="P45" s="92">
        <v>10</v>
      </c>
      <c r="Q45" s="123" t="s">
        <v>785</v>
      </c>
      <c r="R45" s="130" t="str">
        <f>IF(Pins!E414=""," ",Pins!E414)</f>
        <v xml:space="preserve"> </v>
      </c>
      <c r="S45" s="65"/>
      <c r="X45" s="65"/>
      <c r="Y45" s="65"/>
      <c r="Z45" s="65"/>
      <c r="AA45" s="65"/>
    </row>
    <row r="46" spans="1:27">
      <c r="A46" s="120" t="s">
        <v>183</v>
      </c>
      <c r="B46" s="96" t="str">
        <f>Beltloops!R202</f>
        <v xml:space="preserve"> </v>
      </c>
      <c r="C46" s="122" t="str">
        <f>Pins!R541</f>
        <v xml:space="preserve"> </v>
      </c>
      <c r="D46" s="88"/>
      <c r="E46" s="77"/>
      <c r="F46" s="106">
        <v>10</v>
      </c>
      <c r="G46" s="125" t="s">
        <v>199</v>
      </c>
      <c r="H46" s="152" t="str">
        <f>IF(Pins!R47=""," ",Pins!R47)</f>
        <v xml:space="preserve"> </v>
      </c>
      <c r="I46" s="84"/>
      <c r="J46" s="74" t="s">
        <v>165</v>
      </c>
      <c r="K46" s="78">
        <v>1</v>
      </c>
      <c r="L46" s="124" t="s">
        <v>606</v>
      </c>
      <c r="M46" s="152" t="str">
        <f>IF(Pins!R228=""," ",Pins!R228)</f>
        <v xml:space="preserve"> </v>
      </c>
      <c r="N46" s="86"/>
      <c r="O46" s="77"/>
      <c r="P46" s="92">
        <v>11</v>
      </c>
      <c r="Q46" s="123" t="s">
        <v>302</v>
      </c>
      <c r="R46" s="130" t="str">
        <f>IF(Pins!E415=""," ",Pins!E415)</f>
        <v xml:space="preserve"> </v>
      </c>
      <c r="S46" s="65"/>
      <c r="X46" s="65"/>
      <c r="Y46" s="65"/>
      <c r="Z46" s="65"/>
      <c r="AA46" s="65"/>
    </row>
    <row r="47" spans="1:27">
      <c r="A47" s="120" t="s">
        <v>184</v>
      </c>
      <c r="B47" s="96" t="str">
        <f>Beltloops!R207</f>
        <v xml:space="preserve"> </v>
      </c>
      <c r="C47" s="122" t="str">
        <f>Pins!R554</f>
        <v xml:space="preserve"> </v>
      </c>
      <c r="D47" s="88"/>
      <c r="E47" s="108"/>
      <c r="F47" s="109"/>
      <c r="G47" s="110"/>
      <c r="H47" s="153"/>
      <c r="I47" s="84"/>
      <c r="J47" s="80" t="s">
        <v>238</v>
      </c>
      <c r="K47" s="78">
        <v>2</v>
      </c>
      <c r="L47" s="123" t="s">
        <v>607</v>
      </c>
      <c r="M47" s="152" t="str">
        <f>IF(Pins!R229=""," ",Pins!R229)</f>
        <v xml:space="preserve"> </v>
      </c>
      <c r="N47" s="86"/>
      <c r="O47" s="163"/>
      <c r="P47" s="130">
        <v>12</v>
      </c>
      <c r="Q47" s="158" t="s">
        <v>304</v>
      </c>
      <c r="R47" s="130" t="str">
        <f>IF(Pins!E416=""," ",Pins!E416)</f>
        <v xml:space="preserve"> </v>
      </c>
      <c r="S47" s="65"/>
      <c r="X47" s="65"/>
      <c r="Y47" s="65"/>
      <c r="Z47" s="65"/>
      <c r="AA47" s="65"/>
    </row>
    <row r="48" spans="1:27">
      <c r="A48" s="120" t="s">
        <v>185</v>
      </c>
      <c r="B48" s="96" t="str">
        <f>Beltloops!R212</f>
        <v xml:space="preserve"> </v>
      </c>
      <c r="C48" s="96" t="str">
        <f>Pins!R569</f>
        <v xml:space="preserve"> </v>
      </c>
      <c r="D48" s="88"/>
      <c r="E48" s="74" t="s">
        <v>159</v>
      </c>
      <c r="F48" s="73">
        <v>1</v>
      </c>
      <c r="G48" s="124" t="s">
        <v>99</v>
      </c>
      <c r="H48" s="152" t="str">
        <f>IF(Beltloops!R23=""," ",Beltloops!R23)</f>
        <v xml:space="preserve"> </v>
      </c>
      <c r="I48" s="84"/>
      <c r="J48" s="91" t="s">
        <v>237</v>
      </c>
      <c r="K48" s="78">
        <v>3</v>
      </c>
      <c r="L48" s="123" t="s">
        <v>604</v>
      </c>
      <c r="M48" s="152" t="str">
        <f>IF(Pins!R230=""," ",Pins!R230)</f>
        <v xml:space="preserve"> </v>
      </c>
      <c r="N48" s="86"/>
      <c r="S48" s="65"/>
      <c r="X48" s="65"/>
      <c r="Y48" s="65"/>
      <c r="Z48" s="65"/>
      <c r="AA48" s="65"/>
    </row>
    <row r="49" spans="1:27">
      <c r="A49" s="83"/>
      <c r="B49" s="83"/>
      <c r="C49" s="83"/>
      <c r="D49" s="88"/>
      <c r="E49" s="80" t="s">
        <v>201</v>
      </c>
      <c r="F49" s="78">
        <v>2</v>
      </c>
      <c r="G49" s="123" t="s">
        <v>100</v>
      </c>
      <c r="H49" s="152" t="str">
        <f>IF(Beltloops!R24=""," ",Beltloops!R24)</f>
        <v xml:space="preserve"> </v>
      </c>
      <c r="I49" s="84"/>
      <c r="J49" s="91" t="s">
        <v>201</v>
      </c>
      <c r="K49" s="78">
        <v>4</v>
      </c>
      <c r="L49" s="123" t="s">
        <v>605</v>
      </c>
      <c r="M49" s="152" t="str">
        <f>IF(Pins!R231=""," ",Pins!R231)</f>
        <v xml:space="preserve"> </v>
      </c>
      <c r="N49" s="86"/>
      <c r="O49" s="74" t="s">
        <v>177</v>
      </c>
      <c r="P49" s="73">
        <v>1</v>
      </c>
      <c r="Q49" s="124" t="s">
        <v>107</v>
      </c>
      <c r="R49" s="152" t="str">
        <f>IF(Beltloops!R157=""," ",Beltloops!R157)</f>
        <v xml:space="preserve"> </v>
      </c>
      <c r="S49" s="65"/>
      <c r="X49" s="65"/>
      <c r="Y49" s="65"/>
      <c r="Z49" s="65"/>
      <c r="AA49" s="65"/>
    </row>
    <row r="50" spans="1:27">
      <c r="A50" s="83"/>
      <c r="B50" s="83"/>
      <c r="C50" s="83"/>
      <c r="D50" s="88"/>
      <c r="E50" s="85" t="s">
        <v>188</v>
      </c>
      <c r="F50" s="73">
        <v>3</v>
      </c>
      <c r="G50" s="125" t="s">
        <v>101</v>
      </c>
      <c r="H50" s="152" t="str">
        <f>IF(Beltloops!R25=""," ",Beltloops!R25)</f>
        <v xml:space="preserve"> </v>
      </c>
      <c r="I50" s="84"/>
      <c r="J50" s="91" t="s">
        <v>202</v>
      </c>
      <c r="K50" s="78">
        <v>5</v>
      </c>
      <c r="L50" s="123" t="s">
        <v>612</v>
      </c>
      <c r="M50" s="152" t="str">
        <f>IF(Pins!R232=""," ",Pins!R232)</f>
        <v xml:space="preserve"> </v>
      </c>
      <c r="N50" s="86"/>
      <c r="O50" s="80" t="s">
        <v>201</v>
      </c>
      <c r="P50" s="78">
        <v>2</v>
      </c>
      <c r="Q50" s="123" t="s">
        <v>108</v>
      </c>
      <c r="R50" s="152" t="str">
        <f>IF(Beltloops!R158=""," ",Beltloops!R158)</f>
        <v xml:space="preserve"> </v>
      </c>
      <c r="S50" s="65"/>
      <c r="X50" s="65"/>
      <c r="Y50" s="65"/>
      <c r="Z50" s="65"/>
      <c r="AA50" s="65"/>
    </row>
    <row r="51" spans="1:27">
      <c r="A51" s="83"/>
      <c r="B51" s="83"/>
      <c r="C51" s="83"/>
      <c r="D51" s="88"/>
      <c r="E51" s="101" t="s">
        <v>190</v>
      </c>
      <c r="F51" s="78">
        <v>1</v>
      </c>
      <c r="G51" s="124" t="s">
        <v>586</v>
      </c>
      <c r="H51" s="152" t="str">
        <f>IF(Pins!R53=""," ",Pins!R53)</f>
        <v xml:space="preserve"> </v>
      </c>
      <c r="I51" s="84"/>
      <c r="J51" s="77"/>
      <c r="K51" s="78">
        <v>6</v>
      </c>
      <c r="L51" s="123" t="s">
        <v>613</v>
      </c>
      <c r="M51" s="152" t="str">
        <f>IF(Pins!R233=""," ",Pins!R233)</f>
        <v xml:space="preserve"> </v>
      </c>
      <c r="N51" s="86"/>
      <c r="O51" s="85" t="s">
        <v>188</v>
      </c>
      <c r="P51" s="73">
        <v>3</v>
      </c>
      <c r="Q51" s="125" t="s">
        <v>922</v>
      </c>
      <c r="R51" s="152" t="str">
        <f>IF(Beltloops!R159=""," ",Beltloops!R159)</f>
        <v xml:space="preserve"> </v>
      </c>
      <c r="S51" s="65"/>
      <c r="X51" s="65"/>
      <c r="Y51" s="65"/>
      <c r="Z51" s="65"/>
      <c r="AA51" s="65"/>
    </row>
    <row r="52" spans="1:27">
      <c r="A52" s="83"/>
      <c r="B52" s="83"/>
      <c r="C52" s="83"/>
      <c r="D52" s="88"/>
      <c r="E52" s="91" t="s">
        <v>203</v>
      </c>
      <c r="F52" s="78">
        <v>2</v>
      </c>
      <c r="G52" s="123" t="s">
        <v>587</v>
      </c>
      <c r="H52" s="152" t="str">
        <f>IF(Pins!R54=""," ",Pins!R54)</f>
        <v xml:space="preserve"> </v>
      </c>
      <c r="I52" s="84"/>
      <c r="J52" s="85"/>
      <c r="K52" s="78">
        <v>7</v>
      </c>
      <c r="L52" s="123" t="s">
        <v>614</v>
      </c>
      <c r="M52" s="152" t="str">
        <f>IF(Pins!R234=""," ",Pins!R234)</f>
        <v xml:space="preserve"> </v>
      </c>
      <c r="N52" s="86"/>
      <c r="O52" s="74" t="s">
        <v>177</v>
      </c>
      <c r="P52" s="78">
        <v>1</v>
      </c>
      <c r="Q52" s="124" t="s">
        <v>623</v>
      </c>
      <c r="R52" s="152" t="str">
        <f>IF(Pins!R420=""," ",Pins!R420)</f>
        <v xml:space="preserve"> </v>
      </c>
      <c r="S52" s="65"/>
      <c r="X52" s="65"/>
      <c r="Y52" s="65"/>
      <c r="Z52" s="65"/>
      <c r="AA52" s="65"/>
    </row>
    <row r="53" spans="1:27">
      <c r="A53" s="83"/>
      <c r="B53" s="83"/>
      <c r="C53" s="83"/>
      <c r="D53" s="88"/>
      <c r="E53" s="91" t="s">
        <v>201</v>
      </c>
      <c r="F53" s="78">
        <v>3</v>
      </c>
      <c r="G53" s="123" t="s">
        <v>588</v>
      </c>
      <c r="H53" s="152" t="str">
        <f>IF(Pins!R55=""," ",Pins!R55)</f>
        <v xml:space="preserve"> </v>
      </c>
      <c r="I53" s="84"/>
      <c r="J53" s="85"/>
      <c r="K53" s="78">
        <v>8</v>
      </c>
      <c r="L53" s="123" t="s">
        <v>615</v>
      </c>
      <c r="M53" s="152" t="str">
        <f>IF(Pins!R235=""," ",Pins!R235)</f>
        <v xml:space="preserve"> </v>
      </c>
      <c r="N53" s="86"/>
      <c r="O53" s="80" t="s">
        <v>238</v>
      </c>
      <c r="P53" s="78">
        <v>2</v>
      </c>
      <c r="Q53" s="123" t="s">
        <v>622</v>
      </c>
      <c r="R53" s="152" t="str">
        <f>IF(Pins!R421=""," ",Pins!R421)</f>
        <v xml:space="preserve"> </v>
      </c>
      <c r="S53" s="65"/>
      <c r="X53" s="65"/>
      <c r="Y53" s="65"/>
      <c r="Z53" s="65"/>
      <c r="AA53" s="65"/>
    </row>
    <row r="54" spans="1:27">
      <c r="A54" s="83"/>
      <c r="B54" s="83"/>
      <c r="C54" s="83"/>
      <c r="D54" s="88"/>
      <c r="E54" s="91" t="s">
        <v>202</v>
      </c>
      <c r="F54" s="78">
        <v>4</v>
      </c>
      <c r="G54" s="123" t="s">
        <v>589</v>
      </c>
      <c r="H54" s="152" t="str">
        <f>IF(Pins!R56=""," ",Pins!R56)</f>
        <v xml:space="preserve"> </v>
      </c>
      <c r="I54" s="84"/>
      <c r="J54" s="85"/>
      <c r="K54" s="73">
        <v>9</v>
      </c>
      <c r="L54" s="123" t="s">
        <v>609</v>
      </c>
      <c r="M54" s="152" t="str">
        <f>IF(Pins!R236=""," ",Pins!R236)</f>
        <v xml:space="preserve"> </v>
      </c>
      <c r="N54" s="86"/>
      <c r="O54" s="91" t="s">
        <v>270</v>
      </c>
      <c r="P54" s="78">
        <v>3</v>
      </c>
      <c r="Q54" s="123" t="s">
        <v>621</v>
      </c>
      <c r="R54" s="152" t="str">
        <f>IF(Pins!R422=""," ",Pins!R422)</f>
        <v xml:space="preserve"> </v>
      </c>
      <c r="S54" s="65"/>
      <c r="X54" s="65"/>
      <c r="Y54" s="65"/>
      <c r="Z54" s="65"/>
      <c r="AA54" s="65"/>
    </row>
    <row r="55" spans="1:27">
      <c r="A55" s="83"/>
      <c r="B55" s="83"/>
      <c r="C55" s="83"/>
      <c r="D55" s="88"/>
      <c r="E55" s="91"/>
      <c r="F55" s="78">
        <v>5</v>
      </c>
      <c r="G55" s="123" t="s">
        <v>590</v>
      </c>
      <c r="H55" s="152" t="str">
        <f>IF(Pins!R57=""," ",Pins!R57)</f>
        <v xml:space="preserve"> </v>
      </c>
      <c r="I55" s="84"/>
      <c r="J55" s="85"/>
      <c r="K55" s="73">
        <v>10</v>
      </c>
      <c r="L55" s="123" t="s">
        <v>610</v>
      </c>
      <c r="M55" s="152" t="str">
        <f>IF(Pins!R237=""," ",Pins!R237)</f>
        <v xml:space="preserve"> </v>
      </c>
      <c r="N55" s="86"/>
      <c r="O55" s="91" t="s">
        <v>201</v>
      </c>
      <c r="P55" s="78">
        <v>4</v>
      </c>
      <c r="Q55" s="123" t="s">
        <v>620</v>
      </c>
      <c r="R55" s="152" t="str">
        <f>IF(Pins!R423=""," ",Pins!R423)</f>
        <v xml:space="preserve"> </v>
      </c>
      <c r="S55" s="65"/>
      <c r="X55" s="65"/>
      <c r="Y55" s="65"/>
      <c r="Z55" s="65"/>
      <c r="AA55" s="65"/>
    </row>
    <row r="56" spans="1:27">
      <c r="A56" s="83"/>
      <c r="B56" s="83"/>
      <c r="C56" s="83"/>
      <c r="D56" s="88"/>
      <c r="E56" s="77"/>
      <c r="F56" s="78">
        <v>6</v>
      </c>
      <c r="G56" s="123" t="s">
        <v>591</v>
      </c>
      <c r="H56" s="152" t="str">
        <f>IF(Pins!R58=""," ",Pins!R58)</f>
        <v xml:space="preserve"> </v>
      </c>
      <c r="I56" s="84"/>
      <c r="J56" s="85"/>
      <c r="K56" s="73">
        <v>11</v>
      </c>
      <c r="L56" s="123" t="s">
        <v>611</v>
      </c>
      <c r="M56" s="152" t="str">
        <f>IF(Pins!R238=""," ",Pins!R238)</f>
        <v xml:space="preserve"> </v>
      </c>
      <c r="N56" s="86"/>
      <c r="O56" s="91" t="s">
        <v>202</v>
      </c>
      <c r="P56" s="78">
        <v>5</v>
      </c>
      <c r="Q56" s="123" t="s">
        <v>619</v>
      </c>
      <c r="R56" s="152" t="str">
        <f>IF(Pins!R424=""," ",Pins!R424)</f>
        <v xml:space="preserve"> </v>
      </c>
      <c r="S56" s="65"/>
      <c r="X56" s="65"/>
      <c r="Y56" s="65"/>
      <c r="Z56" s="65"/>
      <c r="AA56" s="65"/>
    </row>
    <row r="57" spans="1:27">
      <c r="A57" s="107"/>
      <c r="B57" s="83"/>
      <c r="C57" s="83"/>
      <c r="D57" s="88"/>
      <c r="E57" s="85"/>
      <c r="F57" s="78">
        <v>7</v>
      </c>
      <c r="G57" s="123" t="s">
        <v>864</v>
      </c>
      <c r="H57" s="152" t="str">
        <f>IF(Pins!R59=""," ",Pins!R59)</f>
        <v xml:space="preserve"> </v>
      </c>
      <c r="I57" s="84"/>
      <c r="J57" s="97"/>
      <c r="K57" s="73">
        <v>12</v>
      </c>
      <c r="L57" s="125" t="s">
        <v>608</v>
      </c>
      <c r="M57" s="152" t="str">
        <f>IF(Pins!R239=""," ",Pins!R239)</f>
        <v xml:space="preserve"> </v>
      </c>
      <c r="N57" s="86"/>
      <c r="O57" s="77"/>
      <c r="P57" s="78">
        <v>6</v>
      </c>
      <c r="Q57" s="123" t="s">
        <v>618</v>
      </c>
      <c r="R57" s="152" t="str">
        <f>IF(Pins!R425=""," ",Pins!R425)</f>
        <v xml:space="preserve"> </v>
      </c>
      <c r="S57" s="65"/>
      <c r="X57" s="65"/>
      <c r="Y57" s="65"/>
      <c r="Z57" s="65"/>
      <c r="AA57" s="65"/>
    </row>
    <row r="58" spans="1:27">
      <c r="A58" s="83"/>
      <c r="B58" s="83"/>
      <c r="C58" s="83"/>
      <c r="D58" s="88"/>
      <c r="E58" s="85"/>
      <c r="F58" s="78">
        <v>8</v>
      </c>
      <c r="G58" s="123" t="s">
        <v>592</v>
      </c>
      <c r="H58" s="152" t="str">
        <f>IF(Pins!R60=""," ",Pins!R60)</f>
        <v xml:space="preserve"> </v>
      </c>
      <c r="I58" s="84"/>
      <c r="J58" s="79"/>
      <c r="K58" s="79"/>
      <c r="L58" s="79"/>
      <c r="N58" s="86"/>
      <c r="O58" s="85"/>
      <c r="P58" s="78">
        <v>7</v>
      </c>
      <c r="Q58" s="123" t="s">
        <v>617</v>
      </c>
      <c r="R58" s="152" t="str">
        <f>IF(Pins!R426=""," ",Pins!R426)</f>
        <v xml:space="preserve"> </v>
      </c>
      <c r="S58" s="65"/>
      <c r="X58" s="65"/>
      <c r="Y58" s="65"/>
      <c r="Z58" s="65"/>
      <c r="AA58" s="65"/>
    </row>
    <row r="59" spans="1:27">
      <c r="A59" s="83"/>
      <c r="B59" s="83"/>
      <c r="C59" s="83"/>
      <c r="D59" s="88"/>
      <c r="E59" s="77"/>
      <c r="F59" s="73">
        <v>9</v>
      </c>
      <c r="G59" s="123" t="s">
        <v>593</v>
      </c>
      <c r="H59" s="152" t="str">
        <f>IF(Pins!R61=""," ",Pins!R61)</f>
        <v xml:space="preserve"> </v>
      </c>
      <c r="I59" s="84"/>
      <c r="J59" s="74" t="s">
        <v>166</v>
      </c>
      <c r="K59" s="73">
        <v>1</v>
      </c>
      <c r="L59" s="124" t="s">
        <v>78</v>
      </c>
      <c r="M59" s="152" t="str">
        <f>IF(Beltloops!R85=""," ",Beltloops!R85)</f>
        <v xml:space="preserve"> </v>
      </c>
      <c r="N59" s="86"/>
      <c r="O59" s="97"/>
      <c r="P59" s="73">
        <v>8</v>
      </c>
      <c r="Q59" s="125" t="s">
        <v>616</v>
      </c>
      <c r="R59" s="152" t="str">
        <f>IF(Pins!R427=""," ",Pins!R427)</f>
        <v xml:space="preserve"> </v>
      </c>
      <c r="S59" s="65"/>
      <c r="X59" s="65"/>
      <c r="Y59" s="65"/>
      <c r="Z59" s="65"/>
      <c r="AA59" s="65"/>
    </row>
    <row r="60" spans="1:27">
      <c r="A60" s="83"/>
      <c r="B60" s="83"/>
      <c r="C60" s="83"/>
      <c r="D60" s="88"/>
      <c r="E60" s="78"/>
      <c r="F60" s="73">
        <v>10</v>
      </c>
      <c r="G60" s="125" t="s">
        <v>594</v>
      </c>
      <c r="H60" s="152" t="str">
        <f>IF(Pins!R62=""," ",Pins!R62)</f>
        <v xml:space="preserve"> </v>
      </c>
      <c r="I60" s="84"/>
      <c r="J60" s="80" t="s">
        <v>201</v>
      </c>
      <c r="K60" s="78">
        <v>2</v>
      </c>
      <c r="L60" s="123" t="s">
        <v>79</v>
      </c>
      <c r="M60" s="152" t="str">
        <f>IF(Beltloops!R86=""," ",Beltloops!R86)</f>
        <v xml:space="preserve"> </v>
      </c>
      <c r="N60" s="86"/>
      <c r="O60" s="79"/>
      <c r="P60" s="79"/>
      <c r="Q60" s="79"/>
      <c r="S60" s="65"/>
      <c r="X60" s="65"/>
      <c r="Y60" s="65"/>
      <c r="Z60" s="65"/>
      <c r="AA60" s="65"/>
    </row>
    <row r="61" spans="1:27">
      <c r="A61" s="83"/>
      <c r="B61" s="83"/>
      <c r="C61" s="83"/>
      <c r="D61" s="88"/>
      <c r="E61" s="81"/>
      <c r="F61" s="81"/>
      <c r="G61" s="102"/>
      <c r="H61" s="154"/>
      <c r="I61" s="84"/>
      <c r="J61" s="85" t="s">
        <v>188</v>
      </c>
      <c r="K61" s="73">
        <v>3</v>
      </c>
      <c r="L61" s="125" t="s">
        <v>80</v>
      </c>
      <c r="M61" s="152" t="str">
        <f>IF(Beltloops!R87=""," ",Beltloops!R87)</f>
        <v xml:space="preserve"> </v>
      </c>
      <c r="N61" s="86"/>
      <c r="O61" s="74" t="s">
        <v>178</v>
      </c>
      <c r="P61" s="73">
        <v>1</v>
      </c>
      <c r="Q61" s="124" t="s">
        <v>129</v>
      </c>
      <c r="R61" s="152" t="str">
        <f>IF(Beltloops!R162=""," ",Beltloops!R162)</f>
        <v xml:space="preserve"> </v>
      </c>
      <c r="S61" s="65"/>
      <c r="X61" s="65"/>
      <c r="Y61" s="65"/>
      <c r="Z61" s="65"/>
      <c r="AA61" s="65"/>
    </row>
    <row r="62" spans="1:27">
      <c r="A62" s="83"/>
      <c r="B62" s="83"/>
      <c r="C62" s="83"/>
      <c r="D62" s="88"/>
      <c r="E62" s="101" t="s">
        <v>739</v>
      </c>
      <c r="F62" s="92">
        <v>1</v>
      </c>
      <c r="G62" s="124" t="s">
        <v>788</v>
      </c>
      <c r="H62" s="130" t="str">
        <f>IF(Beltloops!R28=""," ",Beltloops!R28)</f>
        <v xml:space="preserve"> </v>
      </c>
      <c r="I62" s="84"/>
      <c r="J62" s="74" t="s">
        <v>166</v>
      </c>
      <c r="K62" s="78">
        <v>1</v>
      </c>
      <c r="L62" s="124" t="s">
        <v>422</v>
      </c>
      <c r="M62" s="152" t="str">
        <f>IF(Pins!R243=""," ",Pins!R243)</f>
        <v xml:space="preserve"> </v>
      </c>
      <c r="N62" s="86"/>
      <c r="O62" s="80" t="s">
        <v>201</v>
      </c>
      <c r="P62" s="78">
        <v>2</v>
      </c>
      <c r="Q62" s="123" t="s">
        <v>130</v>
      </c>
      <c r="R62" s="152" t="str">
        <f>IF(Beltloops!R163=""," ",Beltloops!R163)</f>
        <v xml:space="preserve"> </v>
      </c>
      <c r="S62" s="65"/>
      <c r="X62" s="65"/>
      <c r="Y62" s="65"/>
      <c r="Z62" s="65"/>
      <c r="AA62" s="65"/>
    </row>
    <row r="63" spans="1:27">
      <c r="A63" s="83"/>
      <c r="B63" s="83"/>
      <c r="C63" s="83"/>
      <c r="D63" s="88"/>
      <c r="E63" s="95" t="s">
        <v>201</v>
      </c>
      <c r="F63" s="92">
        <v>2</v>
      </c>
      <c r="G63" s="123" t="s">
        <v>789</v>
      </c>
      <c r="H63" s="130" t="str">
        <f>IF(Beltloops!R29=""," ",Beltloops!R29)</f>
        <v xml:space="preserve"> </v>
      </c>
      <c r="I63" s="84"/>
      <c r="J63" s="80" t="s">
        <v>238</v>
      </c>
      <c r="K63" s="78">
        <v>2</v>
      </c>
      <c r="L63" s="123" t="s">
        <v>423</v>
      </c>
      <c r="M63" s="152" t="str">
        <f>IF(Pins!R244=""," ",Pins!R244)</f>
        <v xml:space="preserve"> </v>
      </c>
      <c r="N63" s="86"/>
      <c r="O63" s="85" t="s">
        <v>188</v>
      </c>
      <c r="P63" s="73">
        <v>3</v>
      </c>
      <c r="Q63" s="125" t="s">
        <v>131</v>
      </c>
      <c r="R63" s="152" t="str">
        <f>IF(Beltloops!R164=""," ",Beltloops!R164)</f>
        <v xml:space="preserve"> </v>
      </c>
      <c r="S63" s="65"/>
      <c r="X63" s="65"/>
      <c r="Y63" s="65"/>
      <c r="Z63" s="65"/>
      <c r="AA63" s="65"/>
    </row>
    <row r="64" spans="1:27">
      <c r="A64" s="83"/>
      <c r="B64" s="83"/>
      <c r="C64" s="83"/>
      <c r="D64" s="63"/>
      <c r="E64" s="97" t="s">
        <v>188</v>
      </c>
      <c r="F64" s="92">
        <v>3</v>
      </c>
      <c r="G64" s="125" t="s">
        <v>790</v>
      </c>
      <c r="H64" s="130" t="str">
        <f>IF(Beltloops!R30=""," ",Beltloops!R30)</f>
        <v xml:space="preserve"> </v>
      </c>
      <c r="I64" s="84"/>
      <c r="J64" s="91" t="s">
        <v>239</v>
      </c>
      <c r="K64" s="78">
        <v>3</v>
      </c>
      <c r="L64" s="123" t="s">
        <v>424</v>
      </c>
      <c r="M64" s="152" t="str">
        <f>IF(Pins!R245=""," ",Pins!R245)</f>
        <v xml:space="preserve"> </v>
      </c>
      <c r="N64" s="86"/>
      <c r="O64" s="74" t="s">
        <v>178</v>
      </c>
      <c r="P64" s="78">
        <v>1</v>
      </c>
      <c r="Q64" s="124" t="s">
        <v>692</v>
      </c>
      <c r="R64" s="152" t="str">
        <f>IF(Pins!R433=""," ",Pins!R433)</f>
        <v xml:space="preserve"> </v>
      </c>
      <c r="S64" s="65"/>
      <c r="X64" s="65"/>
      <c r="Y64" s="65"/>
      <c r="Z64" s="65"/>
      <c r="AA64" s="65"/>
    </row>
    <row r="65" spans="1:27">
      <c r="A65" s="83"/>
      <c r="B65" s="83"/>
      <c r="C65" s="83"/>
      <c r="D65" s="63"/>
      <c r="E65" s="95" t="s">
        <v>740</v>
      </c>
      <c r="F65" s="97">
        <v>1</v>
      </c>
      <c r="G65" s="124" t="s">
        <v>791</v>
      </c>
      <c r="H65" s="130" t="str">
        <f>IF(Pins!R66=""," ",Pins!R66)</f>
        <v xml:space="preserve"> </v>
      </c>
      <c r="I65" s="84"/>
      <c r="J65" s="91" t="s">
        <v>201</v>
      </c>
      <c r="K65" s="78">
        <v>4</v>
      </c>
      <c r="L65" s="123" t="s">
        <v>869</v>
      </c>
      <c r="M65" s="152" t="str">
        <f>IF(Pins!R246=""," ",Pins!R246)</f>
        <v xml:space="preserve"> </v>
      </c>
      <c r="N65" s="86"/>
      <c r="O65" s="80" t="s">
        <v>238</v>
      </c>
      <c r="P65" s="78">
        <v>2</v>
      </c>
      <c r="Q65" s="123" t="s">
        <v>697</v>
      </c>
      <c r="R65" s="152" t="str">
        <f>IF(Pins!R434=""," ",Pins!R434)</f>
        <v xml:space="preserve"> </v>
      </c>
      <c r="S65" s="65"/>
      <c r="X65" s="65"/>
      <c r="Y65" s="65"/>
      <c r="Z65" s="65"/>
      <c r="AA65" s="65"/>
    </row>
    <row r="66" spans="1:27">
      <c r="A66" s="83"/>
      <c r="B66" s="83"/>
      <c r="C66" s="83"/>
      <c r="D66" s="63"/>
      <c r="E66" s="85" t="s">
        <v>741</v>
      </c>
      <c r="F66" s="92">
        <v>2</v>
      </c>
      <c r="G66" s="123" t="s">
        <v>792</v>
      </c>
      <c r="H66" s="130" t="str">
        <f>IF(Pins!R67=""," ",Pins!R67)</f>
        <v xml:space="preserve"> </v>
      </c>
      <c r="I66" s="84"/>
      <c r="J66" s="91" t="s">
        <v>202</v>
      </c>
      <c r="K66" s="78">
        <v>5</v>
      </c>
      <c r="L66" s="123" t="s">
        <v>425</v>
      </c>
      <c r="M66" s="152" t="str">
        <f>IF(Pins!R247=""," ",Pins!R247)</f>
        <v xml:space="preserve"> </v>
      </c>
      <c r="N66" s="86"/>
      <c r="O66" s="91" t="s">
        <v>271</v>
      </c>
      <c r="P66" s="78">
        <v>3</v>
      </c>
      <c r="Q66" s="123" t="s">
        <v>698</v>
      </c>
      <c r="R66" s="152" t="str">
        <f>IF(Pins!R435=""," ",Pins!R435)</f>
        <v xml:space="preserve"> </v>
      </c>
      <c r="S66" s="65"/>
      <c r="X66" s="65"/>
      <c r="Y66" s="65"/>
      <c r="Z66" s="65"/>
      <c r="AA66" s="65"/>
    </row>
    <row r="67" spans="1:27">
      <c r="A67" s="83"/>
      <c r="B67" s="83"/>
      <c r="C67" s="83"/>
      <c r="D67" s="63"/>
      <c r="E67" s="85" t="s">
        <v>201</v>
      </c>
      <c r="F67" s="92">
        <v>3</v>
      </c>
      <c r="G67" s="123" t="s">
        <v>793</v>
      </c>
      <c r="H67" s="130" t="str">
        <f>IF(Pins!R68=""," ",Pins!R68)</f>
        <v xml:space="preserve"> </v>
      </c>
      <c r="I67" s="84"/>
      <c r="J67" s="77"/>
      <c r="K67" s="78">
        <v>6</v>
      </c>
      <c r="L67" s="123" t="s">
        <v>426</v>
      </c>
      <c r="M67" s="152" t="str">
        <f>IF(Pins!R248=""," ",Pins!R248)</f>
        <v xml:space="preserve"> </v>
      </c>
      <c r="N67" s="86"/>
      <c r="O67" s="91" t="s">
        <v>201</v>
      </c>
      <c r="P67" s="78">
        <v>4</v>
      </c>
      <c r="Q67" s="123" t="s">
        <v>699</v>
      </c>
      <c r="R67" s="152" t="str">
        <f>IF(Pins!R436=""," ",Pins!R436)</f>
        <v xml:space="preserve"> </v>
      </c>
      <c r="S67" s="65"/>
      <c r="X67" s="65"/>
      <c r="Y67" s="65"/>
      <c r="Z67" s="65"/>
      <c r="AA67" s="65"/>
    </row>
    <row r="68" spans="1:27">
      <c r="A68" s="111"/>
      <c r="B68" s="83"/>
      <c r="C68" s="83"/>
      <c r="D68" s="63"/>
      <c r="E68" s="85" t="s">
        <v>202</v>
      </c>
      <c r="F68" s="92">
        <v>4</v>
      </c>
      <c r="G68" s="123" t="s">
        <v>794</v>
      </c>
      <c r="H68" s="130" t="str">
        <f>IF(Pins!R69=""," ",Pins!R69)</f>
        <v xml:space="preserve"> </v>
      </c>
      <c r="I68" s="84"/>
      <c r="J68" s="85"/>
      <c r="K68" s="78">
        <v>7</v>
      </c>
      <c r="L68" s="123" t="s">
        <v>427</v>
      </c>
      <c r="M68" s="152" t="str">
        <f>IF(Pins!R249=""," ",Pins!R249)</f>
        <v xml:space="preserve"> </v>
      </c>
      <c r="N68" s="86"/>
      <c r="O68" s="91" t="s">
        <v>202</v>
      </c>
      <c r="P68" s="78">
        <v>5</v>
      </c>
      <c r="Q68" s="123" t="s">
        <v>700</v>
      </c>
      <c r="R68" s="152" t="str">
        <f>IF(Pins!R437=""," ",Pins!R437)</f>
        <v xml:space="preserve"> </v>
      </c>
      <c r="S68" s="65"/>
      <c r="X68" s="65"/>
      <c r="Y68" s="65"/>
      <c r="Z68" s="65"/>
      <c r="AA68" s="65"/>
    </row>
    <row r="69" spans="1:27">
      <c r="A69" s="111"/>
      <c r="B69" s="83"/>
      <c r="C69" s="83"/>
      <c r="D69" s="63"/>
      <c r="E69" s="85"/>
      <c r="F69" s="92">
        <v>5</v>
      </c>
      <c r="G69" s="123" t="s">
        <v>800</v>
      </c>
      <c r="H69" s="130" t="str">
        <f>IF(Pins!R70=""," ",Pins!R70)</f>
        <v xml:space="preserve"> </v>
      </c>
      <c r="I69" s="84"/>
      <c r="J69" s="85"/>
      <c r="K69" s="78">
        <v>8</v>
      </c>
      <c r="L69" s="123" t="s">
        <v>428</v>
      </c>
      <c r="M69" s="152" t="str">
        <f>IF(Pins!R250=""," ",Pins!R250)</f>
        <v xml:space="preserve"> </v>
      </c>
      <c r="N69" s="86"/>
      <c r="O69" s="77"/>
      <c r="P69" s="78">
        <v>6</v>
      </c>
      <c r="Q69" s="123" t="s">
        <v>694</v>
      </c>
      <c r="R69" s="152" t="str">
        <f>IF(Pins!R438=""," ",Pins!R438)</f>
        <v xml:space="preserve"> </v>
      </c>
      <c r="S69" s="65"/>
      <c r="X69" s="65"/>
      <c r="Y69" s="65"/>
      <c r="Z69" s="65"/>
      <c r="AA69" s="65"/>
    </row>
    <row r="70" spans="1:27">
      <c r="A70" s="112"/>
      <c r="B70" s="83"/>
      <c r="C70" s="83"/>
      <c r="D70" s="63"/>
      <c r="E70" s="85"/>
      <c r="F70" s="92">
        <v>6</v>
      </c>
      <c r="G70" s="123" t="s">
        <v>799</v>
      </c>
      <c r="H70" s="130" t="str">
        <f>IF(Pins!R71=""," ",Pins!R71)</f>
        <v xml:space="preserve"> </v>
      </c>
      <c r="I70" s="84"/>
      <c r="J70" s="85"/>
      <c r="K70" s="73">
        <v>9</v>
      </c>
      <c r="L70" s="123" t="s">
        <v>429</v>
      </c>
      <c r="M70" s="152" t="str">
        <f>IF(Pins!R251=""," ",Pins!R251)</f>
        <v xml:space="preserve"> </v>
      </c>
      <c r="N70" s="86"/>
      <c r="O70" s="85"/>
      <c r="P70" s="78">
        <v>7</v>
      </c>
      <c r="Q70" s="123" t="s">
        <v>695</v>
      </c>
      <c r="R70" s="152" t="str">
        <f>IF(Pins!R439=""," ",Pins!R439)</f>
        <v xml:space="preserve"> </v>
      </c>
      <c r="S70" s="65"/>
      <c r="X70" s="65"/>
      <c r="Y70" s="65"/>
      <c r="Z70" s="65"/>
      <c r="AA70" s="65"/>
    </row>
    <row r="71" spans="1:27">
      <c r="A71" s="113"/>
      <c r="B71" s="83"/>
      <c r="C71" s="83"/>
      <c r="D71" s="63"/>
      <c r="E71" s="85"/>
      <c r="F71" s="92">
        <v>7</v>
      </c>
      <c r="G71" s="123" t="s">
        <v>801</v>
      </c>
      <c r="H71" s="130" t="str">
        <f>IF(Pins!R72=""," ",Pins!R72)</f>
        <v xml:space="preserve"> </v>
      </c>
      <c r="I71" s="84"/>
      <c r="J71" s="85"/>
      <c r="K71" s="73">
        <v>10</v>
      </c>
      <c r="L71" s="123" t="s">
        <v>430</v>
      </c>
      <c r="M71" s="152" t="str">
        <f>IF(Pins!R252=""," ",Pins!R252)</f>
        <v xml:space="preserve"> </v>
      </c>
      <c r="N71" s="86"/>
      <c r="O71" s="85"/>
      <c r="P71" s="78">
        <v>8</v>
      </c>
      <c r="Q71" s="123" t="s">
        <v>693</v>
      </c>
      <c r="R71" s="152" t="str">
        <f>IF(Pins!R440=""," ",Pins!R440)</f>
        <v xml:space="preserve"> </v>
      </c>
      <c r="S71" s="65"/>
      <c r="X71" s="65"/>
      <c r="Y71" s="65"/>
      <c r="Z71" s="65"/>
      <c r="AA71" s="65"/>
    </row>
    <row r="72" spans="1:27">
      <c r="A72" s="83"/>
      <c r="B72" s="83"/>
      <c r="C72" s="83"/>
      <c r="D72" s="63"/>
      <c r="E72" s="85"/>
      <c r="F72" s="92">
        <v>8</v>
      </c>
      <c r="G72" s="123" t="s">
        <v>798</v>
      </c>
      <c r="H72" s="130" t="str">
        <f>IF(Pins!R73=""," ",Pins!R73)</f>
        <v xml:space="preserve"> </v>
      </c>
      <c r="I72" s="84"/>
      <c r="J72" s="85"/>
      <c r="K72" s="73">
        <v>11</v>
      </c>
      <c r="L72" s="123" t="s">
        <v>431</v>
      </c>
      <c r="M72" s="152" t="str">
        <f>IF(Pins!R253=""," ",Pins!R253)</f>
        <v xml:space="preserve"> </v>
      </c>
      <c r="N72" s="86"/>
      <c r="O72" s="97"/>
      <c r="P72" s="73">
        <v>9</v>
      </c>
      <c r="Q72" s="125" t="s">
        <v>696</v>
      </c>
      <c r="R72" s="152" t="str">
        <f>IF(Pins!R441=""," ",Pins!R441)</f>
        <v xml:space="preserve"> </v>
      </c>
      <c r="S72" s="65"/>
      <c r="T72" s="65"/>
      <c r="U72" s="65"/>
      <c r="V72" s="65"/>
      <c r="W72" s="65"/>
      <c r="X72" s="65"/>
      <c r="Y72" s="65"/>
      <c r="Z72" s="65"/>
      <c r="AA72" s="65"/>
    </row>
    <row r="73" spans="1:27">
      <c r="A73" s="83"/>
      <c r="B73" s="83"/>
      <c r="C73" s="83"/>
      <c r="D73" s="63"/>
      <c r="E73" s="85"/>
      <c r="F73" s="92">
        <v>9</v>
      </c>
      <c r="G73" s="123" t="s">
        <v>797</v>
      </c>
      <c r="H73" s="130" t="str">
        <f>IF(Pins!R74=""," ",Pins!R74)</f>
        <v xml:space="preserve"> </v>
      </c>
      <c r="I73" s="84"/>
      <c r="J73" s="97"/>
      <c r="K73" s="73">
        <v>12</v>
      </c>
      <c r="L73" s="125" t="s">
        <v>432</v>
      </c>
      <c r="M73" s="152" t="str">
        <f>IF(Pins!R254=""," ",Pins!R254)</f>
        <v xml:space="preserve"> </v>
      </c>
      <c r="N73" s="86"/>
      <c r="O73" s="86"/>
      <c r="P73" s="86"/>
      <c r="Q73" s="86"/>
      <c r="R73" s="65"/>
      <c r="S73" s="65"/>
      <c r="T73" s="65"/>
      <c r="U73" s="65"/>
      <c r="V73" s="65"/>
      <c r="W73" s="65"/>
      <c r="X73" s="65"/>
      <c r="Y73" s="65"/>
      <c r="Z73" s="65"/>
      <c r="AA73" s="65"/>
    </row>
    <row r="74" spans="1:27">
      <c r="B74" s="63"/>
      <c r="C74" s="63"/>
      <c r="D74" s="88"/>
      <c r="E74" s="85"/>
      <c r="F74" s="92">
        <v>10</v>
      </c>
      <c r="G74" s="123" t="s">
        <v>796</v>
      </c>
      <c r="H74" s="130" t="str">
        <f>IF(Pins!R75=""," ",Pins!R75)</f>
        <v xml:space="preserve"> </v>
      </c>
      <c r="I74" s="84"/>
      <c r="J74" s="114"/>
      <c r="K74" s="81"/>
      <c r="L74" s="102"/>
      <c r="M74" s="154"/>
      <c r="N74" s="86"/>
      <c r="O74" s="74" t="s">
        <v>761</v>
      </c>
      <c r="P74" s="73">
        <v>1</v>
      </c>
      <c r="Q74" s="124" t="s">
        <v>126</v>
      </c>
      <c r="R74" s="152" t="str">
        <f>IF(Beltloops!R167=""," ",Beltloops!R167)</f>
        <v xml:space="preserve"> </v>
      </c>
      <c r="S74" s="65"/>
      <c r="T74" s="65"/>
      <c r="U74" s="65"/>
      <c r="V74" s="65"/>
      <c r="W74" s="65"/>
      <c r="X74" s="65"/>
      <c r="Y74" s="65"/>
      <c r="Z74" s="65"/>
      <c r="AA74" s="65"/>
    </row>
    <row r="75" spans="1:27">
      <c r="B75" s="63"/>
      <c r="C75" s="63"/>
      <c r="D75" s="88"/>
      <c r="E75" s="97"/>
      <c r="F75" s="92">
        <v>11</v>
      </c>
      <c r="G75" s="125" t="s">
        <v>795</v>
      </c>
      <c r="H75" s="130" t="str">
        <f>IF(Pins!R76=""," ",Pins!R76)</f>
        <v xml:space="preserve"> </v>
      </c>
      <c r="I75" s="84"/>
      <c r="J75" s="74" t="s">
        <v>240</v>
      </c>
      <c r="K75" s="73">
        <v>1</v>
      </c>
      <c r="L75" s="124" t="s">
        <v>75</v>
      </c>
      <c r="M75" s="152" t="str">
        <f>IF(Beltloops!R92=""," ",Beltloops!R92)</f>
        <v xml:space="preserve"> </v>
      </c>
      <c r="N75" s="86"/>
      <c r="O75" s="80" t="s">
        <v>201</v>
      </c>
      <c r="P75" s="78">
        <v>2</v>
      </c>
      <c r="Q75" s="123" t="s">
        <v>128</v>
      </c>
      <c r="R75" s="152" t="str">
        <f>IF(Beltloops!R168=""," ",Beltloops!R168)</f>
        <v xml:space="preserve"> </v>
      </c>
      <c r="S75" s="65"/>
      <c r="T75" s="65"/>
      <c r="U75" s="65"/>
      <c r="V75" s="65"/>
      <c r="W75" s="65"/>
      <c r="X75" s="65"/>
      <c r="Y75" s="65"/>
      <c r="Z75" s="65"/>
      <c r="AA75" s="65"/>
    </row>
    <row r="76" spans="1:27">
      <c r="B76" s="63"/>
      <c r="C76" s="63"/>
      <c r="D76" s="88"/>
      <c r="E76" s="79"/>
      <c r="F76" s="79"/>
      <c r="G76" s="79"/>
      <c r="I76" s="84"/>
      <c r="J76" s="80" t="s">
        <v>201</v>
      </c>
      <c r="K76" s="78">
        <v>2</v>
      </c>
      <c r="L76" s="123" t="s">
        <v>77</v>
      </c>
      <c r="M76" s="152" t="str">
        <f>IF(Beltloops!R93=""," ",Beltloops!R93)</f>
        <v xml:space="preserve"> </v>
      </c>
      <c r="N76" s="86"/>
      <c r="O76" s="85" t="s">
        <v>188</v>
      </c>
      <c r="P76" s="73">
        <v>3</v>
      </c>
      <c r="Q76" s="125" t="s">
        <v>127</v>
      </c>
      <c r="R76" s="152" t="str">
        <f>IF(Beltloops!R169=""," ",Beltloops!R169)</f>
        <v xml:space="preserve"> </v>
      </c>
      <c r="S76" s="65"/>
      <c r="T76" s="65"/>
      <c r="U76" s="65"/>
      <c r="V76" s="65"/>
      <c r="W76" s="65"/>
      <c r="X76" s="65"/>
      <c r="Y76" s="65"/>
      <c r="Z76" s="65"/>
      <c r="AA76" s="65"/>
    </row>
    <row r="77" spans="1:27">
      <c r="B77" s="63"/>
      <c r="C77" s="63"/>
      <c r="D77" s="88"/>
      <c r="E77" s="74" t="s">
        <v>160</v>
      </c>
      <c r="F77" s="73">
        <v>1</v>
      </c>
      <c r="G77" s="124" t="s">
        <v>97</v>
      </c>
      <c r="H77" s="152" t="str">
        <f>IF(Beltloops!R33=""," ",Beltloops!R33)</f>
        <v xml:space="preserve"> </v>
      </c>
      <c r="I77" s="84"/>
      <c r="J77" s="85" t="s">
        <v>188</v>
      </c>
      <c r="K77" s="73">
        <v>3</v>
      </c>
      <c r="L77" s="125" t="s">
        <v>76</v>
      </c>
      <c r="M77" s="152" t="str">
        <f>IF(Beltloops!R94=""," ",Beltloops!R94)</f>
        <v xml:space="preserve"> </v>
      </c>
      <c r="N77" s="86"/>
      <c r="O77" s="74" t="s">
        <v>761</v>
      </c>
      <c r="P77" s="78">
        <v>1</v>
      </c>
      <c r="Q77" s="124" t="s">
        <v>690</v>
      </c>
      <c r="R77" s="152" t="str">
        <f>IF(Pins!R445=""," ",Pins!R445)</f>
        <v xml:space="preserve"> </v>
      </c>
      <c r="S77" s="65"/>
      <c r="T77" s="65"/>
      <c r="U77" s="65"/>
      <c r="V77" s="65"/>
      <c r="W77" s="65"/>
      <c r="X77" s="65"/>
      <c r="Y77" s="65"/>
      <c r="Z77" s="65"/>
      <c r="AA77" s="65"/>
    </row>
    <row r="78" spans="1:27" ht="12.75" customHeight="1">
      <c r="B78" s="63"/>
      <c r="C78" s="63"/>
      <c r="D78" s="88"/>
      <c r="E78" s="80" t="s">
        <v>201</v>
      </c>
      <c r="F78" s="78">
        <v>2</v>
      </c>
      <c r="G78" s="123" t="s">
        <v>96</v>
      </c>
      <c r="H78" s="152" t="str">
        <f>IF(Beltloops!R34=""," ",Beltloops!R34)</f>
        <v xml:space="preserve"> </v>
      </c>
      <c r="I78" s="84"/>
      <c r="J78" s="74" t="s">
        <v>240</v>
      </c>
      <c r="K78" s="78">
        <v>1</v>
      </c>
      <c r="L78" s="124" t="s">
        <v>413</v>
      </c>
      <c r="M78" s="152" t="str">
        <f>IF(Pins!R258=""," ",Pins!R258)</f>
        <v xml:space="preserve"> </v>
      </c>
      <c r="N78" s="86"/>
      <c r="O78" s="80" t="s">
        <v>238</v>
      </c>
      <c r="P78" s="78">
        <v>2</v>
      </c>
      <c r="Q78" s="123" t="s">
        <v>762</v>
      </c>
      <c r="R78" s="152" t="str">
        <f>IF(Pins!R446=""," ",Pins!R446)</f>
        <v xml:space="preserve"> </v>
      </c>
      <c r="S78" s="65"/>
      <c r="T78" s="65"/>
      <c r="U78" s="65"/>
      <c r="V78" s="65"/>
      <c r="W78" s="65"/>
      <c r="X78" s="65"/>
      <c r="Y78" s="65"/>
      <c r="Z78" s="65"/>
      <c r="AA78" s="65"/>
    </row>
    <row r="79" spans="1:27">
      <c r="B79" s="63"/>
      <c r="C79" s="63"/>
      <c r="D79" s="88"/>
      <c r="E79" s="85" t="s">
        <v>188</v>
      </c>
      <c r="F79" s="73">
        <v>3</v>
      </c>
      <c r="G79" s="125" t="s">
        <v>98</v>
      </c>
      <c r="H79" s="152" t="str">
        <f>IF(Beltloops!R35=""," ",Beltloops!R35)</f>
        <v xml:space="preserve"> </v>
      </c>
      <c r="I79" s="84"/>
      <c r="J79" s="80" t="s">
        <v>238</v>
      </c>
      <c r="K79" s="78">
        <v>2</v>
      </c>
      <c r="L79" s="123" t="s">
        <v>414</v>
      </c>
      <c r="M79" s="152" t="str">
        <f>IF(Pins!R259=""," ",Pins!R259)</f>
        <v xml:space="preserve"> </v>
      </c>
      <c r="N79" s="86"/>
      <c r="O79" s="91" t="s">
        <v>272</v>
      </c>
      <c r="P79" s="78">
        <v>3</v>
      </c>
      <c r="Q79" s="123" t="s">
        <v>765</v>
      </c>
      <c r="R79" s="152" t="str">
        <f>IF(Pins!R447=""," ",Pins!R447)</f>
        <v xml:space="preserve"> </v>
      </c>
      <c r="S79" s="65"/>
      <c r="T79" s="65"/>
      <c r="U79" s="65"/>
      <c r="V79" s="65"/>
      <c r="W79" s="65"/>
      <c r="X79" s="65"/>
      <c r="Y79" s="65"/>
      <c r="Z79" s="65"/>
      <c r="AA79" s="65"/>
    </row>
    <row r="80" spans="1:27">
      <c r="B80" s="63"/>
      <c r="C80" s="63"/>
      <c r="D80" s="88"/>
      <c r="E80" s="74" t="s">
        <v>160</v>
      </c>
      <c r="F80" s="78">
        <v>1</v>
      </c>
      <c r="G80" s="124" t="s">
        <v>575</v>
      </c>
      <c r="H80" s="152" t="str">
        <f>IF(Pins!R80=""," ",Pins!R80)</f>
        <v xml:space="preserve"> </v>
      </c>
      <c r="I80" s="84"/>
      <c r="J80" s="91" t="s">
        <v>241</v>
      </c>
      <c r="K80" s="78">
        <v>3</v>
      </c>
      <c r="L80" s="123" t="s">
        <v>415</v>
      </c>
      <c r="M80" s="152" t="str">
        <f>IF(Pins!R260=""," ",Pins!R260)</f>
        <v xml:space="preserve"> </v>
      </c>
      <c r="N80" s="86"/>
      <c r="O80" s="91" t="s">
        <v>201</v>
      </c>
      <c r="P80" s="78">
        <v>4</v>
      </c>
      <c r="Q80" s="123" t="s">
        <v>874</v>
      </c>
      <c r="R80" s="152" t="str">
        <f>IF(Pins!R448=""," ",Pins!R448)</f>
        <v xml:space="preserve"> </v>
      </c>
      <c r="S80" s="65"/>
      <c r="T80" s="65"/>
      <c r="U80" s="65"/>
      <c r="V80" s="65"/>
      <c r="W80" s="65"/>
      <c r="X80" s="65"/>
      <c r="Y80" s="65"/>
      <c r="Z80" s="65"/>
      <c r="AA80" s="65"/>
    </row>
    <row r="81" spans="2:27">
      <c r="B81" s="63"/>
      <c r="C81" s="63"/>
      <c r="D81" s="88"/>
      <c r="E81" s="80" t="s">
        <v>238</v>
      </c>
      <c r="F81" s="78">
        <v>2</v>
      </c>
      <c r="G81" s="123" t="s">
        <v>576</v>
      </c>
      <c r="H81" s="152" t="str">
        <f>IF(Pins!R81=""," ",Pins!R81)</f>
        <v xml:space="preserve"> </v>
      </c>
      <c r="I81" s="84"/>
      <c r="J81" s="91" t="s">
        <v>201</v>
      </c>
      <c r="K81" s="78">
        <v>4</v>
      </c>
      <c r="L81" s="123" t="s">
        <v>416</v>
      </c>
      <c r="M81" s="152" t="str">
        <f>IF(Pins!R261=""," ",Pins!R261)</f>
        <v xml:space="preserve"> </v>
      </c>
      <c r="N81" s="86"/>
      <c r="O81" s="91" t="s">
        <v>202</v>
      </c>
      <c r="P81" s="78">
        <v>5</v>
      </c>
      <c r="Q81" s="123" t="s">
        <v>763</v>
      </c>
      <c r="R81" s="152" t="str">
        <f>IF(Pins!R449=""," ",Pins!R449)</f>
        <v xml:space="preserve"> </v>
      </c>
      <c r="S81" s="65"/>
      <c r="T81" s="65"/>
      <c r="U81" s="65"/>
      <c r="V81" s="65"/>
      <c r="W81" s="65"/>
      <c r="X81" s="65"/>
      <c r="Y81" s="65"/>
      <c r="Z81" s="65"/>
      <c r="AA81" s="65"/>
    </row>
    <row r="82" spans="2:27">
      <c r="B82" s="63"/>
      <c r="C82" s="63"/>
      <c r="D82" s="88"/>
      <c r="E82" s="91" t="s">
        <v>204</v>
      </c>
      <c r="F82" s="78">
        <v>3</v>
      </c>
      <c r="G82" s="123" t="s">
        <v>577</v>
      </c>
      <c r="H82" s="152" t="str">
        <f>IF(Pins!R82=""," ",Pins!R82)</f>
        <v xml:space="preserve"> </v>
      </c>
      <c r="I82" s="84"/>
      <c r="J82" s="91" t="s">
        <v>202</v>
      </c>
      <c r="K82" s="78">
        <v>5</v>
      </c>
      <c r="L82" s="123" t="s">
        <v>421</v>
      </c>
      <c r="M82" s="152" t="str">
        <f>IF(Pins!R262=""," ",Pins!R262)</f>
        <v xml:space="preserve"> </v>
      </c>
      <c r="N82" s="86"/>
      <c r="O82" s="77"/>
      <c r="P82" s="78">
        <v>6</v>
      </c>
      <c r="Q82" s="123" t="s">
        <v>764</v>
      </c>
      <c r="R82" s="152" t="str">
        <f>IF(Pins!R450=""," ",Pins!R450)</f>
        <v xml:space="preserve"> </v>
      </c>
      <c r="S82" s="65"/>
      <c r="T82" s="65"/>
      <c r="U82" s="65"/>
      <c r="V82" s="65"/>
      <c r="W82" s="65"/>
      <c r="X82" s="65"/>
      <c r="Y82" s="65"/>
      <c r="Z82" s="65"/>
      <c r="AA82" s="65"/>
    </row>
    <row r="83" spans="2:27">
      <c r="B83" s="63"/>
      <c r="C83" s="63"/>
      <c r="D83" s="88"/>
      <c r="E83" s="91" t="s">
        <v>201</v>
      </c>
      <c r="F83" s="78">
        <v>4</v>
      </c>
      <c r="G83" s="123" t="s">
        <v>578</v>
      </c>
      <c r="H83" s="152" t="str">
        <f>IF(Pins!R83=""," ",Pins!R83)</f>
        <v xml:space="preserve"> </v>
      </c>
      <c r="I83" s="84"/>
      <c r="J83" s="77"/>
      <c r="K83" s="78">
        <v>6</v>
      </c>
      <c r="L83" s="123" t="s">
        <v>417</v>
      </c>
      <c r="M83" s="152" t="str">
        <f>IF(Pins!R263=""," ",Pins!R263)</f>
        <v xml:space="preserve"> </v>
      </c>
      <c r="N83" s="86"/>
      <c r="O83" s="85"/>
      <c r="P83" s="78">
        <v>7</v>
      </c>
      <c r="Q83" s="123" t="s">
        <v>691</v>
      </c>
      <c r="R83" s="152" t="str">
        <f>IF(Pins!R451=""," ",Pins!R451)</f>
        <v xml:space="preserve"> </v>
      </c>
      <c r="S83" s="65"/>
      <c r="T83" s="65"/>
      <c r="U83" s="65"/>
      <c r="V83" s="65"/>
      <c r="W83" s="65"/>
      <c r="X83" s="65"/>
      <c r="Y83" s="65"/>
      <c r="Z83" s="65"/>
      <c r="AA83" s="65"/>
    </row>
    <row r="84" spans="2:27">
      <c r="B84" s="63"/>
      <c r="C84" s="63"/>
      <c r="D84" s="88"/>
      <c r="E84" s="91" t="s">
        <v>202</v>
      </c>
      <c r="F84" s="78">
        <v>5</v>
      </c>
      <c r="G84" s="123" t="s">
        <v>579</v>
      </c>
      <c r="H84" s="152" t="str">
        <f>IF(Pins!R84=""," ",Pins!R84)</f>
        <v xml:space="preserve"> </v>
      </c>
      <c r="I84" s="84"/>
      <c r="J84" s="85"/>
      <c r="K84" s="78">
        <v>7</v>
      </c>
      <c r="L84" s="123" t="s">
        <v>418</v>
      </c>
      <c r="M84" s="152" t="str">
        <f>IF(Pins!R264=""," ",Pins!R264)</f>
        <v xml:space="preserve"> </v>
      </c>
      <c r="N84" s="86"/>
      <c r="O84" s="85"/>
      <c r="P84" s="78">
        <v>8</v>
      </c>
      <c r="Q84" s="123" t="s">
        <v>766</v>
      </c>
      <c r="R84" s="152" t="str">
        <f>IF(Pins!R452=""," ",Pins!R452)</f>
        <v xml:space="preserve"> </v>
      </c>
      <c r="S84" s="65"/>
      <c r="T84" s="65"/>
      <c r="U84" s="65"/>
      <c r="V84" s="65"/>
      <c r="W84" s="65"/>
      <c r="X84" s="65"/>
      <c r="Y84" s="65"/>
      <c r="Z84" s="65"/>
      <c r="AA84" s="65"/>
    </row>
    <row r="85" spans="2:27">
      <c r="B85" s="63"/>
      <c r="C85" s="63"/>
      <c r="D85" s="88"/>
      <c r="E85" s="77"/>
      <c r="F85" s="78">
        <v>6</v>
      </c>
      <c r="G85" s="123" t="s">
        <v>580</v>
      </c>
      <c r="H85" s="152" t="str">
        <f>IF(Pins!R85=""," ",Pins!R85)</f>
        <v xml:space="preserve"> </v>
      </c>
      <c r="I85" s="84"/>
      <c r="J85" s="85"/>
      <c r="K85" s="78">
        <v>8</v>
      </c>
      <c r="L85" s="123" t="s">
        <v>419</v>
      </c>
      <c r="M85" s="152" t="str">
        <f>IF(Pins!R265=""," ",Pins!R265)</f>
        <v xml:space="preserve"> </v>
      </c>
      <c r="N85" s="86"/>
      <c r="O85" s="85"/>
      <c r="P85" s="85">
        <v>9</v>
      </c>
      <c r="Q85" s="123" t="s">
        <v>768</v>
      </c>
      <c r="R85" s="152" t="str">
        <f>IF(Pins!R453=""," ",Pins!R453)</f>
        <v xml:space="preserve"> </v>
      </c>
      <c r="S85" s="65"/>
      <c r="T85" s="65"/>
      <c r="U85" s="65"/>
      <c r="V85" s="65"/>
      <c r="W85" s="65"/>
      <c r="X85" s="65"/>
      <c r="Y85" s="65"/>
      <c r="Z85" s="65"/>
      <c r="AA85" s="65"/>
    </row>
    <row r="86" spans="2:27">
      <c r="B86" s="63"/>
      <c r="C86" s="63"/>
      <c r="D86" s="88"/>
      <c r="E86" s="85"/>
      <c r="F86" s="78">
        <v>7</v>
      </c>
      <c r="G86" s="123" t="s">
        <v>581</v>
      </c>
      <c r="H86" s="152" t="str">
        <f>IF(Pins!R86=""," ",Pins!R86)</f>
        <v xml:space="preserve"> </v>
      </c>
      <c r="I86" s="84"/>
      <c r="J86" s="97"/>
      <c r="K86" s="73">
        <v>9</v>
      </c>
      <c r="L86" s="125" t="s">
        <v>420</v>
      </c>
      <c r="M86" s="152" t="str">
        <f>IF(Pins!R266=""," ",Pins!R266)</f>
        <v xml:space="preserve"> </v>
      </c>
      <c r="N86" s="86"/>
      <c r="O86" s="97"/>
      <c r="P86" s="73">
        <v>10</v>
      </c>
      <c r="Q86" s="125" t="s">
        <v>767</v>
      </c>
      <c r="R86" s="152" t="str">
        <f>IF(Pins!R454=""," ",Pins!R454)</f>
        <v xml:space="preserve"> </v>
      </c>
      <c r="S86" s="65"/>
      <c r="T86" s="65"/>
      <c r="U86" s="65"/>
      <c r="V86" s="65"/>
      <c r="W86" s="65"/>
      <c r="X86" s="65"/>
      <c r="Y86" s="65"/>
      <c r="Z86" s="65"/>
      <c r="AA86" s="65"/>
    </row>
    <row r="87" spans="2:27">
      <c r="B87" s="63"/>
      <c r="C87" s="63"/>
      <c r="D87" s="88"/>
      <c r="E87" s="85"/>
      <c r="F87" s="78">
        <v>8</v>
      </c>
      <c r="G87" s="123" t="s">
        <v>582</v>
      </c>
      <c r="H87" s="152" t="str">
        <f>IF(Pins!R87=""," ",Pins!R87)</f>
        <v xml:space="preserve"> </v>
      </c>
      <c r="I87" s="84"/>
      <c r="J87" s="114"/>
      <c r="K87" s="81"/>
      <c r="L87" s="102"/>
      <c r="M87" s="154"/>
      <c r="N87" s="86"/>
      <c r="O87" s="86"/>
      <c r="P87" s="86"/>
      <c r="Q87" s="86"/>
      <c r="R87" s="65"/>
      <c r="S87" s="65"/>
      <c r="T87" s="65"/>
      <c r="U87" s="65"/>
      <c r="V87" s="65"/>
      <c r="W87" s="65"/>
      <c r="X87" s="65"/>
      <c r="Y87" s="65"/>
      <c r="Z87" s="65"/>
      <c r="AA87" s="65"/>
    </row>
    <row r="88" spans="2:27">
      <c r="B88" s="63"/>
      <c r="C88" s="63"/>
      <c r="D88" s="88"/>
      <c r="E88" s="85"/>
      <c r="F88" s="73">
        <v>9</v>
      </c>
      <c r="G88" s="123" t="s">
        <v>583</v>
      </c>
      <c r="H88" s="152" t="str">
        <f>IF(Pins!R88=""," ",Pins!R88)</f>
        <v xml:space="preserve"> </v>
      </c>
      <c r="I88" s="84"/>
      <c r="J88" s="74" t="s">
        <v>169</v>
      </c>
      <c r="K88" s="73">
        <v>1</v>
      </c>
      <c r="L88" s="124" t="s">
        <v>73</v>
      </c>
      <c r="M88" s="152" t="str">
        <f>IF(Beltloops!R105=""," ",Beltloops!R105)</f>
        <v xml:space="preserve"> </v>
      </c>
      <c r="N88" s="86"/>
      <c r="O88" s="74" t="s">
        <v>769</v>
      </c>
      <c r="P88" s="73">
        <v>1</v>
      </c>
      <c r="Q88" s="124" t="s">
        <v>895</v>
      </c>
      <c r="R88" s="152" t="str">
        <f>IF(Beltloops!R174=""," ",Beltloops!R174)</f>
        <v xml:space="preserve"> </v>
      </c>
      <c r="S88" s="65"/>
      <c r="T88" s="65"/>
      <c r="U88" s="65"/>
      <c r="V88" s="65"/>
      <c r="W88" s="65"/>
      <c r="X88" s="65"/>
      <c r="Y88" s="65"/>
      <c r="Z88" s="65"/>
      <c r="AA88" s="65"/>
    </row>
    <row r="89" spans="2:27">
      <c r="B89" s="63"/>
      <c r="C89" s="63"/>
      <c r="D89" s="88"/>
      <c r="E89" s="85"/>
      <c r="F89" s="73">
        <v>10</v>
      </c>
      <c r="G89" s="123" t="s">
        <v>584</v>
      </c>
      <c r="H89" s="152" t="str">
        <f>IF(Pins!R89=""," ",Pins!R89)</f>
        <v xml:space="preserve"> </v>
      </c>
      <c r="I89" s="84"/>
      <c r="J89" s="80" t="s">
        <v>201</v>
      </c>
      <c r="K89" s="78">
        <v>2</v>
      </c>
      <c r="L89" s="123" t="s">
        <v>71</v>
      </c>
      <c r="M89" s="152" t="str">
        <f>IF(Beltloops!R106=""," ",Beltloops!R106)</f>
        <v xml:space="preserve"> </v>
      </c>
      <c r="N89" s="86"/>
      <c r="O89" s="80" t="s">
        <v>770</v>
      </c>
      <c r="P89" s="78">
        <v>2</v>
      </c>
      <c r="Q89" s="123" t="s">
        <v>125</v>
      </c>
      <c r="R89" s="152" t="str">
        <f>IF(Beltloops!R175=""," ",Beltloops!R175)</f>
        <v xml:space="preserve"> </v>
      </c>
      <c r="S89" s="65"/>
      <c r="T89" s="65"/>
      <c r="U89" s="65"/>
      <c r="V89" s="65"/>
      <c r="W89" s="65"/>
      <c r="X89" s="65"/>
      <c r="Y89" s="65"/>
      <c r="Z89" s="65"/>
      <c r="AA89" s="65"/>
    </row>
    <row r="90" spans="2:27">
      <c r="B90" s="63"/>
      <c r="C90" s="63"/>
      <c r="D90" s="88"/>
      <c r="E90" s="85"/>
      <c r="F90" s="73">
        <v>11</v>
      </c>
      <c r="G90" s="123" t="s">
        <v>865</v>
      </c>
      <c r="H90" s="152" t="str">
        <f>IF(Pins!R90=""," ",Pins!R90)</f>
        <v xml:space="preserve"> </v>
      </c>
      <c r="I90" s="84"/>
      <c r="J90" s="85" t="s">
        <v>188</v>
      </c>
      <c r="K90" s="73">
        <v>3</v>
      </c>
      <c r="L90" s="125" t="s">
        <v>74</v>
      </c>
      <c r="M90" s="152" t="str">
        <f>IF(Beltloops!R107=""," ",Beltloops!R107)</f>
        <v xml:space="preserve"> </v>
      </c>
      <c r="N90" s="86"/>
      <c r="O90" s="85" t="s">
        <v>188</v>
      </c>
      <c r="P90" s="73">
        <v>3</v>
      </c>
      <c r="Q90" s="125" t="s">
        <v>896</v>
      </c>
      <c r="R90" s="152" t="str">
        <f>IF(Beltloops!R176=""," ",Beltloops!R176)</f>
        <v xml:space="preserve"> </v>
      </c>
      <c r="S90" s="65"/>
      <c r="T90" s="65"/>
      <c r="U90" s="65"/>
      <c r="V90" s="65"/>
      <c r="W90" s="65"/>
      <c r="X90" s="65"/>
      <c r="Y90" s="65"/>
      <c r="Z90" s="65"/>
      <c r="AA90" s="65"/>
    </row>
    <row r="91" spans="2:27">
      <c r="B91" s="63"/>
      <c r="C91" s="63"/>
      <c r="D91" s="88"/>
      <c r="E91" s="97"/>
      <c r="F91" s="73">
        <v>12</v>
      </c>
      <c r="G91" s="125" t="s">
        <v>585</v>
      </c>
      <c r="H91" s="152" t="str">
        <f>IF(Pins!R91=""," ",Pins!R91)</f>
        <v xml:space="preserve"> </v>
      </c>
      <c r="I91" s="84"/>
      <c r="J91" s="74" t="s">
        <v>169</v>
      </c>
      <c r="K91" s="78">
        <v>1</v>
      </c>
      <c r="L91" s="124" t="s">
        <v>404</v>
      </c>
      <c r="M91" s="152" t="str">
        <f>IF(Pins!R278=""," ",Pins!R278)</f>
        <v xml:space="preserve"> </v>
      </c>
      <c r="N91" s="86"/>
      <c r="O91" s="74" t="s">
        <v>769</v>
      </c>
      <c r="P91" s="78">
        <v>1</v>
      </c>
      <c r="Q91" s="124" t="s">
        <v>688</v>
      </c>
      <c r="R91" s="152" t="str">
        <f>IF(Pins!R458=""," ",Pins!R458)</f>
        <v xml:space="preserve"> </v>
      </c>
      <c r="S91" s="65"/>
      <c r="T91" s="65"/>
      <c r="U91" s="65"/>
      <c r="V91" s="65"/>
      <c r="W91" s="65"/>
      <c r="X91" s="65"/>
      <c r="Y91" s="65"/>
      <c r="Z91" s="65"/>
      <c r="AA91" s="65"/>
    </row>
    <row r="92" spans="2:27">
      <c r="B92" s="63"/>
      <c r="C92" s="63"/>
      <c r="D92" s="88"/>
      <c r="E92" s="114"/>
      <c r="F92" s="81"/>
      <c r="G92" s="102"/>
      <c r="H92" s="154"/>
      <c r="I92" s="84"/>
      <c r="J92" s="80" t="s">
        <v>238</v>
      </c>
      <c r="K92" s="78">
        <v>2</v>
      </c>
      <c r="L92" s="123" t="s">
        <v>405</v>
      </c>
      <c r="M92" s="152" t="str">
        <f>IF(Pins!R279=""," ",Pins!R279)</f>
        <v xml:space="preserve"> </v>
      </c>
      <c r="N92" s="86"/>
      <c r="O92" s="80" t="s">
        <v>771</v>
      </c>
      <c r="P92" s="78">
        <v>2</v>
      </c>
      <c r="Q92" s="123" t="s">
        <v>687</v>
      </c>
      <c r="R92" s="152" t="str">
        <f>IF(Pins!R459=""," ",Pins!R459)</f>
        <v xml:space="preserve"> </v>
      </c>
      <c r="S92" s="65"/>
      <c r="T92" s="65"/>
      <c r="U92" s="65"/>
      <c r="V92" s="65"/>
      <c r="W92" s="65"/>
      <c r="X92" s="65"/>
      <c r="Y92" s="65"/>
      <c r="Z92" s="65"/>
      <c r="AA92" s="65"/>
    </row>
    <row r="93" spans="2:27">
      <c r="B93" s="63"/>
      <c r="C93" s="63"/>
      <c r="D93" s="88"/>
      <c r="E93" s="74" t="s">
        <v>208</v>
      </c>
      <c r="F93" s="73">
        <v>1</v>
      </c>
      <c r="G93" s="124" t="s">
        <v>93</v>
      </c>
      <c r="H93" s="152" t="str">
        <f>IF(Beltloops!R38=""," ",Beltloops!R38)</f>
        <v xml:space="preserve"> </v>
      </c>
      <c r="I93" s="84"/>
      <c r="J93" s="91" t="s">
        <v>244</v>
      </c>
      <c r="K93" s="78">
        <v>3</v>
      </c>
      <c r="L93" s="123" t="s">
        <v>406</v>
      </c>
      <c r="M93" s="152" t="str">
        <f>IF(Pins!R280=""," ",Pins!R280)</f>
        <v xml:space="preserve"> </v>
      </c>
      <c r="N93" s="86"/>
      <c r="O93" s="91" t="s">
        <v>273</v>
      </c>
      <c r="P93" s="78">
        <v>3</v>
      </c>
      <c r="Q93" s="123" t="s">
        <v>777</v>
      </c>
      <c r="R93" s="152" t="str">
        <f>IF(Pins!R460=""," ",Pins!R460)</f>
        <v xml:space="preserve"> </v>
      </c>
      <c r="S93" s="65"/>
      <c r="T93" s="65"/>
      <c r="U93" s="65"/>
      <c r="V93" s="65"/>
      <c r="W93" s="65"/>
      <c r="X93" s="65"/>
      <c r="Y93" s="65"/>
      <c r="Z93" s="65"/>
      <c r="AA93" s="65"/>
    </row>
    <row r="94" spans="2:27">
      <c r="B94" s="63"/>
      <c r="C94" s="63"/>
      <c r="D94" s="88"/>
      <c r="E94" s="80" t="s">
        <v>201</v>
      </c>
      <c r="F94" s="78">
        <v>2</v>
      </c>
      <c r="G94" s="123" t="s">
        <v>94</v>
      </c>
      <c r="H94" s="152" t="str">
        <f>IF(Beltloops!R39=""," ",Beltloops!R39)</f>
        <v xml:space="preserve"> </v>
      </c>
      <c r="I94" s="84"/>
      <c r="J94" s="91" t="s">
        <v>201</v>
      </c>
      <c r="K94" s="78">
        <v>4</v>
      </c>
      <c r="L94" s="123" t="s">
        <v>407</v>
      </c>
      <c r="M94" s="152" t="str">
        <f>IF(Pins!R281=""," ",Pins!R281)</f>
        <v xml:space="preserve"> </v>
      </c>
      <c r="N94" s="86"/>
      <c r="O94" s="91" t="s">
        <v>201</v>
      </c>
      <c r="P94" s="78">
        <v>4</v>
      </c>
      <c r="Q94" s="123" t="s">
        <v>776</v>
      </c>
      <c r="R94" s="152" t="str">
        <f>IF(Pins!R461=""," ",Pins!R461)</f>
        <v xml:space="preserve"> </v>
      </c>
      <c r="S94" s="65"/>
      <c r="T94" s="65"/>
      <c r="U94" s="65"/>
      <c r="V94" s="65"/>
      <c r="W94" s="65"/>
      <c r="X94" s="65"/>
      <c r="Y94" s="65"/>
      <c r="Z94" s="65"/>
      <c r="AA94" s="65"/>
    </row>
    <row r="95" spans="2:27">
      <c r="B95" s="63"/>
      <c r="C95" s="63"/>
      <c r="D95" s="88"/>
      <c r="E95" s="85" t="s">
        <v>188</v>
      </c>
      <c r="F95" s="73">
        <v>3</v>
      </c>
      <c r="G95" s="125" t="s">
        <v>95</v>
      </c>
      <c r="H95" s="152" t="str">
        <f>IF(Beltloops!R40=""," ",Beltloops!R40)</f>
        <v xml:space="preserve"> </v>
      </c>
      <c r="I95" s="84"/>
      <c r="J95" s="91" t="s">
        <v>202</v>
      </c>
      <c r="K95" s="78">
        <v>5</v>
      </c>
      <c r="L95" s="123" t="s">
        <v>408</v>
      </c>
      <c r="M95" s="152" t="str">
        <f>IF(Pins!R282=""," ",Pins!R282)</f>
        <v xml:space="preserve"> </v>
      </c>
      <c r="N95" s="86"/>
      <c r="O95" s="91" t="s">
        <v>202</v>
      </c>
      <c r="P95" s="78">
        <v>5</v>
      </c>
      <c r="Q95" s="123" t="s">
        <v>294</v>
      </c>
      <c r="R95" s="152" t="str">
        <f>IF(Pins!R462=""," ",Pins!R462)</f>
        <v xml:space="preserve"> </v>
      </c>
      <c r="S95" s="65"/>
      <c r="T95" s="65"/>
      <c r="U95" s="65"/>
      <c r="V95" s="65"/>
      <c r="W95" s="65"/>
      <c r="X95" s="65"/>
      <c r="Y95" s="65"/>
      <c r="Z95" s="65"/>
      <c r="AA95" s="65"/>
    </row>
    <row r="96" spans="2:27">
      <c r="B96" s="63"/>
      <c r="C96" s="63"/>
      <c r="D96" s="88"/>
      <c r="E96" s="74" t="s">
        <v>205</v>
      </c>
      <c r="F96" s="78">
        <v>1</v>
      </c>
      <c r="G96" s="124" t="s">
        <v>564</v>
      </c>
      <c r="H96" s="152" t="str">
        <f>IF(Pins!R97=""," ",Pins!R97)</f>
        <v xml:space="preserve"> </v>
      </c>
      <c r="I96" s="84"/>
      <c r="J96" s="77"/>
      <c r="K96" s="78">
        <v>6</v>
      </c>
      <c r="L96" s="123" t="s">
        <v>409</v>
      </c>
      <c r="M96" s="152" t="str">
        <f>IF(Pins!R283=""," ",Pins!R283)</f>
        <v xml:space="preserve"> </v>
      </c>
      <c r="N96" s="86"/>
      <c r="O96" s="85"/>
      <c r="P96" s="78">
        <v>6</v>
      </c>
      <c r="Q96" s="123" t="s">
        <v>339</v>
      </c>
      <c r="R96" s="152" t="str">
        <f>IF(Pins!R463=""," ",Pins!R463)</f>
        <v xml:space="preserve"> </v>
      </c>
      <c r="S96" s="65"/>
      <c r="T96" s="63"/>
      <c r="U96" s="63"/>
      <c r="V96" s="63"/>
      <c r="W96" s="63"/>
      <c r="X96" s="65"/>
      <c r="Y96" s="65"/>
      <c r="Z96" s="65"/>
      <c r="AA96" s="65"/>
    </row>
    <row r="97" spans="1:27">
      <c r="B97" s="63"/>
      <c r="C97" s="63"/>
      <c r="D97" s="88"/>
      <c r="E97" s="91" t="s">
        <v>206</v>
      </c>
      <c r="F97" s="78">
        <v>2</v>
      </c>
      <c r="G97" s="123" t="s">
        <v>565</v>
      </c>
      <c r="H97" s="152" t="str">
        <f>IF(Pins!R98=""," ",Pins!R98)</f>
        <v xml:space="preserve"> </v>
      </c>
      <c r="I97" s="84"/>
      <c r="J97" s="85"/>
      <c r="K97" s="78">
        <v>7</v>
      </c>
      <c r="L97" s="123" t="s">
        <v>410</v>
      </c>
      <c r="M97" s="152" t="str">
        <f>IF(Pins!R284=""," ",Pins!R284)</f>
        <v xml:space="preserve"> </v>
      </c>
      <c r="N97" s="86"/>
      <c r="O97" s="95"/>
      <c r="P97" s="78">
        <v>7</v>
      </c>
      <c r="Q97" s="123" t="s">
        <v>775</v>
      </c>
      <c r="R97" s="152" t="str">
        <f>IF(Pins!R464=""," ",Pins!R464)</f>
        <v xml:space="preserve"> </v>
      </c>
      <c r="S97" s="65"/>
      <c r="T97" s="63"/>
      <c r="U97" s="63"/>
      <c r="V97" s="63"/>
      <c r="W97" s="63"/>
      <c r="X97" s="65"/>
      <c r="Y97" s="65"/>
      <c r="Z97" s="65"/>
      <c r="AA97" s="65"/>
    </row>
    <row r="98" spans="1:27">
      <c r="B98" s="63"/>
      <c r="C98" s="63"/>
      <c r="D98" s="88"/>
      <c r="E98" s="91" t="s">
        <v>201</v>
      </c>
      <c r="F98" s="78">
        <v>3</v>
      </c>
      <c r="G98" s="123" t="s">
        <v>566</v>
      </c>
      <c r="H98" s="152" t="str">
        <f>IF(Pins!R99=""," ",Pins!R99)</f>
        <v xml:space="preserve"> </v>
      </c>
      <c r="I98" s="84"/>
      <c r="J98" s="85"/>
      <c r="K98" s="78">
        <v>8</v>
      </c>
      <c r="L98" s="123" t="s">
        <v>411</v>
      </c>
      <c r="M98" s="152" t="str">
        <f>IF(Pins!R285=""," ",Pins!R285)</f>
        <v xml:space="preserve"> </v>
      </c>
      <c r="N98" s="84"/>
      <c r="O98" s="95"/>
      <c r="P98" s="78">
        <v>8</v>
      </c>
      <c r="Q98" s="123" t="s">
        <v>774</v>
      </c>
      <c r="R98" s="152" t="str">
        <f>IF(Pins!R465=""," ",Pins!R465)</f>
        <v xml:space="preserve"> </v>
      </c>
      <c r="S98" s="63"/>
      <c r="T98" s="63"/>
      <c r="U98" s="63"/>
      <c r="V98" s="63"/>
      <c r="W98" s="63"/>
    </row>
    <row r="99" spans="1:27">
      <c r="B99" s="63"/>
      <c r="C99" s="63"/>
      <c r="D99" s="88"/>
      <c r="E99" s="91" t="s">
        <v>202</v>
      </c>
      <c r="F99" s="78">
        <v>4</v>
      </c>
      <c r="G99" s="123" t="s">
        <v>567</v>
      </c>
      <c r="H99" s="152" t="str">
        <f>IF(Pins!R100=""," ",Pins!R100)</f>
        <v xml:space="preserve"> </v>
      </c>
      <c r="I99" s="84"/>
      <c r="J99" s="97"/>
      <c r="K99" s="73">
        <v>9</v>
      </c>
      <c r="L99" s="125" t="s">
        <v>412</v>
      </c>
      <c r="M99" s="152" t="str">
        <f>IF(Pins!R286=""," ",Pins!R286)</f>
        <v xml:space="preserve"> </v>
      </c>
      <c r="N99" s="84"/>
      <c r="O99" s="85"/>
      <c r="P99" s="73">
        <v>9</v>
      </c>
      <c r="Q99" s="123" t="s">
        <v>773</v>
      </c>
      <c r="R99" s="152" t="str">
        <f>IF(Pins!R466=""," ",Pins!R466)</f>
        <v xml:space="preserve"> </v>
      </c>
      <c r="S99" s="63"/>
      <c r="T99" s="63"/>
      <c r="U99" s="63"/>
      <c r="V99" s="63"/>
      <c r="W99" s="63"/>
    </row>
    <row r="100" spans="1:27">
      <c r="B100" s="63"/>
      <c r="C100" s="63"/>
      <c r="D100" s="88"/>
      <c r="E100" s="85"/>
      <c r="F100" s="78">
        <v>5</v>
      </c>
      <c r="G100" s="123" t="s">
        <v>568</v>
      </c>
      <c r="H100" s="152" t="str">
        <f>IF(Pins!R101=""," ",Pins!R101)</f>
        <v xml:space="preserve"> </v>
      </c>
      <c r="I100" s="84"/>
      <c r="N100" s="84"/>
      <c r="O100" s="85"/>
      <c r="P100" s="73">
        <v>10</v>
      </c>
      <c r="Q100" s="123" t="s">
        <v>689</v>
      </c>
      <c r="R100" s="152" t="str">
        <f>IF(Pins!R467=""," ",Pins!R467)</f>
        <v xml:space="preserve"> </v>
      </c>
      <c r="S100" s="63"/>
      <c r="T100" s="63"/>
      <c r="U100" s="63"/>
      <c r="V100" s="63"/>
      <c r="W100" s="63"/>
    </row>
    <row r="101" spans="1:27">
      <c r="B101" s="63"/>
      <c r="C101" s="63"/>
      <c r="D101" s="88"/>
      <c r="E101" s="72"/>
      <c r="F101" s="78">
        <v>6</v>
      </c>
      <c r="G101" s="123" t="s">
        <v>570</v>
      </c>
      <c r="H101" s="152" t="str">
        <f>IF(Pins!R102=""," ",Pins!R102)</f>
        <v xml:space="preserve"> </v>
      </c>
      <c r="I101" s="84"/>
      <c r="J101" s="86"/>
      <c r="K101" s="86"/>
      <c r="L101" s="86"/>
      <c r="M101" s="86"/>
      <c r="N101" s="84"/>
      <c r="O101" s="97"/>
      <c r="P101" s="73">
        <v>11</v>
      </c>
      <c r="Q101" s="125" t="s">
        <v>335</v>
      </c>
      <c r="R101" s="152" t="str">
        <f>IF(Pins!R468=""," ",Pins!R468)</f>
        <v xml:space="preserve"> </v>
      </c>
      <c r="S101" s="63"/>
      <c r="T101" s="63"/>
      <c r="U101" s="63"/>
      <c r="V101" s="63"/>
      <c r="W101" s="63"/>
    </row>
    <row r="102" spans="1:27">
      <c r="B102" s="63"/>
      <c r="C102" s="63"/>
      <c r="D102" s="88"/>
      <c r="E102" s="95"/>
      <c r="F102" s="78">
        <v>7</v>
      </c>
      <c r="G102" s="123" t="s">
        <v>569</v>
      </c>
      <c r="H102" s="152" t="str">
        <f>IF(Pins!R103=""," ",Pins!R103)</f>
        <v xml:space="preserve"> </v>
      </c>
      <c r="I102" s="84"/>
      <c r="J102" s="79"/>
      <c r="K102" s="79"/>
      <c r="L102" s="79"/>
      <c r="M102" s="79"/>
      <c r="N102" s="84"/>
      <c r="S102" s="63"/>
      <c r="T102" s="63"/>
      <c r="U102" s="63"/>
      <c r="V102" s="63"/>
      <c r="W102" s="63"/>
    </row>
    <row r="103" spans="1:27">
      <c r="B103" s="63"/>
      <c r="C103" s="63"/>
      <c r="D103" s="88"/>
      <c r="E103" s="95"/>
      <c r="F103" s="78">
        <v>8</v>
      </c>
      <c r="G103" s="123" t="s">
        <v>571</v>
      </c>
      <c r="H103" s="152" t="str">
        <f>IF(Pins!R104=""," ",Pins!R104)</f>
        <v xml:space="preserve"> </v>
      </c>
      <c r="I103" s="84"/>
      <c r="J103" s="79"/>
      <c r="K103" s="79"/>
      <c r="L103" s="79"/>
      <c r="M103" s="79"/>
      <c r="N103" s="84"/>
      <c r="S103" s="63"/>
      <c r="T103" s="63"/>
      <c r="U103" s="63"/>
      <c r="V103" s="63"/>
      <c r="W103" s="63"/>
    </row>
    <row r="104" spans="1:27">
      <c r="B104" s="63"/>
      <c r="C104" s="63"/>
      <c r="D104" s="88"/>
      <c r="E104" s="85"/>
      <c r="F104" s="73">
        <v>9</v>
      </c>
      <c r="G104" s="123" t="s">
        <v>572</v>
      </c>
      <c r="H104" s="152" t="str">
        <f>IF(Pins!R105=""," ",Pins!R105)</f>
        <v xml:space="preserve"> </v>
      </c>
      <c r="I104" s="84"/>
      <c r="J104" s="79"/>
      <c r="K104" s="79"/>
      <c r="L104" s="79"/>
      <c r="M104" s="79"/>
      <c r="N104" s="84"/>
      <c r="S104" s="63"/>
      <c r="T104" s="63"/>
      <c r="U104" s="63"/>
      <c r="V104" s="63"/>
      <c r="W104" s="63"/>
    </row>
    <row r="105" spans="1:27">
      <c r="B105" s="63"/>
      <c r="C105" s="63"/>
      <c r="D105" s="88"/>
      <c r="E105" s="85"/>
      <c r="F105" s="73">
        <v>10</v>
      </c>
      <c r="G105" s="123" t="s">
        <v>573</v>
      </c>
      <c r="H105" s="152" t="str">
        <f>IF(Pins!R106=""," ",Pins!R106)</f>
        <v xml:space="preserve"> </v>
      </c>
      <c r="I105" s="84"/>
      <c r="J105" s="79"/>
      <c r="K105" s="79"/>
      <c r="L105" s="79"/>
      <c r="M105" s="79"/>
      <c r="N105" s="84"/>
      <c r="S105" s="63"/>
      <c r="T105" s="63"/>
      <c r="U105" s="63"/>
      <c r="V105" s="63"/>
      <c r="W105" s="63"/>
    </row>
    <row r="106" spans="1:27">
      <c r="B106" s="63"/>
      <c r="C106" s="63"/>
      <c r="D106" s="88"/>
      <c r="E106" s="97"/>
      <c r="F106" s="73">
        <v>11</v>
      </c>
      <c r="G106" s="125" t="s">
        <v>574</v>
      </c>
      <c r="H106" s="152" t="str">
        <f>IF(Pins!R107=""," ",Pins!R107)</f>
        <v xml:space="preserve"> </v>
      </c>
      <c r="I106" s="84"/>
      <c r="J106" s="79"/>
      <c r="K106" s="79"/>
      <c r="L106" s="79"/>
      <c r="M106" s="79"/>
      <c r="N106" s="84"/>
      <c r="S106" s="63"/>
      <c r="T106" s="63"/>
      <c r="U106" s="63"/>
      <c r="V106" s="63"/>
      <c r="W106" s="63"/>
    </row>
    <row r="107" spans="1:27">
      <c r="B107" s="63"/>
      <c r="C107" s="63"/>
      <c r="D107" s="88"/>
      <c r="I107" s="84"/>
      <c r="J107" s="79"/>
      <c r="K107" s="79"/>
      <c r="L107" s="79"/>
      <c r="M107" s="79"/>
      <c r="N107" s="84"/>
      <c r="S107" s="63"/>
      <c r="T107" s="63"/>
      <c r="U107" s="63"/>
      <c r="V107" s="63"/>
      <c r="W107" s="63"/>
    </row>
    <row r="108" spans="1:27" ht="23.25">
      <c r="A108" s="241" t="str">
        <f ca="1">RIGHT(CELL("filename",A108),SUM(LEN(CELL("filename",A108))-SEARCH("]",CELL("filename",A108),1)))</f>
        <v>Scout 14</v>
      </c>
      <c r="B108" s="241"/>
      <c r="C108" s="63"/>
      <c r="D108" s="88"/>
      <c r="E108" s="235" t="s">
        <v>348</v>
      </c>
      <c r="F108" s="236"/>
      <c r="G108" s="236"/>
      <c r="H108" s="237"/>
      <c r="I108" s="79"/>
      <c r="J108" s="235" t="s">
        <v>348</v>
      </c>
      <c r="K108" s="236"/>
      <c r="L108" s="236"/>
      <c r="M108" s="237"/>
      <c r="N108" s="79"/>
      <c r="O108" s="235" t="s">
        <v>348</v>
      </c>
      <c r="P108" s="236"/>
      <c r="Q108" s="236"/>
      <c r="R108" s="237"/>
      <c r="S108" s="63"/>
      <c r="T108" s="63"/>
      <c r="U108" s="63"/>
      <c r="V108" s="63"/>
      <c r="W108" s="63"/>
    </row>
    <row r="109" spans="1:27">
      <c r="A109" s="104" t="s">
        <v>448</v>
      </c>
      <c r="B109" s="63"/>
      <c r="C109" s="63"/>
      <c r="D109" s="88"/>
      <c r="E109" s="238"/>
      <c r="F109" s="239"/>
      <c r="G109" s="239"/>
      <c r="H109" s="240"/>
      <c r="I109" s="79"/>
      <c r="J109" s="238"/>
      <c r="K109" s="239"/>
      <c r="L109" s="239"/>
      <c r="M109" s="240"/>
      <c r="N109" s="79"/>
      <c r="O109" s="238"/>
      <c r="P109" s="239"/>
      <c r="Q109" s="239"/>
      <c r="R109" s="240"/>
      <c r="S109" s="63"/>
      <c r="T109" s="63"/>
      <c r="U109" s="63"/>
      <c r="V109" s="63"/>
      <c r="W109" s="63"/>
    </row>
    <row r="110" spans="1:27" ht="12.75" customHeight="1">
      <c r="B110" s="63"/>
      <c r="C110" s="63"/>
      <c r="D110" s="88"/>
      <c r="E110" s="233" t="s">
        <v>207</v>
      </c>
      <c r="F110" s="73">
        <v>1</v>
      </c>
      <c r="G110" s="124" t="s">
        <v>90</v>
      </c>
      <c r="H110" s="152" t="str">
        <f>IF(Beltloops!R43=""," ",Beltloops!R43)</f>
        <v xml:space="preserve"> </v>
      </c>
      <c r="I110" s="84"/>
      <c r="J110" s="74" t="s">
        <v>170</v>
      </c>
      <c r="K110" s="73">
        <v>1</v>
      </c>
      <c r="L110" s="124" t="s">
        <v>72</v>
      </c>
      <c r="M110" s="152" t="str">
        <f>IF(Beltloops!R110=""," ",Beltloops!R110)</f>
        <v xml:space="preserve"> </v>
      </c>
      <c r="N110" s="84"/>
      <c r="O110" s="74" t="s">
        <v>179</v>
      </c>
      <c r="P110" s="73">
        <v>1</v>
      </c>
      <c r="Q110" s="124" t="s">
        <v>122</v>
      </c>
      <c r="R110" s="152" t="str">
        <f>IF(Beltloops!R179=""," ",Beltloops!R179)</f>
        <v xml:space="preserve"> </v>
      </c>
      <c r="S110" s="63"/>
      <c r="T110" s="63"/>
      <c r="U110" s="63"/>
      <c r="V110" s="63"/>
      <c r="W110" s="63"/>
    </row>
    <row r="111" spans="1:27">
      <c r="A111" s="70"/>
      <c r="B111" s="242" t="s">
        <v>155</v>
      </c>
      <c r="C111" s="71"/>
      <c r="D111" s="88"/>
      <c r="E111" s="234"/>
      <c r="F111" s="78">
        <v>2</v>
      </c>
      <c r="G111" s="123" t="s">
        <v>91</v>
      </c>
      <c r="H111" s="152" t="str">
        <f>IF(Beltloops!R44=""," ",Beltloops!R44)</f>
        <v xml:space="preserve"> </v>
      </c>
      <c r="I111" s="84"/>
      <c r="J111" s="80" t="s">
        <v>201</v>
      </c>
      <c r="K111" s="78">
        <v>2</v>
      </c>
      <c r="L111" s="123" t="s">
        <v>71</v>
      </c>
      <c r="M111" s="152" t="str">
        <f>IF(Beltloops!R111=""," ",Beltloops!R111)</f>
        <v xml:space="preserve"> </v>
      </c>
      <c r="N111" s="84"/>
      <c r="O111" s="80" t="s">
        <v>201</v>
      </c>
      <c r="P111" s="78">
        <v>2</v>
      </c>
      <c r="Q111" s="123" t="s">
        <v>123</v>
      </c>
      <c r="R111" s="152" t="str">
        <f>IF(Beltloops!R180=""," ",Beltloops!R180)</f>
        <v xml:space="preserve"> </v>
      </c>
      <c r="S111" s="63"/>
      <c r="T111" s="63"/>
      <c r="U111" s="63"/>
      <c r="V111" s="63"/>
      <c r="W111" s="63"/>
    </row>
    <row r="112" spans="1:27">
      <c r="A112" s="76" t="s">
        <v>157</v>
      </c>
      <c r="B112" s="242"/>
      <c r="C112" s="71" t="s">
        <v>156</v>
      </c>
      <c r="D112" s="88"/>
      <c r="E112" s="85" t="s">
        <v>188</v>
      </c>
      <c r="F112" s="73">
        <v>3</v>
      </c>
      <c r="G112" s="125" t="s">
        <v>92</v>
      </c>
      <c r="H112" s="152" t="str">
        <f>IF(Beltloops!R45=""," ",Beltloops!R45)</f>
        <v xml:space="preserve"> </v>
      </c>
      <c r="I112" s="84"/>
      <c r="J112" s="85" t="s">
        <v>188</v>
      </c>
      <c r="K112" s="73">
        <v>3</v>
      </c>
      <c r="L112" s="125" t="s">
        <v>70</v>
      </c>
      <c r="M112" s="152" t="str">
        <f>IF(Beltloops!R112=""," ",Beltloops!R112)</f>
        <v xml:space="preserve"> </v>
      </c>
      <c r="N112" s="84"/>
      <c r="O112" s="85" t="s">
        <v>188</v>
      </c>
      <c r="P112" s="73">
        <v>3</v>
      </c>
      <c r="Q112" s="125" t="s">
        <v>124</v>
      </c>
      <c r="R112" s="152" t="str">
        <f>IF(Beltloops!R181=""," ",Beltloops!R181)</f>
        <v xml:space="preserve"> </v>
      </c>
      <c r="S112" s="63"/>
      <c r="T112" s="63"/>
      <c r="U112" s="63"/>
      <c r="V112" s="63"/>
      <c r="W112" s="63"/>
    </row>
    <row r="113" spans="1:23">
      <c r="A113" s="120" t="s">
        <v>141</v>
      </c>
      <c r="B113" s="93" t="str">
        <f>Beltloops!R11</f>
        <v xml:space="preserve"> </v>
      </c>
      <c r="C113" s="122" t="str">
        <f>Pins!R20</f>
        <v xml:space="preserve"> </v>
      </c>
      <c r="D113" s="88"/>
      <c r="E113" s="74" t="s">
        <v>210</v>
      </c>
      <c r="F113" s="78">
        <v>1</v>
      </c>
      <c r="G113" s="94" t="s">
        <v>553</v>
      </c>
      <c r="H113" s="152" t="str">
        <f>IF(Pins!R111=""," ",Pins!R111)</f>
        <v xml:space="preserve"> </v>
      </c>
      <c r="I113" s="84"/>
      <c r="J113" s="74" t="s">
        <v>242</v>
      </c>
      <c r="K113" s="78">
        <v>1</v>
      </c>
      <c r="L113" s="124" t="s">
        <v>395</v>
      </c>
      <c r="M113" s="152" t="str">
        <f>IF(Pins!R290=""," ",Pins!R290)</f>
        <v xml:space="preserve"> </v>
      </c>
      <c r="N113" s="84"/>
      <c r="O113" s="74" t="s">
        <v>274</v>
      </c>
      <c r="P113" s="78">
        <v>1</v>
      </c>
      <c r="Q113" s="124" t="s">
        <v>685</v>
      </c>
      <c r="R113" s="152" t="str">
        <f>IF(Pins!R474=""," ",Pins!R474)</f>
        <v xml:space="preserve"> </v>
      </c>
      <c r="S113" s="63"/>
      <c r="T113" s="63"/>
      <c r="U113" s="63"/>
      <c r="V113" s="63"/>
      <c r="W113" s="63"/>
    </row>
    <row r="114" spans="1:23">
      <c r="A114" s="120" t="s">
        <v>725</v>
      </c>
      <c r="B114" s="93" t="str">
        <f>Beltloops!R16</f>
        <v xml:space="preserve"> </v>
      </c>
      <c r="C114" s="96" t="str">
        <f>Pins!R35</f>
        <v xml:space="preserve"> </v>
      </c>
      <c r="D114" s="88"/>
      <c r="E114" s="91" t="s">
        <v>211</v>
      </c>
      <c r="F114" s="78">
        <v>2</v>
      </c>
      <c r="G114" s="94" t="s">
        <v>554</v>
      </c>
      <c r="H114" s="152" t="str">
        <f>IF(Pins!R112=""," ",Pins!R112)</f>
        <v xml:space="preserve"> </v>
      </c>
      <c r="I114" s="84"/>
      <c r="J114" s="91" t="s">
        <v>243</v>
      </c>
      <c r="K114" s="78">
        <v>2</v>
      </c>
      <c r="L114" s="123" t="s">
        <v>396</v>
      </c>
      <c r="M114" s="152" t="str">
        <f>IF(Pins!R291=""," ",Pins!R291)</f>
        <v xml:space="preserve"> </v>
      </c>
      <c r="N114" s="84"/>
      <c r="O114" s="91" t="s">
        <v>275</v>
      </c>
      <c r="P114" s="78">
        <v>2</v>
      </c>
      <c r="Q114" s="123" t="s">
        <v>686</v>
      </c>
      <c r="R114" s="152" t="str">
        <f>IF(Pins!R475=""," ",Pins!R475)</f>
        <v xml:space="preserve"> </v>
      </c>
      <c r="S114" s="63"/>
      <c r="T114" s="63"/>
      <c r="U114" s="63"/>
      <c r="V114" s="63"/>
      <c r="W114" s="63"/>
    </row>
    <row r="115" spans="1:23">
      <c r="A115" s="120" t="s">
        <v>158</v>
      </c>
      <c r="B115" s="93" t="str">
        <f>Beltloops!R21</f>
        <v xml:space="preserve"> </v>
      </c>
      <c r="C115" s="122" t="str">
        <f>Pins!R48</f>
        <v xml:space="preserve"> </v>
      </c>
      <c r="D115" s="88"/>
      <c r="E115" s="91" t="s">
        <v>201</v>
      </c>
      <c r="F115" s="78">
        <v>3</v>
      </c>
      <c r="G115" s="94" t="s">
        <v>555</v>
      </c>
      <c r="H115" s="152" t="str">
        <f>IF(Pins!R113=""," ",Pins!R113)</f>
        <v xml:space="preserve"> </v>
      </c>
      <c r="I115" s="84"/>
      <c r="J115" s="91" t="s">
        <v>201</v>
      </c>
      <c r="K115" s="78">
        <v>3</v>
      </c>
      <c r="L115" s="123" t="s">
        <v>397</v>
      </c>
      <c r="M115" s="152" t="str">
        <f>IF(Pins!R292=""," ",Pins!R292)</f>
        <v xml:space="preserve"> </v>
      </c>
      <c r="N115" s="84"/>
      <c r="O115" s="91" t="s">
        <v>201</v>
      </c>
      <c r="P115" s="78">
        <v>3</v>
      </c>
      <c r="Q115" s="123" t="s">
        <v>684</v>
      </c>
      <c r="R115" s="152" t="str">
        <f>IF(Pins!R476=""," ",Pins!R476)</f>
        <v xml:space="preserve"> </v>
      </c>
      <c r="S115" s="63"/>
      <c r="T115" s="63"/>
      <c r="U115" s="63"/>
      <c r="V115" s="63"/>
      <c r="W115" s="63"/>
    </row>
    <row r="116" spans="1:23">
      <c r="A116" s="120" t="s">
        <v>159</v>
      </c>
      <c r="B116" s="93" t="str">
        <f>Beltloops!R26</f>
        <v xml:space="preserve"> </v>
      </c>
      <c r="C116" s="122" t="str">
        <f>Pins!R63</f>
        <v xml:space="preserve"> </v>
      </c>
      <c r="D116" s="88"/>
      <c r="E116" s="91" t="s">
        <v>202</v>
      </c>
      <c r="F116" s="78">
        <v>4</v>
      </c>
      <c r="G116" s="94" t="s">
        <v>556</v>
      </c>
      <c r="H116" s="152" t="str">
        <f>IF(Pins!R114=""," ",Pins!R114)</f>
        <v xml:space="preserve"> </v>
      </c>
      <c r="I116" s="84"/>
      <c r="J116" s="91" t="s">
        <v>202</v>
      </c>
      <c r="K116" s="78">
        <v>4</v>
      </c>
      <c r="L116" s="123" t="s">
        <v>398</v>
      </c>
      <c r="M116" s="152" t="str">
        <f>IF(Pins!R293=""," ",Pins!R293)</f>
        <v xml:space="preserve"> </v>
      </c>
      <c r="N116" s="84"/>
      <c r="O116" s="91" t="s">
        <v>202</v>
      </c>
      <c r="P116" s="78">
        <v>4</v>
      </c>
      <c r="Q116" s="123" t="s">
        <v>683</v>
      </c>
      <c r="R116" s="152" t="str">
        <f>IF(Pins!R477=""," ",Pins!R477)</f>
        <v xml:space="preserve"> </v>
      </c>
      <c r="S116" s="63"/>
      <c r="T116" s="63"/>
      <c r="U116" s="63"/>
      <c r="V116" s="63"/>
      <c r="W116" s="63"/>
    </row>
    <row r="117" spans="1:23">
      <c r="A117" s="121" t="s">
        <v>739</v>
      </c>
      <c r="B117" s="93" t="str">
        <f>Beltloops!R31</f>
        <v xml:space="preserve"> </v>
      </c>
      <c r="C117" s="96" t="str">
        <f>Pins!R77</f>
        <v xml:space="preserve"> </v>
      </c>
      <c r="D117" s="88"/>
      <c r="E117" s="91"/>
      <c r="F117" s="78">
        <v>5</v>
      </c>
      <c r="G117" s="94" t="s">
        <v>561</v>
      </c>
      <c r="H117" s="152" t="str">
        <f>IF(Pins!R115=""," ",Pins!R115)</f>
        <v xml:space="preserve"> </v>
      </c>
      <c r="I117" s="84"/>
      <c r="J117" s="85"/>
      <c r="K117" s="78">
        <v>5</v>
      </c>
      <c r="L117" s="123" t="s">
        <v>399</v>
      </c>
      <c r="M117" s="152" t="str">
        <f>IF(Pins!R294=""," ",Pins!R294)</f>
        <v xml:space="preserve"> </v>
      </c>
      <c r="N117" s="84"/>
      <c r="O117" s="91"/>
      <c r="P117" s="78">
        <v>5</v>
      </c>
      <c r="Q117" s="123" t="s">
        <v>682</v>
      </c>
      <c r="R117" s="152" t="str">
        <f>IF(Pins!R478=""," ",Pins!R478)</f>
        <v xml:space="preserve"> </v>
      </c>
      <c r="S117" s="63"/>
      <c r="T117" s="63"/>
      <c r="U117" s="63"/>
      <c r="V117" s="63"/>
      <c r="W117" s="63"/>
    </row>
    <row r="118" spans="1:23">
      <c r="A118" s="120" t="s">
        <v>160</v>
      </c>
      <c r="B118" s="93" t="str">
        <f>Beltloops!R36</f>
        <v xml:space="preserve"> </v>
      </c>
      <c r="C118" s="122" t="str">
        <f>Pins!R92</f>
        <v xml:space="preserve"> </v>
      </c>
      <c r="D118" s="88"/>
      <c r="E118" s="72"/>
      <c r="F118" s="78">
        <v>6</v>
      </c>
      <c r="G118" s="94" t="s">
        <v>562</v>
      </c>
      <c r="H118" s="152" t="str">
        <f>IF(Pins!R116=""," ",Pins!R116)</f>
        <v xml:space="preserve"> </v>
      </c>
      <c r="I118" s="84"/>
      <c r="J118" s="72"/>
      <c r="K118" s="78">
        <v>6</v>
      </c>
      <c r="L118" s="123" t="s">
        <v>400</v>
      </c>
      <c r="M118" s="152" t="str">
        <f>IF(Pins!R295=""," ",Pins!R295)</f>
        <v xml:space="preserve"> </v>
      </c>
      <c r="N118" s="84"/>
      <c r="O118" s="77"/>
      <c r="P118" s="78">
        <v>6</v>
      </c>
      <c r="Q118" s="123" t="s">
        <v>681</v>
      </c>
      <c r="R118" s="152" t="str">
        <f>IF(Pins!R479=""," ",Pins!R479)</f>
        <v xml:space="preserve"> </v>
      </c>
      <c r="S118" s="63"/>
      <c r="T118" s="63"/>
      <c r="U118" s="63"/>
      <c r="V118" s="63"/>
      <c r="W118" s="63"/>
    </row>
    <row r="119" spans="1:23">
      <c r="A119" s="120" t="s">
        <v>161</v>
      </c>
      <c r="B119" s="93" t="str">
        <f>Beltloops!R41</f>
        <v xml:space="preserve"> </v>
      </c>
      <c r="C119" s="122" t="str">
        <f>Pins!R108</f>
        <v xml:space="preserve"> </v>
      </c>
      <c r="D119" s="88"/>
      <c r="E119" s="95"/>
      <c r="F119" s="78">
        <v>7</v>
      </c>
      <c r="G119" s="123" t="s">
        <v>563</v>
      </c>
      <c r="H119" s="152" t="str">
        <f>IF(Pins!R117=""," ",Pins!R117)</f>
        <v xml:space="preserve"> </v>
      </c>
      <c r="I119" s="84"/>
      <c r="J119" s="95"/>
      <c r="K119" s="78">
        <v>7</v>
      </c>
      <c r="L119" s="123" t="s">
        <v>401</v>
      </c>
      <c r="M119" s="152" t="str">
        <f>IF(Pins!R296=""," ",Pins!R296)</f>
        <v xml:space="preserve"> </v>
      </c>
      <c r="N119" s="84"/>
      <c r="O119" s="85"/>
      <c r="P119" s="78">
        <v>7</v>
      </c>
      <c r="Q119" s="123" t="s">
        <v>680</v>
      </c>
      <c r="R119" s="152" t="str">
        <f>IF(Pins!R480=""," ",Pins!R480)</f>
        <v xml:space="preserve"> </v>
      </c>
      <c r="S119" s="63"/>
      <c r="T119" s="63"/>
      <c r="U119" s="63"/>
      <c r="V119" s="63"/>
      <c r="W119" s="63"/>
    </row>
    <row r="120" spans="1:23">
      <c r="A120" s="120" t="s">
        <v>162</v>
      </c>
      <c r="B120" s="93" t="str">
        <f>Beltloops!R46</f>
        <v xml:space="preserve"> </v>
      </c>
      <c r="C120" s="122" t="str">
        <f>Pins!R122</f>
        <v xml:space="preserve"> </v>
      </c>
      <c r="D120" s="63"/>
      <c r="E120" s="95"/>
      <c r="F120" s="78">
        <v>8</v>
      </c>
      <c r="G120" s="123" t="s">
        <v>557</v>
      </c>
      <c r="H120" s="152" t="str">
        <f>IF(Pins!R118=""," ",Pins!R118)</f>
        <v xml:space="preserve"> </v>
      </c>
      <c r="I120" s="84"/>
      <c r="J120" s="95"/>
      <c r="K120" s="78">
        <v>8</v>
      </c>
      <c r="L120" s="123" t="s">
        <v>402</v>
      </c>
      <c r="M120" s="152" t="str">
        <f>IF(Pins!R297=""," ",Pins!R297)</f>
        <v xml:space="preserve"> </v>
      </c>
      <c r="N120" s="84"/>
      <c r="O120" s="85"/>
      <c r="P120" s="78">
        <v>8</v>
      </c>
      <c r="Q120" s="123" t="s">
        <v>679</v>
      </c>
      <c r="R120" s="152" t="str">
        <f>IF(Pins!R481=""," ",Pins!R481)</f>
        <v xml:space="preserve"> </v>
      </c>
      <c r="S120" s="63"/>
      <c r="T120" s="63"/>
      <c r="U120" s="63"/>
      <c r="V120" s="63"/>
      <c r="W120" s="63"/>
    </row>
    <row r="121" spans="1:23">
      <c r="A121" s="121" t="s">
        <v>742</v>
      </c>
      <c r="B121" s="96" t="str">
        <f>Beltloops!R53</f>
        <v xml:space="preserve"> </v>
      </c>
      <c r="C121" s="96" t="str">
        <f>Pins!R138</f>
        <v xml:space="preserve"> </v>
      </c>
      <c r="D121" s="63"/>
      <c r="E121" s="85"/>
      <c r="F121" s="73">
        <v>9</v>
      </c>
      <c r="G121" s="123" t="s">
        <v>558</v>
      </c>
      <c r="H121" s="152" t="str">
        <f>IF(Pins!R119=""," ",Pins!R119)</f>
        <v xml:space="preserve"> </v>
      </c>
      <c r="I121" s="84"/>
      <c r="J121" s="85"/>
      <c r="K121" s="73">
        <v>9</v>
      </c>
      <c r="L121" s="123" t="s">
        <v>403</v>
      </c>
      <c r="M121" s="152" t="str">
        <f>IF(Pins!R298=""," ",Pins!R298)</f>
        <v xml:space="preserve"> </v>
      </c>
      <c r="N121" s="84"/>
      <c r="O121" s="85"/>
      <c r="P121" s="73">
        <v>9</v>
      </c>
      <c r="Q121" s="123" t="s">
        <v>677</v>
      </c>
      <c r="R121" s="152" t="str">
        <f>IF(Pins!R482=""," ",Pins!R482)</f>
        <v xml:space="preserve"> </v>
      </c>
      <c r="S121" s="63"/>
      <c r="T121" s="63"/>
      <c r="U121" s="63"/>
      <c r="V121" s="63"/>
      <c r="W121" s="63"/>
    </row>
    <row r="122" spans="1:23">
      <c r="A122" s="120" t="s">
        <v>163</v>
      </c>
      <c r="B122" s="93" t="str">
        <f>Beltloops!R58</f>
        <v xml:space="preserve"> </v>
      </c>
      <c r="C122" s="122" t="str">
        <f>Pins!R153</f>
        <v xml:space="preserve"> </v>
      </c>
      <c r="D122" s="63"/>
      <c r="E122" s="85"/>
      <c r="F122" s="73">
        <v>10</v>
      </c>
      <c r="G122" s="123" t="s">
        <v>560</v>
      </c>
      <c r="H122" s="152" t="str">
        <f>IF(Pins!R120=""," ",Pins!R120)</f>
        <v xml:space="preserve"> </v>
      </c>
      <c r="I122" s="84"/>
      <c r="J122" s="85"/>
      <c r="K122" s="73">
        <v>10</v>
      </c>
      <c r="L122" s="123" t="s">
        <v>392</v>
      </c>
      <c r="M122" s="152" t="str">
        <f>IF(Pins!R299=""," ",Pins!R299)</f>
        <v xml:space="preserve"> </v>
      </c>
      <c r="N122" s="84"/>
      <c r="O122" s="85"/>
      <c r="P122" s="73">
        <v>10</v>
      </c>
      <c r="Q122" s="123" t="s">
        <v>676</v>
      </c>
      <c r="R122" s="152" t="str">
        <f>IF(Pins!R483=""," ",Pins!R483)</f>
        <v xml:space="preserve"> </v>
      </c>
      <c r="S122" s="63"/>
      <c r="T122" s="63"/>
      <c r="U122" s="63"/>
      <c r="V122" s="63"/>
      <c r="W122" s="63"/>
    </row>
    <row r="123" spans="1:23">
      <c r="A123" s="121" t="s">
        <v>745</v>
      </c>
      <c r="B123" s="96" t="str">
        <f>Beltloops!R63</f>
        <v xml:space="preserve"> </v>
      </c>
      <c r="C123" s="96" t="str">
        <f>Pins!R168</f>
        <v xml:space="preserve"> </v>
      </c>
      <c r="D123" s="63"/>
      <c r="E123" s="97"/>
      <c r="F123" s="73">
        <v>11</v>
      </c>
      <c r="G123" s="125" t="s">
        <v>559</v>
      </c>
      <c r="H123" s="152" t="str">
        <f>IF(Pins!R121=""," ",Pins!R121)</f>
        <v xml:space="preserve"> </v>
      </c>
      <c r="I123" s="84"/>
      <c r="J123" s="97"/>
      <c r="K123" s="73">
        <v>11</v>
      </c>
      <c r="L123" s="125" t="s">
        <v>394</v>
      </c>
      <c r="M123" s="152" t="str">
        <f>IF(Pins!R300=""," ",Pins!R300)</f>
        <v xml:space="preserve"> </v>
      </c>
      <c r="N123" s="84"/>
      <c r="O123" s="85"/>
      <c r="P123" s="73">
        <v>11</v>
      </c>
      <c r="Q123" s="123" t="s">
        <v>678</v>
      </c>
      <c r="R123" s="152" t="str">
        <f>IF(Pins!R484=""," ",Pins!R484)</f>
        <v xml:space="preserve"> </v>
      </c>
      <c r="S123" s="63"/>
    </row>
    <row r="124" spans="1:23">
      <c r="A124" s="121" t="s">
        <v>746</v>
      </c>
      <c r="B124" s="96" t="str">
        <f>Beltloops!R68</f>
        <v xml:space="preserve"> </v>
      </c>
      <c r="C124" s="96" t="str">
        <f>Pins!R183</f>
        <v xml:space="preserve"> </v>
      </c>
      <c r="D124" s="63"/>
      <c r="E124" s="114"/>
      <c r="F124" s="81" t="s">
        <v>925</v>
      </c>
      <c r="G124" s="102" t="s">
        <v>925</v>
      </c>
      <c r="H124" s="154" t="s">
        <v>925</v>
      </c>
      <c r="I124" s="84"/>
      <c r="J124" s="86"/>
      <c r="K124" s="86"/>
      <c r="L124" s="86"/>
      <c r="M124" s="65"/>
      <c r="N124" s="84"/>
      <c r="O124" s="97"/>
      <c r="P124" s="73">
        <v>12</v>
      </c>
      <c r="Q124" s="125" t="s">
        <v>675</v>
      </c>
      <c r="R124" s="152" t="str">
        <f>IF(Pins!R485=""," ",Pins!R485)</f>
        <v xml:space="preserve"> </v>
      </c>
      <c r="S124" s="63"/>
    </row>
    <row r="125" spans="1:23">
      <c r="A125" s="120" t="s">
        <v>164</v>
      </c>
      <c r="B125" s="93" t="str">
        <f>Beltloops!R73</f>
        <v xml:space="preserve"> </v>
      </c>
      <c r="C125" s="122" t="str">
        <f>Pins!R210</f>
        <v xml:space="preserve"> </v>
      </c>
      <c r="D125" s="63"/>
      <c r="E125" s="101" t="s">
        <v>742</v>
      </c>
      <c r="F125" s="92">
        <v>1</v>
      </c>
      <c r="G125" s="124" t="s">
        <v>897</v>
      </c>
      <c r="H125" s="130" t="str">
        <f>IF(Beltloops!R50=""," ",Beltloops!R50)</f>
        <v xml:space="preserve"> </v>
      </c>
      <c r="I125" s="84"/>
      <c r="J125" s="74" t="s">
        <v>171</v>
      </c>
      <c r="K125" s="73">
        <v>1</v>
      </c>
      <c r="L125" s="124" t="s">
        <v>67</v>
      </c>
      <c r="M125" s="152" t="str">
        <f>IF(Beltloops!R115=""," ",Beltloops!R115)</f>
        <v xml:space="preserve"> </v>
      </c>
      <c r="N125" s="84"/>
      <c r="S125" s="63"/>
    </row>
    <row r="126" spans="1:23">
      <c r="A126" s="120" t="s">
        <v>134</v>
      </c>
      <c r="B126" s="93" t="str">
        <f>Beltloops!R78</f>
        <v xml:space="preserve"> </v>
      </c>
      <c r="C126" s="122" t="str">
        <f>Pins!R223</f>
        <v xml:space="preserve"> </v>
      </c>
      <c r="D126" s="63"/>
      <c r="E126" s="95" t="s">
        <v>201</v>
      </c>
      <c r="F126" s="92">
        <v>2</v>
      </c>
      <c r="G126" s="123" t="s">
        <v>898</v>
      </c>
      <c r="H126" s="130" t="str">
        <f>IF(Beltloops!R51=""," ",Beltloops!R51)</f>
        <v xml:space="preserve"> </v>
      </c>
      <c r="I126" s="84"/>
      <c r="J126" s="80" t="s">
        <v>201</v>
      </c>
      <c r="K126" s="78">
        <v>2</v>
      </c>
      <c r="L126" s="123" t="s">
        <v>68</v>
      </c>
      <c r="M126" s="152" t="str">
        <f>IF(Beltloops!R116=""," ",Beltloops!R116)</f>
        <v xml:space="preserve"> </v>
      </c>
      <c r="N126" s="84"/>
      <c r="O126" s="74" t="s">
        <v>180</v>
      </c>
      <c r="P126" s="73">
        <v>1</v>
      </c>
      <c r="Q126" s="124" t="s">
        <v>60</v>
      </c>
      <c r="R126" s="152" t="str">
        <f>IF(Beltloops!R184=""," ",Beltloops!R184)</f>
        <v xml:space="preserve"> </v>
      </c>
      <c r="S126" s="63"/>
    </row>
    <row r="127" spans="1:23">
      <c r="A127" s="120" t="s">
        <v>165</v>
      </c>
      <c r="B127" s="93" t="str">
        <f>Beltloops!R83</f>
        <v xml:space="preserve"> </v>
      </c>
      <c r="C127" s="122" t="str">
        <f>Pins!R240</f>
        <v xml:space="preserve"> </v>
      </c>
      <c r="D127" s="63"/>
      <c r="E127" s="97" t="s">
        <v>188</v>
      </c>
      <c r="F127" s="92">
        <v>3</v>
      </c>
      <c r="G127" s="125" t="s">
        <v>915</v>
      </c>
      <c r="H127" s="130" t="str">
        <f>IF(Beltloops!R52=""," ",Beltloops!R52)</f>
        <v xml:space="preserve"> </v>
      </c>
      <c r="I127" s="84"/>
      <c r="J127" s="85" t="s">
        <v>188</v>
      </c>
      <c r="K127" s="73">
        <v>3</v>
      </c>
      <c r="L127" s="125" t="s">
        <v>69</v>
      </c>
      <c r="M127" s="152" t="str">
        <f>IF(Beltloops!R117=""," ",Beltloops!R117)</f>
        <v xml:space="preserve"> </v>
      </c>
      <c r="N127" s="84"/>
      <c r="O127" s="80" t="s">
        <v>201</v>
      </c>
      <c r="P127" s="78">
        <v>2</v>
      </c>
      <c r="Q127" s="123" t="s">
        <v>61</v>
      </c>
      <c r="R127" s="152" t="str">
        <f>IF(Beltloops!R185=""," ",Beltloops!R185)</f>
        <v xml:space="preserve"> </v>
      </c>
      <c r="S127" s="63"/>
    </row>
    <row r="128" spans="1:23">
      <c r="A128" s="120" t="s">
        <v>166</v>
      </c>
      <c r="B128" s="93" t="str">
        <f>Beltloops!R88</f>
        <v xml:space="preserve"> </v>
      </c>
      <c r="C128" s="122" t="str">
        <f>Pins!R255</f>
        <v xml:space="preserve"> </v>
      </c>
      <c r="D128" s="63"/>
      <c r="E128" s="95" t="s">
        <v>743</v>
      </c>
      <c r="F128" s="97">
        <v>1</v>
      </c>
      <c r="G128" s="124" t="s">
        <v>810</v>
      </c>
      <c r="H128" s="155" t="str">
        <f>IF(Pins!R125=""," ",Pins!R125)</f>
        <v xml:space="preserve"> </v>
      </c>
      <c r="I128" s="84"/>
      <c r="J128" s="74" t="s">
        <v>245</v>
      </c>
      <c r="K128" s="78">
        <v>1</v>
      </c>
      <c r="L128" s="124" t="s">
        <v>365</v>
      </c>
      <c r="M128" s="152" t="str">
        <f>IF(Pins!R306=""," ",Pins!R306)</f>
        <v xml:space="preserve"> </v>
      </c>
      <c r="N128" s="84"/>
      <c r="O128" s="85" t="s">
        <v>188</v>
      </c>
      <c r="P128" s="73">
        <v>3</v>
      </c>
      <c r="Q128" s="125" t="s">
        <v>62</v>
      </c>
      <c r="R128" s="152" t="str">
        <f>IF(Beltloops!R186=""," ",Beltloops!R186)</f>
        <v xml:space="preserve"> </v>
      </c>
      <c r="S128" s="63"/>
    </row>
    <row r="129" spans="1:19">
      <c r="A129" s="120" t="s">
        <v>167</v>
      </c>
      <c r="B129" s="93" t="str">
        <f>Beltloops!R95</f>
        <v xml:space="preserve"> </v>
      </c>
      <c r="C129" s="122" t="str">
        <f>Pins!R267</f>
        <v xml:space="preserve"> </v>
      </c>
      <c r="D129" s="63"/>
      <c r="E129" s="85" t="s">
        <v>744</v>
      </c>
      <c r="F129" s="92">
        <v>2</v>
      </c>
      <c r="G129" s="123" t="s">
        <v>811</v>
      </c>
      <c r="H129" s="155" t="str">
        <f>IF(Pins!R126=""," ",Pins!R126)</f>
        <v xml:space="preserve"> </v>
      </c>
      <c r="I129" s="84"/>
      <c r="J129" s="91" t="s">
        <v>246</v>
      </c>
      <c r="K129" s="78">
        <v>2</v>
      </c>
      <c r="L129" s="123" t="s">
        <v>384</v>
      </c>
      <c r="M129" s="152" t="str">
        <f>IF(Pins!R307=""," ",Pins!R307)</f>
        <v xml:space="preserve"> </v>
      </c>
      <c r="N129" s="84"/>
      <c r="O129" s="74" t="s">
        <v>276</v>
      </c>
      <c r="P129" s="78">
        <v>1</v>
      </c>
      <c r="Q129" s="124" t="s">
        <v>278</v>
      </c>
      <c r="R129" s="152" t="str">
        <f>IF(Pins!R489=""," ",Pins!R489)</f>
        <v xml:space="preserve"> </v>
      </c>
      <c r="S129" s="63"/>
    </row>
    <row r="130" spans="1:19">
      <c r="C130" s="64"/>
      <c r="D130" s="63"/>
      <c r="E130" s="85" t="s">
        <v>201</v>
      </c>
      <c r="F130" s="92">
        <v>3</v>
      </c>
      <c r="G130" s="123" t="s">
        <v>812</v>
      </c>
      <c r="H130" s="155" t="str">
        <f>IF(Pins!R127=""," ",Pins!R127)</f>
        <v xml:space="preserve"> </v>
      </c>
      <c r="I130" s="84"/>
      <c r="J130" s="91" t="s">
        <v>201</v>
      </c>
      <c r="K130" s="78">
        <v>3</v>
      </c>
      <c r="L130" s="123" t="s">
        <v>385</v>
      </c>
      <c r="M130" s="152" t="str">
        <f>IF(Pins!R308=""," ",Pins!R308)</f>
        <v xml:space="preserve"> </v>
      </c>
      <c r="N130" s="84"/>
      <c r="O130" s="91" t="s">
        <v>277</v>
      </c>
      <c r="P130" s="78">
        <v>2</v>
      </c>
      <c r="Q130" s="123" t="s">
        <v>279</v>
      </c>
      <c r="R130" s="152" t="str">
        <f>IF(Pins!R490=""," ",Pins!R490)</f>
        <v xml:space="preserve"> </v>
      </c>
      <c r="S130" s="63"/>
    </row>
    <row r="131" spans="1:19">
      <c r="B131" s="242" t="s">
        <v>155</v>
      </c>
      <c r="C131" s="71"/>
      <c r="D131" s="63"/>
      <c r="E131" s="85" t="s">
        <v>202</v>
      </c>
      <c r="F131" s="92">
        <v>4</v>
      </c>
      <c r="G131" s="123" t="s">
        <v>813</v>
      </c>
      <c r="H131" s="155" t="str">
        <f>IF(Pins!R128=""," ",Pins!R128)</f>
        <v xml:space="preserve"> </v>
      </c>
      <c r="I131" s="84"/>
      <c r="J131" s="91" t="s">
        <v>202</v>
      </c>
      <c r="K131" s="78">
        <v>4</v>
      </c>
      <c r="L131" s="123" t="s">
        <v>386</v>
      </c>
      <c r="M131" s="152" t="str">
        <f>IF(Pins!R309=""," ",Pins!R309)</f>
        <v xml:space="preserve"> </v>
      </c>
      <c r="N131" s="84"/>
      <c r="O131" s="91" t="s">
        <v>201</v>
      </c>
      <c r="P131" s="78">
        <v>3</v>
      </c>
      <c r="Q131" s="123" t="s">
        <v>280</v>
      </c>
      <c r="R131" s="152" t="str">
        <f>IF(Pins!R491=""," ",Pins!R491)</f>
        <v xml:space="preserve"> </v>
      </c>
      <c r="S131" s="63"/>
    </row>
    <row r="132" spans="1:19">
      <c r="A132" s="104" t="s">
        <v>168</v>
      </c>
      <c r="B132" s="242"/>
      <c r="C132" s="71" t="s">
        <v>156</v>
      </c>
      <c r="D132" s="63"/>
      <c r="E132" s="85"/>
      <c r="F132" s="92">
        <v>5</v>
      </c>
      <c r="G132" s="123" t="s">
        <v>802</v>
      </c>
      <c r="H132" s="155" t="str">
        <f>IF(Pins!R129=""," ",Pins!R129)</f>
        <v xml:space="preserve"> </v>
      </c>
      <c r="I132" s="84"/>
      <c r="J132" s="91"/>
      <c r="K132" s="78">
        <v>5</v>
      </c>
      <c r="L132" s="123" t="s">
        <v>387</v>
      </c>
      <c r="M132" s="152" t="str">
        <f>IF(Pins!R310=""," ",Pins!R310)</f>
        <v xml:space="preserve"> </v>
      </c>
      <c r="N132" s="84"/>
      <c r="O132" s="91" t="s">
        <v>202</v>
      </c>
      <c r="P132" s="78">
        <v>4</v>
      </c>
      <c r="Q132" s="123" t="s">
        <v>281</v>
      </c>
      <c r="R132" s="152" t="str">
        <f>IF(Pins!R492=""," ",Pins!R492)</f>
        <v xml:space="preserve"> </v>
      </c>
      <c r="S132" s="63"/>
    </row>
    <row r="133" spans="1:19">
      <c r="A133" s="128" t="s">
        <v>862</v>
      </c>
      <c r="B133" s="129" t="str">
        <f>Beltloops!R100</f>
        <v xml:space="preserve"> </v>
      </c>
      <c r="C133" s="130" t="str">
        <f>Pins!R272</f>
        <v xml:space="preserve"> </v>
      </c>
      <c r="D133" s="63"/>
      <c r="E133" s="85"/>
      <c r="F133" s="92">
        <v>6</v>
      </c>
      <c r="G133" s="123" t="s">
        <v>803</v>
      </c>
      <c r="H133" s="155" t="str">
        <f>IF(Pins!R130=""," ",Pins!R130)</f>
        <v xml:space="preserve"> </v>
      </c>
      <c r="I133" s="84"/>
      <c r="J133" s="77"/>
      <c r="K133" s="78">
        <v>6</v>
      </c>
      <c r="L133" s="123" t="s">
        <v>388</v>
      </c>
      <c r="M133" s="152" t="str">
        <f>IF(Pins!R311=""," ",Pins!R311)</f>
        <v xml:space="preserve"> </v>
      </c>
      <c r="N133" s="84"/>
      <c r="O133" s="91"/>
      <c r="P133" s="78">
        <v>5</v>
      </c>
      <c r="Q133" s="123" t="s">
        <v>282</v>
      </c>
      <c r="R133" s="152" t="str">
        <f>IF(Pins!R493=""," ",Pins!R493)</f>
        <v xml:space="preserve"> </v>
      </c>
      <c r="S133" s="63"/>
    </row>
    <row r="134" spans="1:19">
      <c r="A134" s="128" t="s">
        <v>863</v>
      </c>
      <c r="B134" s="129" t="str">
        <f>Beltloops!R103</f>
        <v xml:space="preserve"> </v>
      </c>
      <c r="C134" s="130" t="str">
        <f>Pins!R275</f>
        <v xml:space="preserve"> </v>
      </c>
      <c r="D134" s="63"/>
      <c r="E134" s="85"/>
      <c r="F134" s="92">
        <v>7</v>
      </c>
      <c r="G134" s="123" t="s">
        <v>804</v>
      </c>
      <c r="H134" s="155" t="str">
        <f>IF(Pins!R131=""," ",Pins!R131)</f>
        <v xml:space="preserve"> </v>
      </c>
      <c r="I134" s="84"/>
      <c r="J134" s="85"/>
      <c r="K134" s="78">
        <v>7</v>
      </c>
      <c r="L134" s="123" t="s">
        <v>389</v>
      </c>
      <c r="M134" s="152" t="str">
        <f>IF(Pins!R312=""," ",Pins!R312)</f>
        <v xml:space="preserve"> </v>
      </c>
      <c r="N134" s="84"/>
      <c r="O134" s="77"/>
      <c r="P134" s="78">
        <v>6</v>
      </c>
      <c r="Q134" s="123" t="s">
        <v>283</v>
      </c>
      <c r="R134" s="152" t="str">
        <f>IF(Pins!R494=""," ",Pins!R494)</f>
        <v xml:space="preserve"> </v>
      </c>
      <c r="S134" s="63"/>
    </row>
    <row r="135" spans="1:19">
      <c r="A135" s="120" t="s">
        <v>169</v>
      </c>
      <c r="B135" s="93" t="str">
        <f>Beltloops!R108</f>
        <v xml:space="preserve"> </v>
      </c>
      <c r="C135" s="122" t="str">
        <f>Pins!R287</f>
        <v xml:space="preserve"> </v>
      </c>
      <c r="D135" s="63"/>
      <c r="E135" s="85"/>
      <c r="F135" s="92">
        <v>8</v>
      </c>
      <c r="G135" s="123" t="s">
        <v>805</v>
      </c>
      <c r="H135" s="155" t="str">
        <f>IF(Pins!R132=""," ",Pins!R132)</f>
        <v xml:space="preserve"> </v>
      </c>
      <c r="I135" s="84"/>
      <c r="J135" s="85"/>
      <c r="K135" s="78">
        <v>8</v>
      </c>
      <c r="L135" s="123" t="s">
        <v>390</v>
      </c>
      <c r="M135" s="152" t="str">
        <f>IF(Pins!R313=""," ",Pins!R313)</f>
        <v xml:space="preserve"> </v>
      </c>
      <c r="N135" s="84"/>
      <c r="O135" s="85"/>
      <c r="P135" s="78">
        <v>7</v>
      </c>
      <c r="Q135" s="123" t="s">
        <v>284</v>
      </c>
      <c r="R135" s="152" t="str">
        <f>IF(Pins!R495=""," ",Pins!R495)</f>
        <v xml:space="preserve"> </v>
      </c>
      <c r="S135" s="63"/>
    </row>
    <row r="136" spans="1:19">
      <c r="A136" s="120" t="s">
        <v>170</v>
      </c>
      <c r="B136" s="96" t="str">
        <f>Beltloops!R113</f>
        <v xml:space="preserve"> </v>
      </c>
      <c r="C136" s="122" t="str">
        <f>Pins!R301</f>
        <v xml:space="preserve"> </v>
      </c>
      <c r="D136" s="63"/>
      <c r="E136" s="85"/>
      <c r="F136" s="92">
        <v>9</v>
      </c>
      <c r="G136" s="123" t="s">
        <v>806</v>
      </c>
      <c r="H136" s="155" t="str">
        <f>IF(Pins!R133=""," ",Pins!R133)</f>
        <v xml:space="preserve"> </v>
      </c>
      <c r="I136" s="84"/>
      <c r="J136" s="85"/>
      <c r="K136" s="73">
        <v>9</v>
      </c>
      <c r="L136" s="123" t="s">
        <v>391</v>
      </c>
      <c r="M136" s="152" t="str">
        <f>IF(Pins!R314=""," ",Pins!R314)</f>
        <v xml:space="preserve"> </v>
      </c>
      <c r="N136" s="84"/>
      <c r="O136" s="85"/>
      <c r="P136" s="78">
        <v>8</v>
      </c>
      <c r="Q136" s="123" t="s">
        <v>285</v>
      </c>
      <c r="R136" s="152" t="str">
        <f>IF(Pins!R496=""," ",Pins!R496)</f>
        <v xml:space="preserve"> </v>
      </c>
      <c r="S136" s="63"/>
    </row>
    <row r="137" spans="1:19">
      <c r="A137" s="120" t="s">
        <v>171</v>
      </c>
      <c r="B137" s="96" t="str">
        <f>Beltloops!R118</f>
        <v xml:space="preserve"> </v>
      </c>
      <c r="C137" s="122" t="str">
        <f>Pins!R316</f>
        <v xml:space="preserve"> </v>
      </c>
      <c r="D137" s="63"/>
      <c r="E137" s="85"/>
      <c r="F137" s="92">
        <v>10</v>
      </c>
      <c r="G137" s="123" t="s">
        <v>807</v>
      </c>
      <c r="H137" s="155" t="str">
        <f>IF(Pins!R134=""," ",Pins!R134)</f>
        <v xml:space="preserve"> </v>
      </c>
      <c r="I137" s="84"/>
      <c r="J137" s="97"/>
      <c r="K137" s="73">
        <v>10</v>
      </c>
      <c r="L137" s="125" t="s">
        <v>393</v>
      </c>
      <c r="M137" s="152" t="str">
        <f>IF(Pins!R315=""," ",Pins!R315)</f>
        <v xml:space="preserve"> </v>
      </c>
      <c r="N137" s="84"/>
      <c r="O137" s="97"/>
      <c r="P137" s="73">
        <v>9</v>
      </c>
      <c r="Q137" s="125" t="s">
        <v>354</v>
      </c>
      <c r="R137" s="152" t="str">
        <f>IF(Pins!R497=""," ",Pins!R497)</f>
        <v xml:space="preserve"> </v>
      </c>
      <c r="S137" s="63"/>
    </row>
    <row r="138" spans="1:19">
      <c r="A138" s="120" t="s">
        <v>172</v>
      </c>
      <c r="B138" s="96" t="str">
        <f>Beltloops!R123</f>
        <v xml:space="preserve"> </v>
      </c>
      <c r="C138" s="122" t="str">
        <f>Pins!R329</f>
        <v xml:space="preserve"> </v>
      </c>
      <c r="D138" s="63"/>
      <c r="E138" s="85"/>
      <c r="F138" s="92">
        <v>11</v>
      </c>
      <c r="G138" s="123" t="s">
        <v>808</v>
      </c>
      <c r="H138" s="155" t="str">
        <f>IF(Pins!R135=""," ",Pins!R135)</f>
        <v xml:space="preserve"> </v>
      </c>
      <c r="I138" s="84"/>
      <c r="J138" s="84"/>
      <c r="K138" s="84"/>
      <c r="L138" s="84"/>
      <c r="M138" s="63"/>
      <c r="N138" s="84"/>
      <c r="O138" s="79"/>
      <c r="P138" s="79"/>
      <c r="Q138" s="79"/>
      <c r="S138" s="63"/>
    </row>
    <row r="139" spans="1:19">
      <c r="A139" s="120" t="s">
        <v>173</v>
      </c>
      <c r="B139" s="96" t="str">
        <f>Beltloops!R128</f>
        <v xml:space="preserve"> </v>
      </c>
      <c r="C139" s="122" t="str">
        <f>Pins!R342</f>
        <v xml:space="preserve"> </v>
      </c>
      <c r="D139" s="63"/>
      <c r="E139" s="85"/>
      <c r="F139" s="92">
        <v>12</v>
      </c>
      <c r="G139" s="123" t="s">
        <v>809</v>
      </c>
      <c r="H139" s="155" t="str">
        <f>IF(Pins!R136=""," ",Pins!R136)</f>
        <v xml:space="preserve"> </v>
      </c>
      <c r="I139" s="84"/>
      <c r="J139" s="74" t="s">
        <v>172</v>
      </c>
      <c r="K139" s="73">
        <v>1</v>
      </c>
      <c r="L139" s="124" t="s">
        <v>65</v>
      </c>
      <c r="M139" s="152" t="str">
        <f>IF(Beltloops!R120=""," ",Beltloops!R120)</f>
        <v xml:space="preserve"> </v>
      </c>
      <c r="N139" s="84"/>
      <c r="O139" s="74" t="s">
        <v>181</v>
      </c>
      <c r="P139" s="73">
        <v>1</v>
      </c>
      <c r="Q139" s="124" t="s">
        <v>909</v>
      </c>
      <c r="R139" s="152" t="str">
        <f>IF(Beltloops!R189=""," ",Beltloops!R189)</f>
        <v xml:space="preserve"> </v>
      </c>
      <c r="S139" s="63"/>
    </row>
    <row r="140" spans="1:19">
      <c r="A140" s="120" t="s">
        <v>174</v>
      </c>
      <c r="B140" s="96" t="str">
        <f>Beltloops!R135</f>
        <v xml:space="preserve"> </v>
      </c>
      <c r="C140" s="122" t="str">
        <f>Pins!R358</f>
        <v xml:space="preserve"> </v>
      </c>
      <c r="D140" s="63"/>
      <c r="E140" s="97"/>
      <c r="F140" s="92">
        <v>13</v>
      </c>
      <c r="G140" s="125" t="s">
        <v>866</v>
      </c>
      <c r="H140" s="155" t="str">
        <f>IF(Pins!R137=""," ",Pins!R137)</f>
        <v xml:space="preserve"> </v>
      </c>
      <c r="I140" s="84"/>
      <c r="J140" s="80" t="s">
        <v>201</v>
      </c>
      <c r="K140" s="78">
        <v>2</v>
      </c>
      <c r="L140" s="123" t="s">
        <v>908</v>
      </c>
      <c r="M140" s="152" t="str">
        <f>IF(Beltloops!R121=""," ",Beltloops!R121)</f>
        <v xml:space="preserve"> </v>
      </c>
      <c r="N140" s="84"/>
      <c r="O140" s="80" t="s">
        <v>201</v>
      </c>
      <c r="P140" s="78">
        <v>2</v>
      </c>
      <c r="Q140" s="123" t="s">
        <v>914</v>
      </c>
      <c r="R140" s="152" t="str">
        <f>IF(Beltloops!R190=""," ",Beltloops!R190)</f>
        <v xml:space="preserve"> </v>
      </c>
      <c r="S140" s="63"/>
    </row>
    <row r="141" spans="1:19">
      <c r="A141" s="121" t="s">
        <v>759</v>
      </c>
      <c r="B141" s="96" t="str">
        <f>Beltloops!R140</f>
        <v xml:space="preserve"> </v>
      </c>
      <c r="C141" s="96" t="str">
        <f>Pins!R372</f>
        <v xml:space="preserve"> </v>
      </c>
      <c r="D141" s="63"/>
      <c r="E141" s="79"/>
      <c r="F141" s="79"/>
      <c r="G141" s="79"/>
      <c r="I141" s="84"/>
      <c r="J141" s="85" t="s">
        <v>188</v>
      </c>
      <c r="K141" s="73">
        <v>3</v>
      </c>
      <c r="L141" s="125" t="s">
        <v>66</v>
      </c>
      <c r="M141" s="152" t="str">
        <f>IF(Beltloops!R122=""," ",Beltloops!R122)</f>
        <v xml:space="preserve"> </v>
      </c>
      <c r="N141" s="84"/>
      <c r="O141" s="85" t="s">
        <v>188</v>
      </c>
      <c r="P141" s="73">
        <v>3</v>
      </c>
      <c r="Q141" s="125" t="s">
        <v>910</v>
      </c>
      <c r="R141" s="152" t="str">
        <f>IF(Beltloops!R191=""," ",Beltloops!R191)</f>
        <v xml:space="preserve"> </v>
      </c>
      <c r="S141" s="63"/>
    </row>
    <row r="142" spans="1:19">
      <c r="A142" s="120" t="s">
        <v>175</v>
      </c>
      <c r="B142" s="96" t="str">
        <f>Beltloops!R145</f>
        <v xml:space="preserve"> </v>
      </c>
      <c r="C142" s="122" t="str">
        <f>Pins!R386</f>
        <v xml:space="preserve"> </v>
      </c>
      <c r="D142" s="63"/>
      <c r="E142" s="74" t="s">
        <v>163</v>
      </c>
      <c r="F142" s="73">
        <v>1</v>
      </c>
      <c r="G142" s="124" t="s">
        <v>102</v>
      </c>
      <c r="H142" s="152" t="str">
        <f>IF(Beltloops!R55=""," ",Beltloops!R55)</f>
        <v xml:space="preserve"> </v>
      </c>
      <c r="I142" s="84"/>
      <c r="J142" s="74" t="s">
        <v>247</v>
      </c>
      <c r="K142" s="78">
        <v>1</v>
      </c>
      <c r="L142" s="124" t="s">
        <v>851</v>
      </c>
      <c r="M142" s="152" t="str">
        <f>IF(Pins!R319=""," ",Pins!R319)</f>
        <v xml:space="preserve"> </v>
      </c>
      <c r="N142" s="84"/>
      <c r="O142" s="74" t="s">
        <v>355</v>
      </c>
      <c r="P142" s="78">
        <v>1</v>
      </c>
      <c r="Q142" s="124" t="s">
        <v>852</v>
      </c>
      <c r="R142" s="152" t="str">
        <f>IF(Pins!R501=""," ",Pins!R501)</f>
        <v xml:space="preserve"> </v>
      </c>
      <c r="S142" s="63"/>
    </row>
    <row r="143" spans="1:19">
      <c r="A143" s="120" t="s">
        <v>176</v>
      </c>
      <c r="B143" s="96" t="str">
        <f>Beltloops!R150</f>
        <v xml:space="preserve"> </v>
      </c>
      <c r="C143" s="122" t="str">
        <f>Pins!R402</f>
        <v xml:space="preserve"> </v>
      </c>
      <c r="D143" s="63"/>
      <c r="E143" s="80" t="s">
        <v>201</v>
      </c>
      <c r="F143" s="78">
        <v>2</v>
      </c>
      <c r="G143" s="123" t="s">
        <v>916</v>
      </c>
      <c r="H143" s="152" t="str">
        <f>IF(Beltloops!R56=""," ",Beltloops!R56)</f>
        <v xml:space="preserve"> </v>
      </c>
      <c r="I143" s="84"/>
      <c r="J143" s="91" t="s">
        <v>248</v>
      </c>
      <c r="K143" s="78">
        <v>2</v>
      </c>
      <c r="L143" s="123" t="s">
        <v>375</v>
      </c>
      <c r="M143" s="152" t="str">
        <f>IF(Pins!R320=""," ",Pins!R320)</f>
        <v xml:space="preserve"> </v>
      </c>
      <c r="N143" s="84"/>
      <c r="O143" s="91" t="s">
        <v>356</v>
      </c>
      <c r="P143" s="78">
        <v>2</v>
      </c>
      <c r="Q143" s="123" t="s">
        <v>667</v>
      </c>
      <c r="R143" s="152" t="str">
        <f>IF(Pins!R502=""," ",Pins!R502)</f>
        <v xml:space="preserve"> </v>
      </c>
      <c r="S143" s="63"/>
    </row>
    <row r="144" spans="1:19">
      <c r="A144" s="121" t="s">
        <v>760</v>
      </c>
      <c r="B144" s="96" t="str">
        <f>Beltloops!R155</f>
        <v xml:space="preserve"> </v>
      </c>
      <c r="C144" s="96" t="str">
        <f>Pins!R417</f>
        <v xml:space="preserve"> </v>
      </c>
      <c r="D144" s="63"/>
      <c r="E144" s="85" t="s">
        <v>188</v>
      </c>
      <c r="F144" s="73">
        <v>3</v>
      </c>
      <c r="G144" s="125" t="s">
        <v>103</v>
      </c>
      <c r="H144" s="152" t="str">
        <f>IF(Beltloops!R57=""," ",Beltloops!R57)</f>
        <v xml:space="preserve"> </v>
      </c>
      <c r="I144" s="84"/>
      <c r="J144" s="91" t="s">
        <v>249</v>
      </c>
      <c r="K144" s="78">
        <v>3</v>
      </c>
      <c r="L144" s="123" t="s">
        <v>376</v>
      </c>
      <c r="M144" s="152" t="str">
        <f>IF(Pins!R321=""," ",Pins!R321)</f>
        <v xml:space="preserve"> </v>
      </c>
      <c r="N144" s="84"/>
      <c r="O144" s="91" t="s">
        <v>201</v>
      </c>
      <c r="P144" s="78">
        <v>3</v>
      </c>
      <c r="Q144" s="123" t="s">
        <v>668</v>
      </c>
      <c r="R144" s="152" t="str">
        <f>IF(Pins!R503=""," ",Pins!R503)</f>
        <v xml:space="preserve"> </v>
      </c>
      <c r="S144" s="63"/>
    </row>
    <row r="145" spans="1:19">
      <c r="A145" s="120" t="s">
        <v>177</v>
      </c>
      <c r="B145" s="96" t="str">
        <f>Beltloops!R160</f>
        <v xml:space="preserve"> </v>
      </c>
      <c r="C145" s="122" t="str">
        <f>Pins!R428</f>
        <v xml:space="preserve"> </v>
      </c>
      <c r="D145" s="63"/>
      <c r="E145" s="74" t="s">
        <v>212</v>
      </c>
      <c r="F145" s="78">
        <v>1</v>
      </c>
      <c r="G145" s="124" t="s">
        <v>595</v>
      </c>
      <c r="H145" s="152" t="str">
        <f>IF(Pins!R143=""," ",Pins!R143)</f>
        <v xml:space="preserve"> </v>
      </c>
      <c r="I145" s="84"/>
      <c r="J145" s="91" t="s">
        <v>250</v>
      </c>
      <c r="K145" s="78">
        <v>4</v>
      </c>
      <c r="L145" s="123" t="s">
        <v>377</v>
      </c>
      <c r="M145" s="152" t="str">
        <f>IF(Pins!R322=""," ",Pins!R322)</f>
        <v xml:space="preserve"> </v>
      </c>
      <c r="N145" s="84"/>
      <c r="O145" s="91" t="s">
        <v>202</v>
      </c>
      <c r="P145" s="78">
        <v>4</v>
      </c>
      <c r="Q145" s="123" t="s">
        <v>669</v>
      </c>
      <c r="R145" s="152" t="str">
        <f>IF(Pins!R504=""," ",Pins!R504)</f>
        <v xml:space="preserve"> </v>
      </c>
      <c r="S145" s="63"/>
    </row>
    <row r="146" spans="1:19">
      <c r="A146" s="120" t="s">
        <v>178</v>
      </c>
      <c r="B146" s="96" t="str">
        <f>Beltloops!R165</f>
        <v xml:space="preserve"> </v>
      </c>
      <c r="C146" s="122" t="str">
        <f>Pins!R442</f>
        <v xml:space="preserve"> </v>
      </c>
      <c r="D146" s="63"/>
      <c r="E146" s="91" t="s">
        <v>213</v>
      </c>
      <c r="F146" s="78">
        <v>2</v>
      </c>
      <c r="G146" s="123" t="s">
        <v>596</v>
      </c>
      <c r="H146" s="152" t="str">
        <f>IF(Pins!R144=""," ",Pins!R144)</f>
        <v xml:space="preserve"> </v>
      </c>
      <c r="I146" s="84"/>
      <c r="J146" s="91" t="s">
        <v>251</v>
      </c>
      <c r="K146" s="78">
        <v>5</v>
      </c>
      <c r="L146" s="123" t="s">
        <v>382</v>
      </c>
      <c r="M146" s="152" t="str">
        <f>IF(Pins!R323=""," ",Pins!R323)</f>
        <v xml:space="preserve"> </v>
      </c>
      <c r="N146" s="84"/>
      <c r="O146" s="85"/>
      <c r="P146" s="78">
        <v>5</v>
      </c>
      <c r="Q146" s="123" t="s">
        <v>860</v>
      </c>
      <c r="R146" s="152" t="str">
        <f>IF(Pins!R505=""," ",Pins!R505)</f>
        <v xml:space="preserve"> </v>
      </c>
      <c r="S146" s="63"/>
    </row>
    <row r="147" spans="1:19">
      <c r="A147" s="120" t="s">
        <v>761</v>
      </c>
      <c r="B147" s="96" t="str">
        <f>Beltloops!R170</f>
        <v xml:space="preserve"> </v>
      </c>
      <c r="C147" s="122" t="str">
        <f>Pins!R455</f>
        <v xml:space="preserve"> </v>
      </c>
      <c r="D147" s="63"/>
      <c r="E147" s="91" t="s">
        <v>201</v>
      </c>
      <c r="F147" s="78">
        <v>3</v>
      </c>
      <c r="G147" s="123" t="s">
        <v>597</v>
      </c>
      <c r="H147" s="152" t="str">
        <f>IF(Pins!R145=""," ",Pins!R145)</f>
        <v xml:space="preserve"> </v>
      </c>
      <c r="I147" s="84"/>
      <c r="J147" s="77"/>
      <c r="K147" s="78">
        <v>6</v>
      </c>
      <c r="L147" s="123" t="s">
        <v>383</v>
      </c>
      <c r="M147" s="152" t="str">
        <f>IF(Pins!R324=""," ",Pins!R324)</f>
        <v xml:space="preserve"> </v>
      </c>
      <c r="N147" s="84"/>
      <c r="O147" s="72"/>
      <c r="P147" s="78">
        <v>6</v>
      </c>
      <c r="Q147" s="123" t="s">
        <v>670</v>
      </c>
      <c r="R147" s="152" t="str">
        <f>IF(Pins!R506=""," ",Pins!R506)</f>
        <v xml:space="preserve"> </v>
      </c>
      <c r="S147" s="63"/>
    </row>
    <row r="148" spans="1:19">
      <c r="A148" s="120" t="s">
        <v>772</v>
      </c>
      <c r="B148" s="96" t="str">
        <f>Beltloops!R177</f>
        <v xml:space="preserve"> </v>
      </c>
      <c r="C148" s="122" t="str">
        <f>Pins!R469</f>
        <v xml:space="preserve"> </v>
      </c>
      <c r="D148" s="63"/>
      <c r="E148" s="91" t="s">
        <v>202</v>
      </c>
      <c r="F148" s="78">
        <v>4</v>
      </c>
      <c r="G148" s="123" t="s">
        <v>598</v>
      </c>
      <c r="H148" s="152" t="str">
        <f>IF(Pins!R146=""," ",Pins!R146)</f>
        <v xml:space="preserve"> </v>
      </c>
      <c r="I148" s="84"/>
      <c r="J148" s="85"/>
      <c r="K148" s="78">
        <v>7</v>
      </c>
      <c r="L148" s="123" t="s">
        <v>381</v>
      </c>
      <c r="M148" s="152" t="str">
        <f>IF(Pins!R325=""," ",Pins!R325)</f>
        <v xml:space="preserve"> </v>
      </c>
      <c r="N148" s="84"/>
      <c r="O148" s="95"/>
      <c r="P148" s="78">
        <v>7</v>
      </c>
      <c r="Q148" s="123" t="s">
        <v>861</v>
      </c>
      <c r="R148" s="152" t="str">
        <f>IF(Pins!R507=""," ",Pins!R507)</f>
        <v xml:space="preserve"> </v>
      </c>
      <c r="S148" s="63"/>
    </row>
    <row r="149" spans="1:19">
      <c r="A149" s="120" t="s">
        <v>179</v>
      </c>
      <c r="B149" s="96" t="str">
        <f>Beltloops!R182</f>
        <v xml:space="preserve"> </v>
      </c>
      <c r="C149" s="122" t="str">
        <f>Pins!R486</f>
        <v xml:space="preserve"> </v>
      </c>
      <c r="D149" s="63"/>
      <c r="E149" s="91"/>
      <c r="F149" s="78">
        <v>5</v>
      </c>
      <c r="G149" s="123" t="s">
        <v>599</v>
      </c>
      <c r="H149" s="152" t="str">
        <f>IF(Pins!R147=""," ",Pins!R147)</f>
        <v xml:space="preserve"> </v>
      </c>
      <c r="I149" s="84"/>
      <c r="J149" s="85"/>
      <c r="K149" s="78">
        <v>8</v>
      </c>
      <c r="L149" s="123" t="s">
        <v>380</v>
      </c>
      <c r="M149" s="152" t="str">
        <f>IF(Pins!R326=""," ",Pins!R326)</f>
        <v xml:space="preserve"> </v>
      </c>
      <c r="N149" s="84"/>
      <c r="O149" s="95"/>
      <c r="P149" s="78">
        <v>8</v>
      </c>
      <c r="Q149" s="123" t="s">
        <v>671</v>
      </c>
      <c r="R149" s="152" t="str">
        <f>IF(Pins!R508=""," ",Pins!R508)</f>
        <v xml:space="preserve"> </v>
      </c>
      <c r="S149" s="63"/>
    </row>
    <row r="150" spans="1:19">
      <c r="A150" s="120" t="s">
        <v>180</v>
      </c>
      <c r="B150" s="96" t="str">
        <f>Beltloops!R187</f>
        <v xml:space="preserve"> </v>
      </c>
      <c r="C150" s="122" t="str">
        <f>Pins!R498</f>
        <v xml:space="preserve"> </v>
      </c>
      <c r="D150" s="63"/>
      <c r="E150" s="77"/>
      <c r="F150" s="78">
        <v>6</v>
      </c>
      <c r="G150" s="123" t="s">
        <v>724</v>
      </c>
      <c r="H150" s="152" t="str">
        <f>IF(Pins!R148=""," ",Pins!R148)</f>
        <v xml:space="preserve"> </v>
      </c>
      <c r="I150" s="84"/>
      <c r="J150" s="85"/>
      <c r="K150" s="73">
        <v>9</v>
      </c>
      <c r="L150" s="123" t="s">
        <v>379</v>
      </c>
      <c r="M150" s="152" t="str">
        <f>IF(Pins!R327=""," ",Pins!R327)</f>
        <v xml:space="preserve"> </v>
      </c>
      <c r="N150" s="84"/>
      <c r="O150" s="85"/>
      <c r="P150" s="73">
        <v>9</v>
      </c>
      <c r="Q150" s="123" t="s">
        <v>672</v>
      </c>
      <c r="R150" s="152" t="str">
        <f>IF(Pins!R509=""," ",Pins!R509)</f>
        <v xml:space="preserve"> </v>
      </c>
      <c r="S150" s="63"/>
    </row>
    <row r="151" spans="1:19">
      <c r="A151" s="120" t="s">
        <v>181</v>
      </c>
      <c r="B151" s="96" t="str">
        <f>Beltloops!R192</f>
        <v xml:space="preserve"> </v>
      </c>
      <c r="C151" s="122" t="str">
        <f>Pins!R513</f>
        <v xml:space="preserve"> </v>
      </c>
      <c r="D151" s="63"/>
      <c r="E151" s="85"/>
      <c r="F151" s="78">
        <v>7</v>
      </c>
      <c r="G151" s="123" t="s">
        <v>600</v>
      </c>
      <c r="H151" s="152" t="str">
        <f>IF(Pins!R149=""," ",Pins!R149)</f>
        <v xml:space="preserve"> </v>
      </c>
      <c r="I151" s="84"/>
      <c r="J151" s="97"/>
      <c r="K151" s="73">
        <v>10</v>
      </c>
      <c r="L151" s="125" t="s">
        <v>378</v>
      </c>
      <c r="M151" s="152" t="str">
        <f>IF(Pins!R328=""," ",Pins!R328)</f>
        <v xml:space="preserve"> </v>
      </c>
      <c r="N151" s="84"/>
      <c r="O151" s="85"/>
      <c r="P151" s="73">
        <v>10</v>
      </c>
      <c r="Q151" s="123" t="s">
        <v>673</v>
      </c>
      <c r="R151" s="152" t="str">
        <f>IF(Pins!R510=""," ",Pins!R510)</f>
        <v xml:space="preserve"> </v>
      </c>
      <c r="S151" s="63"/>
    </row>
    <row r="152" spans="1:19">
      <c r="A152" s="120" t="s">
        <v>182</v>
      </c>
      <c r="B152" s="96" t="str">
        <f>Beltloops!R197</f>
        <v xml:space="preserve"> </v>
      </c>
      <c r="C152" s="122" t="str">
        <f>Pins!R528</f>
        <v xml:space="preserve"> </v>
      </c>
      <c r="D152" s="63"/>
      <c r="E152" s="85"/>
      <c r="F152" s="78">
        <v>8</v>
      </c>
      <c r="G152" s="123" t="s">
        <v>601</v>
      </c>
      <c r="H152" s="152" t="str">
        <f>IF(Pins!R150=""," ",Pins!R150)</f>
        <v xml:space="preserve"> </v>
      </c>
      <c r="I152" s="84"/>
      <c r="J152" s="84"/>
      <c r="K152" s="84"/>
      <c r="L152" s="84"/>
      <c r="M152" s="63"/>
      <c r="N152" s="84"/>
      <c r="O152" s="85"/>
      <c r="P152" s="73">
        <v>11</v>
      </c>
      <c r="Q152" s="123" t="s">
        <v>674</v>
      </c>
      <c r="R152" s="152" t="str">
        <f>IF(Pins!R511=""," ",Pins!R511)</f>
        <v xml:space="preserve"> </v>
      </c>
      <c r="S152" s="63"/>
    </row>
    <row r="153" spans="1:19">
      <c r="A153" s="120" t="s">
        <v>183</v>
      </c>
      <c r="B153" s="96" t="str">
        <f>Beltloops!R202</f>
        <v xml:space="preserve"> </v>
      </c>
      <c r="C153" s="122" t="str">
        <f>Pins!R541</f>
        <v xml:space="preserve"> </v>
      </c>
      <c r="E153" s="85"/>
      <c r="F153" s="73">
        <v>9</v>
      </c>
      <c r="G153" s="123" t="s">
        <v>602</v>
      </c>
      <c r="H153" s="152" t="str">
        <f>IF(Pins!R151=""," ",Pins!R151)</f>
        <v xml:space="preserve"> </v>
      </c>
      <c r="I153" s="84"/>
      <c r="J153" s="74" t="s">
        <v>173</v>
      </c>
      <c r="K153" s="73">
        <v>1</v>
      </c>
      <c r="L153" s="124" t="s">
        <v>109</v>
      </c>
      <c r="M153" s="152" t="str">
        <f>IF(Beltloops!R125=""," ",Beltloops!R125)</f>
        <v xml:space="preserve"> </v>
      </c>
      <c r="N153" s="84"/>
      <c r="O153" s="97"/>
      <c r="P153" s="73">
        <v>12</v>
      </c>
      <c r="Q153" s="158" t="s">
        <v>853</v>
      </c>
      <c r="R153" s="152" t="str">
        <f>IF(Pins!R512=""," ",Pins!R512)</f>
        <v xml:space="preserve"> </v>
      </c>
    </row>
    <row r="154" spans="1:19">
      <c r="A154" s="120" t="s">
        <v>184</v>
      </c>
      <c r="B154" s="96" t="str">
        <f>Beltloops!R207</f>
        <v xml:space="preserve"> </v>
      </c>
      <c r="C154" s="122" t="str">
        <f>Pins!R554</f>
        <v xml:space="preserve"> </v>
      </c>
      <c r="E154" s="97"/>
      <c r="F154" s="73">
        <v>10</v>
      </c>
      <c r="G154" s="125" t="s">
        <v>603</v>
      </c>
      <c r="H154" s="152" t="str">
        <f>IF(Pins!R152=""," ",Pins!R152)</f>
        <v xml:space="preserve"> </v>
      </c>
      <c r="I154" s="84"/>
      <c r="J154" s="80" t="s">
        <v>201</v>
      </c>
      <c r="K154" s="78">
        <v>2</v>
      </c>
      <c r="L154" s="123" t="s">
        <v>110</v>
      </c>
      <c r="M154" s="152" t="str">
        <f>IF(Beltloops!R126=""," ",Beltloops!R126)</f>
        <v xml:space="preserve"> </v>
      </c>
      <c r="N154" s="84"/>
      <c r="O154" s="114"/>
      <c r="P154" s="81"/>
      <c r="Q154" s="102"/>
      <c r="R154" s="154"/>
    </row>
    <row r="155" spans="1:19">
      <c r="A155" s="120" t="s">
        <v>185</v>
      </c>
      <c r="B155" s="96" t="str">
        <f>Beltloops!R212</f>
        <v xml:space="preserve"> </v>
      </c>
      <c r="C155" s="96" t="str">
        <f>Pins!R569</f>
        <v xml:space="preserve"> </v>
      </c>
      <c r="E155" s="115"/>
      <c r="F155" s="116"/>
      <c r="G155" s="116"/>
      <c r="H155" s="156"/>
      <c r="I155" s="79"/>
      <c r="J155" s="85" t="s">
        <v>188</v>
      </c>
      <c r="K155" s="73">
        <v>3</v>
      </c>
      <c r="L155" s="125" t="s">
        <v>111</v>
      </c>
      <c r="M155" s="152" t="str">
        <f>IF(Beltloops!R127=""," ",Beltloops!R127)</f>
        <v xml:space="preserve"> </v>
      </c>
      <c r="N155" s="79"/>
      <c r="O155" s="74" t="s">
        <v>182</v>
      </c>
      <c r="P155" s="73">
        <v>1</v>
      </c>
      <c r="Q155" s="124" t="s">
        <v>119</v>
      </c>
      <c r="R155" s="152" t="str">
        <f>IF(Beltloops!R194=""," ",Beltloops!R194)</f>
        <v xml:space="preserve"> </v>
      </c>
    </row>
    <row r="156" spans="1:19">
      <c r="E156" s="101" t="s">
        <v>753</v>
      </c>
      <c r="F156" s="92">
        <v>1</v>
      </c>
      <c r="G156" s="124" t="s">
        <v>899</v>
      </c>
      <c r="H156" s="130" t="str">
        <f>IF(Beltloops!R60=""," ",Beltloops!R60)</f>
        <v xml:space="preserve"> </v>
      </c>
      <c r="I156" s="79"/>
      <c r="J156" s="74" t="s">
        <v>252</v>
      </c>
      <c r="K156" s="78">
        <v>1</v>
      </c>
      <c r="L156" s="124" t="s">
        <v>629</v>
      </c>
      <c r="M156" s="152" t="str">
        <f>IF(Pins!R332=""," ",Pins!R332)</f>
        <v xml:space="preserve"> </v>
      </c>
      <c r="N156" s="79"/>
      <c r="O156" s="80" t="s">
        <v>201</v>
      </c>
      <c r="P156" s="78">
        <v>2</v>
      </c>
      <c r="Q156" s="123" t="s">
        <v>120</v>
      </c>
      <c r="R156" s="152" t="str">
        <f>IF(Beltloops!R195=""," ",Beltloops!R195)</f>
        <v xml:space="preserve"> </v>
      </c>
    </row>
    <row r="157" spans="1:19">
      <c r="E157" s="95" t="s">
        <v>754</v>
      </c>
      <c r="F157" s="92">
        <v>2</v>
      </c>
      <c r="G157" s="123" t="s">
        <v>900</v>
      </c>
      <c r="H157" s="130" t="str">
        <f>IF(Beltloops!R61=""," ",Beltloops!R61)</f>
        <v xml:space="preserve"> </v>
      </c>
      <c r="I157" s="79"/>
      <c r="J157" s="91" t="s">
        <v>253</v>
      </c>
      <c r="K157" s="78">
        <v>2</v>
      </c>
      <c r="L157" s="123" t="s">
        <v>630</v>
      </c>
      <c r="M157" s="152" t="str">
        <f>IF(Pins!R333=""," ",Pins!R333)</f>
        <v xml:space="preserve"> </v>
      </c>
      <c r="N157" s="79"/>
      <c r="O157" s="85" t="s">
        <v>188</v>
      </c>
      <c r="P157" s="73">
        <v>3</v>
      </c>
      <c r="Q157" s="125" t="s">
        <v>121</v>
      </c>
      <c r="R157" s="152" t="str">
        <f>IF(Beltloops!R196=""," ",Beltloops!R196)</f>
        <v xml:space="preserve"> </v>
      </c>
    </row>
    <row r="158" spans="1:19">
      <c r="E158" s="97" t="s">
        <v>188</v>
      </c>
      <c r="F158" s="92">
        <v>3</v>
      </c>
      <c r="G158" s="125" t="s">
        <v>901</v>
      </c>
      <c r="H158" s="130" t="str">
        <f>IF(Beltloops!R62=""," ",Beltloops!R62)</f>
        <v xml:space="preserve"> </v>
      </c>
      <c r="I158" s="79"/>
      <c r="J158" s="91" t="s">
        <v>201</v>
      </c>
      <c r="K158" s="78">
        <v>3</v>
      </c>
      <c r="L158" s="123" t="s">
        <v>631</v>
      </c>
      <c r="M158" s="152" t="str">
        <f>IF(Pins!R334=""," ",Pins!R334)</f>
        <v xml:space="preserve"> </v>
      </c>
      <c r="N158" s="79"/>
      <c r="O158" s="74" t="s">
        <v>357</v>
      </c>
      <c r="P158" s="78">
        <v>1</v>
      </c>
      <c r="Q158" s="124" t="s">
        <v>658</v>
      </c>
      <c r="R158" s="152" t="str">
        <f>IF(Pins!R518=""," ",Pins!R518)</f>
        <v xml:space="preserve"> </v>
      </c>
    </row>
    <row r="159" spans="1:19">
      <c r="E159" s="95" t="s">
        <v>753</v>
      </c>
      <c r="F159" s="97">
        <v>1</v>
      </c>
      <c r="G159" s="124" t="s">
        <v>747</v>
      </c>
      <c r="H159" s="130" t="str">
        <f>IF(Pins!R156=""," ",Pins!R156)</f>
        <v xml:space="preserve"> </v>
      </c>
      <c r="I159" s="79"/>
      <c r="J159" s="91" t="s">
        <v>202</v>
      </c>
      <c r="K159" s="78">
        <v>4</v>
      </c>
      <c r="L159" s="123" t="s">
        <v>632</v>
      </c>
      <c r="M159" s="152" t="str">
        <f>IF(Pins!R335=""," ",Pins!R335)</f>
        <v xml:space="preserve"> </v>
      </c>
      <c r="N159" s="79"/>
      <c r="O159" s="91" t="s">
        <v>358</v>
      </c>
      <c r="P159" s="78">
        <v>2</v>
      </c>
      <c r="Q159" s="123" t="s">
        <v>659</v>
      </c>
      <c r="R159" s="152" t="str">
        <f>IF(Pins!R519=""," ",Pins!R519)</f>
        <v xml:space="preserve"> </v>
      </c>
    </row>
    <row r="160" spans="1:19">
      <c r="E160" s="95" t="s">
        <v>755</v>
      </c>
      <c r="F160" s="92">
        <v>2</v>
      </c>
      <c r="G160" s="123" t="s">
        <v>748</v>
      </c>
      <c r="H160" s="130" t="str">
        <f>IF(Pins!R157=""," ",Pins!R157)</f>
        <v xml:space="preserve"> </v>
      </c>
      <c r="I160" s="79"/>
      <c r="J160" s="91"/>
      <c r="K160" s="78">
        <v>5</v>
      </c>
      <c r="L160" s="123" t="s">
        <v>637</v>
      </c>
      <c r="M160" s="152" t="str">
        <f>IF(Pins!R336=""," ",Pins!R336)</f>
        <v xml:space="preserve"> </v>
      </c>
      <c r="N160" s="79"/>
      <c r="O160" s="91" t="s">
        <v>201</v>
      </c>
      <c r="P160" s="78">
        <v>3</v>
      </c>
      <c r="Q160" s="123" t="s">
        <v>651</v>
      </c>
      <c r="R160" s="152" t="str">
        <f>IF(Pins!R520=""," ",Pins!R520)</f>
        <v xml:space="preserve"> </v>
      </c>
    </row>
    <row r="161" spans="5:18">
      <c r="E161" s="85" t="s">
        <v>756</v>
      </c>
      <c r="F161" s="92">
        <v>3</v>
      </c>
      <c r="G161" s="123" t="s">
        <v>867</v>
      </c>
      <c r="H161" s="130" t="str">
        <f>IF(Pins!R158=""," ",Pins!R158)</f>
        <v xml:space="preserve"> </v>
      </c>
      <c r="I161" s="79"/>
      <c r="J161" s="77"/>
      <c r="K161" s="78">
        <v>6</v>
      </c>
      <c r="L161" s="123" t="s">
        <v>638</v>
      </c>
      <c r="M161" s="152" t="str">
        <f>IF(Pins!R337=""," ",Pins!R337)</f>
        <v xml:space="preserve"> </v>
      </c>
      <c r="N161" s="79"/>
      <c r="O161" s="91" t="s">
        <v>202</v>
      </c>
      <c r="P161" s="78">
        <v>4</v>
      </c>
      <c r="Q161" s="123" t="s">
        <v>660</v>
      </c>
      <c r="R161" s="152" t="str">
        <f>IF(Pins!R521=""," ",Pins!R521)</f>
        <v xml:space="preserve"> </v>
      </c>
    </row>
    <row r="162" spans="5:18">
      <c r="E162" s="85" t="s">
        <v>757</v>
      </c>
      <c r="F162" s="92">
        <v>4</v>
      </c>
      <c r="G162" s="123" t="s">
        <v>749</v>
      </c>
      <c r="H162" s="130" t="str">
        <f>IF(Pins!R159=""," ",Pins!R159)</f>
        <v xml:space="preserve"> </v>
      </c>
      <c r="I162" s="79"/>
      <c r="J162" s="85"/>
      <c r="K162" s="78">
        <v>7</v>
      </c>
      <c r="L162" s="123" t="s">
        <v>634</v>
      </c>
      <c r="M162" s="152" t="str">
        <f>IF(Pins!R338=""," ",Pins!R338)</f>
        <v xml:space="preserve"> </v>
      </c>
      <c r="N162" s="79"/>
      <c r="O162" s="85"/>
      <c r="P162" s="78">
        <v>5</v>
      </c>
      <c r="Q162" s="123" t="s">
        <v>661</v>
      </c>
      <c r="R162" s="152" t="str">
        <f>IF(Pins!R522=""," ",Pins!R522)</f>
        <v xml:space="preserve"> </v>
      </c>
    </row>
    <row r="163" spans="5:18">
      <c r="E163" s="85" t="s">
        <v>201</v>
      </c>
      <c r="F163" s="92">
        <v>5</v>
      </c>
      <c r="G163" s="123" t="s">
        <v>821</v>
      </c>
      <c r="H163" s="130" t="str">
        <f>IF(Pins!R160=""," ",Pins!R160)</f>
        <v xml:space="preserve"> </v>
      </c>
      <c r="I163" s="79"/>
      <c r="J163" s="85"/>
      <c r="K163" s="78">
        <v>8</v>
      </c>
      <c r="L163" s="123" t="s">
        <v>635</v>
      </c>
      <c r="M163" s="152" t="str">
        <f>IF(Pins!R339=""," ",Pins!R339)</f>
        <v xml:space="preserve"> </v>
      </c>
      <c r="N163" s="79"/>
      <c r="O163" s="72"/>
      <c r="P163" s="78">
        <v>6</v>
      </c>
      <c r="Q163" s="123" t="s">
        <v>662</v>
      </c>
      <c r="R163" s="152" t="str">
        <f>IF(Pins!R523=""," ",Pins!R523)</f>
        <v xml:space="preserve"> </v>
      </c>
    </row>
    <row r="164" spans="5:18">
      <c r="E164" s="85" t="s">
        <v>758</v>
      </c>
      <c r="F164" s="92">
        <v>6</v>
      </c>
      <c r="G164" s="123" t="s">
        <v>822</v>
      </c>
      <c r="H164" s="130" t="str">
        <f>IF(Pins!R161=""," ",Pins!R161)</f>
        <v xml:space="preserve"> </v>
      </c>
      <c r="I164" s="79"/>
      <c r="J164" s="85"/>
      <c r="K164" s="73">
        <v>9</v>
      </c>
      <c r="L164" s="123" t="s">
        <v>636</v>
      </c>
      <c r="M164" s="152" t="str">
        <f>IF(Pins!R340=""," ",Pins!R340)</f>
        <v xml:space="preserve"> </v>
      </c>
      <c r="N164" s="79"/>
      <c r="O164" s="95"/>
      <c r="P164" s="78">
        <v>7</v>
      </c>
      <c r="Q164" s="123" t="s">
        <v>663</v>
      </c>
      <c r="R164" s="152" t="str">
        <f>IF(Pins!R524=""," ",Pins!R524)</f>
        <v xml:space="preserve"> </v>
      </c>
    </row>
    <row r="165" spans="5:18">
      <c r="E165" s="85"/>
      <c r="F165" s="92">
        <v>7</v>
      </c>
      <c r="G165" s="123" t="s">
        <v>823</v>
      </c>
      <c r="H165" s="130" t="str">
        <f>IF(Pins!R162=""," ",Pins!R162)</f>
        <v xml:space="preserve"> </v>
      </c>
      <c r="I165" s="79"/>
      <c r="J165" s="97"/>
      <c r="K165" s="73">
        <v>10</v>
      </c>
      <c r="L165" s="125" t="s">
        <v>633</v>
      </c>
      <c r="M165" s="152" t="str">
        <f>IF(Pins!R341=""," ",Pins!R341)</f>
        <v xml:space="preserve"> </v>
      </c>
      <c r="N165" s="79"/>
      <c r="O165" s="95"/>
      <c r="P165" s="78">
        <v>8</v>
      </c>
      <c r="Q165" s="123" t="s">
        <v>664</v>
      </c>
      <c r="R165" s="152" t="str">
        <f>IF(Pins!R525=""," ",Pins!R525)</f>
        <v xml:space="preserve"> </v>
      </c>
    </row>
    <row r="166" spans="5:18">
      <c r="E166" s="85"/>
      <c r="F166" s="92">
        <v>8</v>
      </c>
      <c r="G166" s="123" t="s">
        <v>820</v>
      </c>
      <c r="H166" s="130" t="str">
        <f>IF(Pins!R163=""," ",Pins!R163)</f>
        <v xml:space="preserve"> </v>
      </c>
      <c r="I166" s="79"/>
      <c r="J166" s="81"/>
      <c r="K166" s="81"/>
      <c r="L166" s="102"/>
      <c r="M166" s="154"/>
      <c r="N166" s="79"/>
      <c r="O166" s="85"/>
      <c r="P166" s="73">
        <v>9</v>
      </c>
      <c r="Q166" s="123" t="s">
        <v>665</v>
      </c>
      <c r="R166" s="152" t="str">
        <f>IF(Pins!R526=""," ",Pins!R526)</f>
        <v xml:space="preserve"> </v>
      </c>
    </row>
    <row r="167" spans="5:18">
      <c r="E167" s="85"/>
      <c r="F167" s="92">
        <v>9</v>
      </c>
      <c r="G167" s="123" t="s">
        <v>819</v>
      </c>
      <c r="H167" s="130" t="str">
        <f>IF(Pins!R164=""," ",Pins!R164)</f>
        <v xml:space="preserve"> </v>
      </c>
      <c r="I167" s="79"/>
      <c r="J167" s="74" t="s">
        <v>174</v>
      </c>
      <c r="K167" s="73">
        <v>1</v>
      </c>
      <c r="L167" s="124" t="s">
        <v>89</v>
      </c>
      <c r="M167" s="152" t="str">
        <f>IF(Beltloops!R132=""," ",Beltloops!R132)</f>
        <v xml:space="preserve"> </v>
      </c>
      <c r="N167" s="79"/>
      <c r="O167" s="97"/>
      <c r="P167" s="73">
        <v>10</v>
      </c>
      <c r="Q167" s="125" t="s">
        <v>666</v>
      </c>
      <c r="R167" s="152" t="str">
        <f>IF(Pins!R527=""," ",Pins!R527)</f>
        <v xml:space="preserve"> </v>
      </c>
    </row>
    <row r="168" spans="5:18">
      <c r="E168" s="85"/>
      <c r="F168" s="92">
        <v>10</v>
      </c>
      <c r="G168" s="123" t="s">
        <v>752</v>
      </c>
      <c r="H168" s="130" t="str">
        <f>IF(Pins!R165=""," ",Pins!R165)</f>
        <v xml:space="preserve"> </v>
      </c>
      <c r="I168" s="79"/>
      <c r="J168" s="80" t="s">
        <v>201</v>
      </c>
      <c r="K168" s="78">
        <v>2</v>
      </c>
      <c r="L168" s="123" t="s">
        <v>88</v>
      </c>
      <c r="M168" s="152" t="str">
        <f>IF(Beltloops!R133=""," ",Beltloops!R133)</f>
        <v xml:space="preserve"> </v>
      </c>
      <c r="N168" s="79"/>
      <c r="O168" s="81"/>
      <c r="P168" s="81"/>
      <c r="Q168" s="102"/>
      <c r="R168" s="154"/>
    </row>
    <row r="169" spans="5:18">
      <c r="E169" s="85"/>
      <c r="F169" s="92">
        <v>11</v>
      </c>
      <c r="G169" s="123" t="s">
        <v>751</v>
      </c>
      <c r="H169" s="130" t="str">
        <f>IF(Pins!R166=""," ",Pins!R166)</f>
        <v xml:space="preserve"> </v>
      </c>
      <c r="I169" s="79"/>
      <c r="J169" s="85" t="s">
        <v>188</v>
      </c>
      <c r="K169" s="73">
        <v>3</v>
      </c>
      <c r="L169" s="125" t="s">
        <v>87</v>
      </c>
      <c r="M169" s="152" t="str">
        <f>IF(Beltloops!R134=""," ",Beltloops!R134)</f>
        <v xml:space="preserve"> </v>
      </c>
      <c r="N169" s="79"/>
      <c r="O169" s="74" t="s">
        <v>183</v>
      </c>
      <c r="P169" s="73">
        <v>1</v>
      </c>
      <c r="Q169" s="124" t="s">
        <v>116</v>
      </c>
      <c r="R169" s="152" t="str">
        <f>IF(Beltloops!R199=""," ",Beltloops!R199)</f>
        <v xml:space="preserve"> </v>
      </c>
    </row>
    <row r="170" spans="5:18">
      <c r="E170" s="97"/>
      <c r="F170" s="92">
        <v>12</v>
      </c>
      <c r="G170" s="125" t="s">
        <v>750</v>
      </c>
      <c r="H170" s="130" t="str">
        <f>IF(Pins!R167=""," ",Pins!R167)</f>
        <v xml:space="preserve"> </v>
      </c>
      <c r="I170" s="79"/>
      <c r="J170" s="74" t="s">
        <v>254</v>
      </c>
      <c r="K170" s="78">
        <v>1</v>
      </c>
      <c r="L170" s="124" t="s">
        <v>550</v>
      </c>
      <c r="M170" s="152" t="str">
        <f>IF(Pins!R347=""," ",Pins!R347)</f>
        <v xml:space="preserve"> </v>
      </c>
      <c r="N170" s="79"/>
      <c r="O170" s="80" t="s">
        <v>201</v>
      </c>
      <c r="P170" s="78">
        <v>2</v>
      </c>
      <c r="Q170" s="123" t="s">
        <v>117</v>
      </c>
      <c r="R170" s="152" t="str">
        <f>IF(Beltloops!R200=""," ",Beltloops!R200)</f>
        <v xml:space="preserve"> </v>
      </c>
    </row>
    <row r="171" spans="5:18">
      <c r="E171" s="79"/>
      <c r="F171" s="79"/>
      <c r="G171" s="79"/>
      <c r="I171" s="79"/>
      <c r="J171" s="91" t="s">
        <v>255</v>
      </c>
      <c r="K171" s="78">
        <v>2</v>
      </c>
      <c r="L171" s="123" t="s">
        <v>549</v>
      </c>
      <c r="M171" s="152" t="str">
        <f>IF(Pins!R348=""," ",Pins!R348)</f>
        <v xml:space="preserve"> </v>
      </c>
      <c r="N171" s="79"/>
      <c r="O171" s="85" t="s">
        <v>188</v>
      </c>
      <c r="P171" s="73">
        <v>3</v>
      </c>
      <c r="Q171" s="125" t="s">
        <v>118</v>
      </c>
      <c r="R171" s="152" t="str">
        <f>IF(Beltloops!R201=""," ",Beltloops!R201)</f>
        <v xml:space="preserve"> </v>
      </c>
    </row>
    <row r="172" spans="5:18">
      <c r="E172" s="101" t="s">
        <v>746</v>
      </c>
      <c r="F172" s="92">
        <v>1</v>
      </c>
      <c r="G172" s="124" t="s">
        <v>902</v>
      </c>
      <c r="H172" s="130" t="str">
        <f>IF(Beltloops!R65=""," ",Beltloops!R65)</f>
        <v xml:space="preserve"> </v>
      </c>
      <c r="I172" s="79"/>
      <c r="J172" s="91" t="s">
        <v>201</v>
      </c>
      <c r="K172" s="78">
        <v>3</v>
      </c>
      <c r="L172" s="123" t="s">
        <v>551</v>
      </c>
      <c r="M172" s="152" t="str">
        <f>IF(Pins!R349=""," ",Pins!R349)</f>
        <v xml:space="preserve"> </v>
      </c>
      <c r="N172" s="79"/>
      <c r="O172" s="74" t="s">
        <v>359</v>
      </c>
      <c r="P172" s="78">
        <v>1</v>
      </c>
      <c r="Q172" s="124" t="s">
        <v>648</v>
      </c>
      <c r="R172" s="152" t="str">
        <f>IF(Pins!R531=""," ",Pins!R531)</f>
        <v xml:space="preserve"> </v>
      </c>
    </row>
    <row r="173" spans="5:18">
      <c r="E173" s="95" t="s">
        <v>201</v>
      </c>
      <c r="F173" s="92">
        <v>2</v>
      </c>
      <c r="G173" s="123" t="s">
        <v>903</v>
      </c>
      <c r="H173" s="130" t="str">
        <f>IF(Beltloops!R66=""," ",Beltloops!R66)</f>
        <v xml:space="preserve"> </v>
      </c>
      <c r="I173" s="79"/>
      <c r="J173" s="91" t="s">
        <v>202</v>
      </c>
      <c r="K173" s="78">
        <v>4</v>
      </c>
      <c r="L173" s="123" t="s">
        <v>552</v>
      </c>
      <c r="M173" s="152" t="str">
        <f>IF(Pins!R350=""," ",Pins!R350)</f>
        <v xml:space="preserve"> </v>
      </c>
      <c r="N173" s="79"/>
      <c r="O173" s="91" t="s">
        <v>360</v>
      </c>
      <c r="P173" s="78">
        <v>2</v>
      </c>
      <c r="Q173" s="123" t="s">
        <v>649</v>
      </c>
      <c r="R173" s="152" t="str">
        <f>IF(Pins!R532=""," ",Pins!R532)</f>
        <v xml:space="preserve"> </v>
      </c>
    </row>
    <row r="174" spans="5:18">
      <c r="E174" s="97" t="s">
        <v>814</v>
      </c>
      <c r="F174" s="92">
        <v>3</v>
      </c>
      <c r="G174" s="125" t="s">
        <v>904</v>
      </c>
      <c r="H174" s="130" t="str">
        <f>IF(Beltloops!R67=""," ",Beltloops!R67)</f>
        <v xml:space="preserve"> </v>
      </c>
      <c r="I174" s="79"/>
      <c r="J174" s="85"/>
      <c r="K174" s="78">
        <v>5</v>
      </c>
      <c r="L174" s="123" t="s">
        <v>624</v>
      </c>
      <c r="M174" s="152" t="str">
        <f>IF(Pins!R351=""," ",Pins!R351)</f>
        <v xml:space="preserve"> </v>
      </c>
      <c r="N174" s="79"/>
      <c r="O174" s="91" t="s">
        <v>201</v>
      </c>
      <c r="P174" s="78">
        <v>3</v>
      </c>
      <c r="Q174" s="123" t="s">
        <v>650</v>
      </c>
      <c r="R174" s="152" t="str">
        <f>IF(Pins!R533=""," ",Pins!R533)</f>
        <v xml:space="preserve"> </v>
      </c>
    </row>
    <row r="175" spans="5:18">
      <c r="E175" s="95" t="s">
        <v>746</v>
      </c>
      <c r="F175" s="97">
        <v>1</v>
      </c>
      <c r="G175" s="124" t="s">
        <v>824</v>
      </c>
      <c r="H175" s="130" t="str">
        <f>IF(Pins!R171=""," ",Pins!R171)</f>
        <v xml:space="preserve"> </v>
      </c>
      <c r="I175" s="79"/>
      <c r="J175" s="72"/>
      <c r="K175" s="78">
        <v>6</v>
      </c>
      <c r="L175" s="123" t="s">
        <v>625</v>
      </c>
      <c r="M175" s="152" t="str">
        <f>IF(Pins!R352=""," ",Pins!R352)</f>
        <v xml:space="preserve"> </v>
      </c>
      <c r="N175" s="79"/>
      <c r="O175" s="91" t="s">
        <v>202</v>
      </c>
      <c r="P175" s="78">
        <v>4</v>
      </c>
      <c r="Q175" s="123" t="s">
        <v>651</v>
      </c>
      <c r="R175" s="152" t="str">
        <f>IF(Pins!R534=""," ",Pins!R534)</f>
        <v xml:space="preserve"> </v>
      </c>
    </row>
    <row r="176" spans="5:18">
      <c r="E176" s="95" t="s">
        <v>238</v>
      </c>
      <c r="F176" s="92">
        <v>2</v>
      </c>
      <c r="G176" s="123" t="s">
        <v>825</v>
      </c>
      <c r="H176" s="130" t="str">
        <f>IF(Pins!R172=""," ",Pins!R172)</f>
        <v xml:space="preserve"> </v>
      </c>
      <c r="I176" s="79"/>
      <c r="J176" s="95"/>
      <c r="K176" s="78">
        <v>7</v>
      </c>
      <c r="L176" s="123" t="s">
        <v>626</v>
      </c>
      <c r="M176" s="152" t="str">
        <f>IF(Pins!R353=""," ",Pins!R353)</f>
        <v xml:space="preserve"> </v>
      </c>
      <c r="N176" s="79"/>
      <c r="O176" s="85"/>
      <c r="P176" s="78">
        <v>5</v>
      </c>
      <c r="Q176" s="123" t="s">
        <v>652</v>
      </c>
      <c r="R176" s="152" t="str">
        <f>IF(Pins!R535=""," ",Pins!R535)</f>
        <v xml:space="preserve"> </v>
      </c>
    </row>
    <row r="177" spans="5:18">
      <c r="E177" s="85" t="s">
        <v>817</v>
      </c>
      <c r="F177" s="92">
        <v>3</v>
      </c>
      <c r="G177" s="123" t="s">
        <v>826</v>
      </c>
      <c r="H177" s="130" t="str">
        <f>IF(Pins!R173=""," ",Pins!R173)</f>
        <v xml:space="preserve"> </v>
      </c>
      <c r="I177" s="79"/>
      <c r="J177" s="95"/>
      <c r="K177" s="78">
        <v>8</v>
      </c>
      <c r="L177" s="123" t="s">
        <v>627</v>
      </c>
      <c r="M177" s="152" t="str">
        <f>IF(Pins!R354=""," ",Pins!R354)</f>
        <v xml:space="preserve"> </v>
      </c>
      <c r="N177" s="79"/>
      <c r="O177" s="72"/>
      <c r="P177" s="78">
        <v>6</v>
      </c>
      <c r="Q177" s="123" t="s">
        <v>654</v>
      </c>
      <c r="R177" s="152" t="str">
        <f>IF(Pins!R536=""," ",Pins!R536)</f>
        <v xml:space="preserve"> </v>
      </c>
    </row>
    <row r="178" spans="5:18">
      <c r="E178" s="85" t="s">
        <v>818</v>
      </c>
      <c r="F178" s="92">
        <v>4</v>
      </c>
      <c r="G178" s="123" t="s">
        <v>827</v>
      </c>
      <c r="H178" s="130" t="str">
        <f>IF(Pins!R174=""," ",Pins!R174)</f>
        <v xml:space="preserve"> </v>
      </c>
      <c r="I178" s="79"/>
      <c r="J178" s="85"/>
      <c r="K178" s="73">
        <v>9</v>
      </c>
      <c r="L178" s="123" t="s">
        <v>628</v>
      </c>
      <c r="M178" s="152" t="str">
        <f>IF(Pins!R355=""," ",Pins!R355)</f>
        <v xml:space="preserve"> </v>
      </c>
      <c r="N178" s="79"/>
      <c r="O178" s="95"/>
      <c r="P178" s="78">
        <v>7</v>
      </c>
      <c r="Q178" s="123" t="s">
        <v>653</v>
      </c>
      <c r="R178" s="152" t="str">
        <f>IF(Pins!R537=""," ",Pins!R537)</f>
        <v xml:space="preserve"> </v>
      </c>
    </row>
    <row r="179" spans="5:18">
      <c r="E179" s="85" t="s">
        <v>201</v>
      </c>
      <c r="F179" s="92">
        <v>5</v>
      </c>
      <c r="G179" s="123" t="s">
        <v>828</v>
      </c>
      <c r="H179" s="130" t="str">
        <f>IF(Pins!R175=""," ",Pins!R175)</f>
        <v xml:space="preserve"> </v>
      </c>
      <c r="I179" s="79"/>
      <c r="J179" s="85"/>
      <c r="K179" s="73">
        <v>10</v>
      </c>
      <c r="L179" s="123" t="s">
        <v>548</v>
      </c>
      <c r="M179" s="152" t="str">
        <f>IF(Pins!R356=""," ",Pins!R356)</f>
        <v xml:space="preserve"> </v>
      </c>
      <c r="N179" s="79"/>
      <c r="O179" s="95"/>
      <c r="P179" s="78">
        <v>8</v>
      </c>
      <c r="Q179" s="123" t="s">
        <v>655</v>
      </c>
      <c r="R179" s="152" t="str">
        <f>IF(Pins!R538=""," ",Pins!R538)</f>
        <v xml:space="preserve"> </v>
      </c>
    </row>
    <row r="180" spans="5:18">
      <c r="E180" s="85" t="s">
        <v>202</v>
      </c>
      <c r="F180" s="92">
        <v>6</v>
      </c>
      <c r="G180" s="123" t="s">
        <v>829</v>
      </c>
      <c r="H180" s="130" t="str">
        <f>IF(Pins!R176=""," ",Pins!R176)</f>
        <v xml:space="preserve"> </v>
      </c>
      <c r="I180" s="79"/>
      <c r="J180" s="97"/>
      <c r="K180" s="73">
        <v>11</v>
      </c>
      <c r="L180" s="125" t="s">
        <v>870</v>
      </c>
      <c r="M180" s="152" t="str">
        <f>IF(Pins!R357=""," ",Pins!R357)</f>
        <v xml:space="preserve"> </v>
      </c>
      <c r="N180" s="79"/>
      <c r="O180" s="85"/>
      <c r="P180" s="73">
        <v>9</v>
      </c>
      <c r="Q180" s="123" t="s">
        <v>656</v>
      </c>
      <c r="R180" s="152" t="str">
        <f>IF(Pins!R539=""," ",Pins!R539)</f>
        <v xml:space="preserve"> </v>
      </c>
    </row>
    <row r="181" spans="5:18">
      <c r="E181" s="85"/>
      <c r="F181" s="92">
        <v>7</v>
      </c>
      <c r="G181" s="123" t="s">
        <v>830</v>
      </c>
      <c r="H181" s="130" t="str">
        <f>IF(Pins!R177=""," ",Pins!R177)</f>
        <v xml:space="preserve"> </v>
      </c>
      <c r="I181" s="79"/>
      <c r="J181" s="81"/>
      <c r="K181" s="81"/>
      <c r="L181" s="102"/>
      <c r="M181" s="154"/>
      <c r="N181" s="79"/>
      <c r="O181" s="97"/>
      <c r="P181" s="73">
        <v>10</v>
      </c>
      <c r="Q181" s="125" t="s">
        <v>657</v>
      </c>
      <c r="R181" s="152" t="str">
        <f>IF(Pins!R540=""," ",Pins!R540)</f>
        <v xml:space="preserve"> </v>
      </c>
    </row>
    <row r="182" spans="5:18">
      <c r="E182" s="85"/>
      <c r="F182" s="92">
        <v>8</v>
      </c>
      <c r="G182" s="123" t="s">
        <v>831</v>
      </c>
      <c r="H182" s="130" t="str">
        <f>IF(Pins!R178=""," ",Pins!R178)</f>
        <v xml:space="preserve"> </v>
      </c>
      <c r="I182" s="79"/>
      <c r="J182" s="101" t="s">
        <v>759</v>
      </c>
      <c r="K182" s="92">
        <v>1</v>
      </c>
      <c r="L182" s="124" t="s">
        <v>905</v>
      </c>
      <c r="M182" s="130" t="str">
        <f>IF(Beltloops!R137=""," ",Beltloops!R137)</f>
        <v xml:space="preserve"> </v>
      </c>
      <c r="N182" s="79"/>
      <c r="O182" s="86"/>
      <c r="P182" s="86"/>
      <c r="Q182" s="86"/>
      <c r="R182" s="65"/>
    </row>
    <row r="183" spans="5:18">
      <c r="E183" s="85"/>
      <c r="F183" s="92">
        <v>9</v>
      </c>
      <c r="G183" s="123" t="s">
        <v>832</v>
      </c>
      <c r="H183" s="130" t="str">
        <f>IF(Pins!R179=""," ",Pins!R179)</f>
        <v xml:space="preserve"> </v>
      </c>
      <c r="I183" s="79"/>
      <c r="J183" s="95" t="s">
        <v>201</v>
      </c>
      <c r="K183" s="92">
        <v>2</v>
      </c>
      <c r="L183" s="159" t="s">
        <v>907</v>
      </c>
      <c r="M183" s="130" t="str">
        <f>IF(Beltloops!R138=""," ",Beltloops!R138)</f>
        <v xml:space="preserve"> </v>
      </c>
      <c r="N183" s="79"/>
      <c r="O183" s="74" t="s">
        <v>184</v>
      </c>
      <c r="P183" s="73">
        <v>1</v>
      </c>
      <c r="Q183" s="124" t="s">
        <v>113</v>
      </c>
      <c r="R183" s="152" t="str">
        <f>IF(Beltloops!R204=""," ",Beltloops!R204)</f>
        <v xml:space="preserve"> </v>
      </c>
    </row>
    <row r="184" spans="5:18">
      <c r="E184" s="85"/>
      <c r="F184" s="92">
        <v>10</v>
      </c>
      <c r="G184" s="123" t="s">
        <v>833</v>
      </c>
      <c r="H184" s="130" t="str">
        <f>IF(Pins!R180=""," ",Pins!R180)</f>
        <v xml:space="preserve"> </v>
      </c>
      <c r="I184" s="79"/>
      <c r="J184" s="97" t="s">
        <v>814</v>
      </c>
      <c r="K184" s="92">
        <v>3</v>
      </c>
      <c r="L184" s="125" t="s">
        <v>906</v>
      </c>
      <c r="M184" s="130" t="str">
        <f>IF(Beltloops!R139=""," ",Beltloops!R139)</f>
        <v xml:space="preserve"> </v>
      </c>
      <c r="N184" s="79"/>
      <c r="O184" s="80" t="s">
        <v>201</v>
      </c>
      <c r="P184" s="78">
        <v>2</v>
      </c>
      <c r="Q184" s="123" t="s">
        <v>112</v>
      </c>
      <c r="R184" s="152" t="str">
        <f>IF(Beltloops!R205=""," ",Beltloops!R205)</f>
        <v xml:space="preserve"> </v>
      </c>
    </row>
    <row r="185" spans="5:18">
      <c r="E185" s="85"/>
      <c r="F185" s="92">
        <v>11</v>
      </c>
      <c r="G185" s="123" t="s">
        <v>834</v>
      </c>
      <c r="H185" s="130" t="str">
        <f>IF(Pins!R181=""," ",Pins!R181)</f>
        <v xml:space="preserve"> </v>
      </c>
      <c r="I185" s="79"/>
      <c r="J185" s="95" t="s">
        <v>815</v>
      </c>
      <c r="K185" s="97">
        <v>1</v>
      </c>
      <c r="L185" s="124" t="s">
        <v>842</v>
      </c>
      <c r="M185" s="155" t="str">
        <f>IF(Pins!R361=""," ",Pins!R361)</f>
        <v xml:space="preserve"> </v>
      </c>
      <c r="N185" s="79"/>
      <c r="O185" s="85" t="s">
        <v>188</v>
      </c>
      <c r="P185" s="73">
        <v>3</v>
      </c>
      <c r="Q185" s="125" t="s">
        <v>114</v>
      </c>
      <c r="R185" s="152" t="str">
        <f>IF(Beltloops!R206=""," ",Beltloops!R206)</f>
        <v xml:space="preserve"> </v>
      </c>
    </row>
    <row r="186" spans="5:18">
      <c r="E186" s="97"/>
      <c r="F186" s="92">
        <v>12</v>
      </c>
      <c r="G186" s="125" t="s">
        <v>835</v>
      </c>
      <c r="H186" s="130" t="str">
        <f>IF(Pins!R182=""," ",Pins!R182)</f>
        <v xml:space="preserve"> </v>
      </c>
      <c r="I186" s="79"/>
      <c r="J186" s="85" t="s">
        <v>816</v>
      </c>
      <c r="K186" s="92">
        <v>2</v>
      </c>
      <c r="L186" s="123" t="s">
        <v>841</v>
      </c>
      <c r="M186" s="155" t="str">
        <f>IF(Pins!R362=""," ",Pins!R362)</f>
        <v xml:space="preserve"> </v>
      </c>
      <c r="N186" s="79"/>
      <c r="O186" s="74" t="s">
        <v>361</v>
      </c>
      <c r="P186" s="78">
        <v>1</v>
      </c>
      <c r="Q186" s="124" t="s">
        <v>647</v>
      </c>
      <c r="R186" s="152" t="str">
        <f>IF(Pins!R544=""," ",Pins!R544)</f>
        <v xml:space="preserve"> </v>
      </c>
    </row>
    <row r="187" spans="5:18">
      <c r="I187" s="79"/>
      <c r="J187" s="85" t="s">
        <v>201</v>
      </c>
      <c r="K187" s="92">
        <v>3</v>
      </c>
      <c r="L187" s="123" t="s">
        <v>846</v>
      </c>
      <c r="M187" s="155" t="str">
        <f>IF(Pins!R363=""," ",Pins!R363)</f>
        <v xml:space="preserve"> </v>
      </c>
      <c r="N187" s="79"/>
      <c r="O187" s="91" t="s">
        <v>362</v>
      </c>
      <c r="P187" s="78">
        <v>2</v>
      </c>
      <c r="Q187" s="123" t="s">
        <v>646</v>
      </c>
      <c r="R187" s="152" t="str">
        <f>IF(Pins!R545=""," ",Pins!R545)</f>
        <v xml:space="preserve"> </v>
      </c>
    </row>
    <row r="188" spans="5:18">
      <c r="I188" s="79"/>
      <c r="J188" s="85" t="s">
        <v>202</v>
      </c>
      <c r="K188" s="92">
        <v>4</v>
      </c>
      <c r="L188" s="123" t="s">
        <v>839</v>
      </c>
      <c r="M188" s="155" t="str">
        <f>IF(Pins!R364=""," ",Pins!R364)</f>
        <v xml:space="preserve"> </v>
      </c>
      <c r="N188" s="79"/>
      <c r="O188" s="91" t="s">
        <v>201</v>
      </c>
      <c r="P188" s="78">
        <v>3</v>
      </c>
      <c r="Q188" s="123" t="s">
        <v>644</v>
      </c>
      <c r="R188" s="152" t="str">
        <f>IF(Pins!R546=""," ",Pins!R546)</f>
        <v xml:space="preserve"> </v>
      </c>
    </row>
    <row r="189" spans="5:18">
      <c r="E189" s="79"/>
      <c r="F189" s="79"/>
      <c r="G189" s="79"/>
      <c r="H189" s="79"/>
      <c r="I189" s="79"/>
      <c r="J189" s="85"/>
      <c r="K189" s="92">
        <v>5</v>
      </c>
      <c r="L189" s="123" t="s">
        <v>840</v>
      </c>
      <c r="M189" s="155" t="str">
        <f>IF(Pins!R365=""," ",Pins!R365)</f>
        <v xml:space="preserve"> </v>
      </c>
      <c r="N189" s="79"/>
      <c r="O189" s="91" t="s">
        <v>202</v>
      </c>
      <c r="P189" s="78">
        <v>4</v>
      </c>
      <c r="Q189" s="123" t="s">
        <v>645</v>
      </c>
      <c r="R189" s="152" t="str">
        <f>IF(Pins!R547=""," ",Pins!R547)</f>
        <v xml:space="preserve"> </v>
      </c>
    </row>
    <row r="190" spans="5:18">
      <c r="E190" s="79"/>
      <c r="F190" s="79"/>
      <c r="G190" s="79"/>
      <c r="H190" s="79"/>
      <c r="I190" s="79"/>
      <c r="J190" s="85"/>
      <c r="K190" s="92">
        <v>6</v>
      </c>
      <c r="L190" s="123" t="s">
        <v>845</v>
      </c>
      <c r="M190" s="155" t="str">
        <f>IF(Pins!R366=""," ",Pins!R366)</f>
        <v xml:space="preserve"> </v>
      </c>
      <c r="N190" s="79"/>
      <c r="O190" s="85"/>
      <c r="P190" s="78">
        <v>5</v>
      </c>
      <c r="Q190" s="123" t="s">
        <v>643</v>
      </c>
      <c r="R190" s="152" t="str">
        <f>IF(Pins!R548=""," ",Pins!R548)</f>
        <v xml:space="preserve"> </v>
      </c>
    </row>
    <row r="191" spans="5:18">
      <c r="E191" s="79"/>
      <c r="F191" s="79"/>
      <c r="G191" s="79"/>
      <c r="H191" s="79"/>
      <c r="I191" s="79"/>
      <c r="J191" s="85"/>
      <c r="K191" s="92">
        <v>7</v>
      </c>
      <c r="L191" s="123" t="s">
        <v>838</v>
      </c>
      <c r="M191" s="155" t="str">
        <f>IF(Pins!R367=""," ",Pins!R367)</f>
        <v xml:space="preserve"> </v>
      </c>
      <c r="N191" s="79"/>
      <c r="O191" s="72"/>
      <c r="P191" s="78">
        <v>6</v>
      </c>
      <c r="Q191" s="123" t="s">
        <v>642</v>
      </c>
      <c r="R191" s="152" t="str">
        <f>IF(Pins!R549=""," ",Pins!R549)</f>
        <v xml:space="preserve"> </v>
      </c>
    </row>
    <row r="192" spans="5:18">
      <c r="E192" s="79"/>
      <c r="F192" s="79"/>
      <c r="G192" s="79"/>
      <c r="H192" s="79"/>
      <c r="I192" s="79"/>
      <c r="J192" s="85"/>
      <c r="K192" s="92">
        <v>8</v>
      </c>
      <c r="L192" s="123" t="s">
        <v>844</v>
      </c>
      <c r="M192" s="155" t="str">
        <f>IF(Pins!R368=""," ",Pins!R368)</f>
        <v xml:space="preserve"> </v>
      </c>
      <c r="N192" s="79"/>
      <c r="O192" s="95"/>
      <c r="P192" s="78">
        <v>7</v>
      </c>
      <c r="Q192" s="123" t="s">
        <v>640</v>
      </c>
      <c r="R192" s="152" t="str">
        <f>IF(Pins!R550=""," ",Pins!R550)</f>
        <v xml:space="preserve"> </v>
      </c>
    </row>
    <row r="193" spans="5:18">
      <c r="E193" s="79"/>
      <c r="F193" s="79"/>
      <c r="G193" s="79"/>
      <c r="H193" s="79"/>
      <c r="I193" s="79"/>
      <c r="J193" s="85"/>
      <c r="K193" s="92">
        <v>9</v>
      </c>
      <c r="L193" s="123" t="s">
        <v>837</v>
      </c>
      <c r="M193" s="155" t="str">
        <f>IF(Pins!R369=""," ",Pins!R369)</f>
        <v xml:space="preserve"> </v>
      </c>
      <c r="N193" s="79"/>
      <c r="O193" s="95"/>
      <c r="P193" s="78">
        <v>8</v>
      </c>
      <c r="Q193" s="123" t="s">
        <v>641</v>
      </c>
      <c r="R193" s="152" t="str">
        <f>IF(Pins!R551=""," ",Pins!R551)</f>
        <v xml:space="preserve"> </v>
      </c>
    </row>
    <row r="194" spans="5:18">
      <c r="E194" s="79"/>
      <c r="F194" s="79"/>
      <c r="G194" s="79"/>
      <c r="H194" s="79"/>
      <c r="I194" s="79"/>
      <c r="J194" s="85"/>
      <c r="K194" s="92">
        <v>10</v>
      </c>
      <c r="L194" s="123" t="s">
        <v>836</v>
      </c>
      <c r="M194" s="155" t="str">
        <f>IF(Pins!R370=""," ",Pins!R370)</f>
        <v xml:space="preserve"> </v>
      </c>
      <c r="N194" s="79"/>
      <c r="O194" s="97"/>
      <c r="P194" s="73">
        <v>9</v>
      </c>
      <c r="Q194" s="125" t="s">
        <v>639</v>
      </c>
      <c r="R194" s="152" t="str">
        <f>IF(Pins!R552=""," ",Pins!R552)</f>
        <v xml:space="preserve"> </v>
      </c>
    </row>
    <row r="195" spans="5:18">
      <c r="E195" s="79"/>
      <c r="F195" s="79"/>
      <c r="G195" s="79"/>
      <c r="H195" s="79"/>
      <c r="I195" s="79"/>
      <c r="J195" s="97"/>
      <c r="K195" s="92">
        <v>11</v>
      </c>
      <c r="L195" s="125" t="s">
        <v>843</v>
      </c>
      <c r="M195" s="155" t="str">
        <f>IF(Pins!R371=""," ",Pins!R371)</f>
        <v xml:space="preserve"> </v>
      </c>
      <c r="N195" s="79"/>
      <c r="O195" s="97"/>
      <c r="P195" s="73">
        <v>10</v>
      </c>
      <c r="Q195" s="125" t="s">
        <v>639</v>
      </c>
      <c r="R195" s="152" t="str">
        <f>IF(Pins!R553=""," ",Pins!R553)</f>
        <v xml:space="preserve"> </v>
      </c>
    </row>
    <row r="196" spans="5:18">
      <c r="E196" s="79"/>
      <c r="F196" s="79"/>
      <c r="G196" s="79"/>
      <c r="H196" s="79"/>
      <c r="I196" s="79"/>
      <c r="N196" s="79"/>
    </row>
    <row r="197" spans="5:18">
      <c r="E197" s="79"/>
      <c r="F197" s="79"/>
      <c r="G197" s="79"/>
      <c r="H197" s="79"/>
      <c r="I197" s="79"/>
      <c r="N197" s="79"/>
      <c r="O197" s="74" t="s">
        <v>185</v>
      </c>
      <c r="P197" s="73">
        <v>1</v>
      </c>
      <c r="Q197" s="124" t="s">
        <v>63</v>
      </c>
      <c r="R197" s="152" t="str">
        <f>IF(Beltloops!R209=""," ",Beltloops!R209)</f>
        <v xml:space="preserve"> </v>
      </c>
    </row>
    <row r="198" spans="5:18">
      <c r="O198" s="80" t="s">
        <v>201</v>
      </c>
      <c r="P198" s="78">
        <v>2</v>
      </c>
      <c r="Q198" s="123" t="s">
        <v>115</v>
      </c>
      <c r="R198" s="152" t="str">
        <f>IF(Beltloops!R210=""," ",Beltloops!R210)</f>
        <v xml:space="preserve"> </v>
      </c>
    </row>
    <row r="199" spans="5:18">
      <c r="O199" s="85" t="s">
        <v>188</v>
      </c>
      <c r="P199" s="73">
        <v>3</v>
      </c>
      <c r="Q199" s="125" t="s">
        <v>64</v>
      </c>
      <c r="R199" s="152" t="str">
        <f>IF(Beltloops!R211=""," ",Beltloops!R211)</f>
        <v xml:space="preserve"> </v>
      </c>
    </row>
    <row r="200" spans="5:18">
      <c r="O200" s="74" t="s">
        <v>363</v>
      </c>
      <c r="P200" s="78">
        <v>1</v>
      </c>
      <c r="Q200" s="124" t="s">
        <v>365</v>
      </c>
      <c r="R200" s="152" t="str">
        <f>IF(Pins!R559=""," ",Pins!R559)</f>
        <v xml:space="preserve"> </v>
      </c>
    </row>
    <row r="201" spans="5:18">
      <c r="O201" s="91" t="s">
        <v>364</v>
      </c>
      <c r="P201" s="78">
        <v>2</v>
      </c>
      <c r="Q201" s="123" t="s">
        <v>366</v>
      </c>
      <c r="R201" s="152" t="str">
        <f>IF(Pins!R560=""," ",Pins!R560)</f>
        <v xml:space="preserve"> </v>
      </c>
    </row>
    <row r="202" spans="5:18">
      <c r="O202" s="91" t="s">
        <v>201</v>
      </c>
      <c r="P202" s="78">
        <v>3</v>
      </c>
      <c r="Q202" s="123" t="s">
        <v>367</v>
      </c>
      <c r="R202" s="152" t="str">
        <f>IF(Pins!R561=""," ",Pins!R561)</f>
        <v xml:space="preserve"> </v>
      </c>
    </row>
    <row r="203" spans="5:18">
      <c r="O203" s="91" t="s">
        <v>202</v>
      </c>
      <c r="P203" s="78">
        <v>4</v>
      </c>
      <c r="Q203" s="123" t="s">
        <v>368</v>
      </c>
      <c r="R203" s="152" t="str">
        <f>IF(Pins!R562=""," ",Pins!R562)</f>
        <v xml:space="preserve"> </v>
      </c>
    </row>
    <row r="204" spans="5:18">
      <c r="O204" s="85"/>
      <c r="P204" s="78">
        <v>5</v>
      </c>
      <c r="Q204" s="123" t="s">
        <v>369</v>
      </c>
      <c r="R204" s="152" t="str">
        <f>IF(Pins!R563=""," ",Pins!R563)</f>
        <v xml:space="preserve"> </v>
      </c>
    </row>
    <row r="205" spans="5:18">
      <c r="O205" s="72"/>
      <c r="P205" s="78">
        <v>6</v>
      </c>
      <c r="Q205" s="123" t="s">
        <v>370</v>
      </c>
      <c r="R205" s="152" t="str">
        <f>IF(Pins!R564=""," ",Pins!R564)</f>
        <v xml:space="preserve"> </v>
      </c>
    </row>
    <row r="206" spans="5:18">
      <c r="O206" s="95"/>
      <c r="P206" s="78">
        <v>7</v>
      </c>
      <c r="Q206" s="123" t="s">
        <v>371</v>
      </c>
      <c r="R206" s="152" t="str">
        <f>IF(Pins!R565=""," ",Pins!R565)</f>
        <v xml:space="preserve"> </v>
      </c>
    </row>
    <row r="207" spans="5:18">
      <c r="O207" s="95"/>
      <c r="P207" s="78">
        <v>8</v>
      </c>
      <c r="Q207" s="123" t="s">
        <v>372</v>
      </c>
      <c r="R207" s="152" t="str">
        <f>IF(Pins!R566=""," ",Pins!R566)</f>
        <v xml:space="preserve"> </v>
      </c>
    </row>
    <row r="208" spans="5:18">
      <c r="O208" s="85"/>
      <c r="P208" s="73">
        <v>9</v>
      </c>
      <c r="Q208" s="123" t="s">
        <v>373</v>
      </c>
      <c r="R208" s="152" t="str">
        <f>IF(Pins!R567=""," ",Pins!R567)</f>
        <v xml:space="preserve"> </v>
      </c>
    </row>
    <row r="209" spans="5:18">
      <c r="O209" s="97"/>
      <c r="P209" s="73">
        <v>10</v>
      </c>
      <c r="Q209" s="125" t="s">
        <v>374</v>
      </c>
      <c r="R209" s="152" t="str">
        <f>IF(Pins!R568=""," ",Pins!R568)</f>
        <v xml:space="preserve"> </v>
      </c>
    </row>
    <row r="210" spans="5:18">
      <c r="J210" s="114"/>
      <c r="K210" s="114"/>
      <c r="L210" s="117"/>
      <c r="M210" s="105"/>
    </row>
    <row r="215" spans="5:18">
      <c r="E215" s="114"/>
      <c r="F215" s="114" t="s">
        <v>925</v>
      </c>
      <c r="G215" s="117" t="s">
        <v>925</v>
      </c>
      <c r="H215" s="105" t="s">
        <v>925</v>
      </c>
    </row>
  </sheetData>
  <sheetProtection password="9AF3" sheet="1" objects="1" scenarios="1"/>
  <mergeCells count="13">
    <mergeCell ref="E110:E111"/>
    <mergeCell ref="O1:R2"/>
    <mergeCell ref="J1:M2"/>
    <mergeCell ref="E1:H2"/>
    <mergeCell ref="E108:H109"/>
    <mergeCell ref="J108:M109"/>
    <mergeCell ref="O108:R109"/>
    <mergeCell ref="A1:B1"/>
    <mergeCell ref="A108:B108"/>
    <mergeCell ref="B111:B112"/>
    <mergeCell ref="B131:B132"/>
    <mergeCell ref="B4:B5"/>
    <mergeCell ref="B24:B25"/>
  </mergeCells>
  <phoneticPr fontId="5" type="noConversion"/>
  <printOptions horizontalCentered="1"/>
  <pageMargins left="0.25" right="0.25" top="1" bottom="0.25" header="0.5" footer="0.5"/>
  <pageSetup scale="50" fitToHeight="2" orientation="portrait" horizontalDpi="4294967292" verticalDpi="4294967292" r:id="rId1"/>
  <headerFooter alignWithMargins="0">
    <oddHeader>&amp;C&amp;"Arial,Bold"&amp;14Beltloop and PinTrax&amp;12
&amp;D</oddHeader>
  </headerFooter>
  <rowBreaks count="1" manualBreakCount="1">
    <brk id="107"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5"/>
  <sheetViews>
    <sheetView showGridLines="0" workbookViewId="0">
      <selection activeCell="C2" sqref="C2"/>
    </sheetView>
  </sheetViews>
  <sheetFormatPr defaultRowHeight="12.75"/>
  <cols>
    <col min="1" max="1" width="3.140625" customWidth="1"/>
    <col min="2" max="2" width="18" customWidth="1"/>
    <col min="3" max="3" width="32.85546875" customWidth="1"/>
    <col min="4" max="4" width="15.140625" customWidth="1"/>
    <col min="5" max="5" width="32.85546875" customWidth="1"/>
    <col min="6" max="6" width="2.85546875" customWidth="1"/>
  </cols>
  <sheetData>
    <row r="1" spans="1:6" ht="28.5" customHeight="1">
      <c r="A1" s="193" t="s">
        <v>320</v>
      </c>
      <c r="B1" s="164" t="str">
        <f ca="1">'Scout 1'!$A1</f>
        <v>Scout 1</v>
      </c>
      <c r="F1" s="193" t="s">
        <v>320</v>
      </c>
    </row>
    <row r="2" spans="1:6">
      <c r="A2" s="193"/>
      <c r="B2" s="165" t="s">
        <v>321</v>
      </c>
      <c r="C2" s="3"/>
      <c r="F2" s="193"/>
    </row>
    <row r="3" spans="1:6">
      <c r="A3" s="193"/>
      <c r="B3" s="165" t="s">
        <v>322</v>
      </c>
      <c r="C3" s="3"/>
      <c r="F3" s="193"/>
    </row>
    <row r="4" spans="1:6">
      <c r="A4" s="193"/>
      <c r="B4" s="166"/>
      <c r="C4" s="167" t="s">
        <v>323</v>
      </c>
      <c r="E4" s="167" t="s">
        <v>324</v>
      </c>
      <c r="F4" s="193"/>
    </row>
    <row r="5" spans="1:6">
      <c r="A5" s="193"/>
      <c r="B5" s="168" t="s">
        <v>325</v>
      </c>
      <c r="C5" s="169"/>
      <c r="D5" s="168" t="s">
        <v>325</v>
      </c>
      <c r="E5" s="170"/>
      <c r="F5" s="193"/>
    </row>
    <row r="6" spans="1:6">
      <c r="A6" s="193"/>
      <c r="B6" s="168" t="s">
        <v>326</v>
      </c>
      <c r="C6" s="169"/>
      <c r="D6" s="168" t="s">
        <v>326</v>
      </c>
      <c r="E6" s="170"/>
      <c r="F6" s="193"/>
    </row>
    <row r="7" spans="1:6">
      <c r="A7" s="193"/>
      <c r="B7" s="168" t="s">
        <v>327</v>
      </c>
      <c r="C7" s="169"/>
      <c r="D7" s="168" t="s">
        <v>327</v>
      </c>
      <c r="E7" s="170"/>
      <c r="F7" s="193"/>
    </row>
    <row r="8" spans="1:6">
      <c r="A8" s="193"/>
      <c r="B8" s="168" t="s">
        <v>328</v>
      </c>
      <c r="C8" s="169"/>
      <c r="D8" s="168" t="s">
        <v>328</v>
      </c>
      <c r="E8" s="170"/>
      <c r="F8" s="193"/>
    </row>
    <row r="9" spans="1:6">
      <c r="A9" s="193"/>
      <c r="B9" s="168" t="s">
        <v>329</v>
      </c>
      <c r="C9" s="169"/>
      <c r="D9" s="168" t="s">
        <v>329</v>
      </c>
      <c r="E9" s="170"/>
      <c r="F9" s="193"/>
    </row>
    <row r="10" spans="1:6">
      <c r="A10" s="193"/>
      <c r="B10" s="168" t="s">
        <v>330</v>
      </c>
      <c r="C10" s="169"/>
      <c r="D10" s="168" t="s">
        <v>330</v>
      </c>
      <c r="E10" s="170"/>
      <c r="F10" s="193"/>
    </row>
    <row r="11" spans="1:6">
      <c r="A11" s="193"/>
      <c r="B11" s="168" t="s">
        <v>331</v>
      </c>
      <c r="C11" s="169"/>
      <c r="D11" s="168" t="s">
        <v>331</v>
      </c>
      <c r="E11" s="170"/>
      <c r="F11" s="193"/>
    </row>
    <row r="12" spans="1:6">
      <c r="A12" s="193"/>
      <c r="B12" s="168" t="s">
        <v>332</v>
      </c>
      <c r="C12" s="169"/>
      <c r="D12" s="168" t="s">
        <v>332</v>
      </c>
      <c r="E12" s="170"/>
      <c r="F12" s="193"/>
    </row>
    <row r="13" spans="1:6">
      <c r="A13" s="193"/>
      <c r="B13" s="171" t="s">
        <v>333</v>
      </c>
      <c r="C13" s="172"/>
      <c r="D13" s="171" t="s">
        <v>333</v>
      </c>
      <c r="E13" s="173"/>
      <c r="F13" s="193"/>
    </row>
    <row r="14" spans="1:6" ht="28.5" customHeight="1">
      <c r="A14" s="193"/>
      <c r="B14" s="164" t="str">
        <f ca="1">'Scout 2'!$A1</f>
        <v>Scout 2</v>
      </c>
      <c r="F14" s="193"/>
    </row>
    <row r="15" spans="1:6">
      <c r="A15" s="193"/>
      <c r="B15" s="165" t="s">
        <v>321</v>
      </c>
      <c r="C15" s="3"/>
      <c r="F15" s="193"/>
    </row>
    <row r="16" spans="1:6">
      <c r="A16" s="193"/>
      <c r="B16" s="165" t="s">
        <v>322</v>
      </c>
      <c r="C16" s="3"/>
      <c r="F16" s="193"/>
    </row>
    <row r="17" spans="1:6">
      <c r="A17" s="193"/>
      <c r="B17" s="166"/>
      <c r="C17" s="167" t="s">
        <v>323</v>
      </c>
      <c r="E17" s="167" t="s">
        <v>324</v>
      </c>
      <c r="F17" s="193"/>
    </row>
    <row r="18" spans="1:6">
      <c r="A18" s="193"/>
      <c r="B18" s="168" t="s">
        <v>325</v>
      </c>
      <c r="C18" s="169"/>
      <c r="D18" s="168" t="s">
        <v>325</v>
      </c>
      <c r="E18" s="170"/>
      <c r="F18" s="193"/>
    </row>
    <row r="19" spans="1:6">
      <c r="A19" s="193"/>
      <c r="B19" s="168" t="s">
        <v>326</v>
      </c>
      <c r="C19" s="169"/>
      <c r="D19" s="168" t="s">
        <v>326</v>
      </c>
      <c r="E19" s="170"/>
      <c r="F19" s="193"/>
    </row>
    <row r="20" spans="1:6">
      <c r="A20" s="193"/>
      <c r="B20" s="168" t="s">
        <v>327</v>
      </c>
      <c r="C20" s="169"/>
      <c r="D20" s="168" t="s">
        <v>327</v>
      </c>
      <c r="E20" s="170"/>
      <c r="F20" s="193"/>
    </row>
    <row r="21" spans="1:6">
      <c r="A21" s="193"/>
      <c r="B21" s="168" t="s">
        <v>328</v>
      </c>
      <c r="C21" s="169"/>
      <c r="D21" s="168" t="s">
        <v>328</v>
      </c>
      <c r="E21" s="170"/>
      <c r="F21" s="193"/>
    </row>
    <row r="22" spans="1:6">
      <c r="A22" s="193"/>
      <c r="B22" s="168" t="s">
        <v>329</v>
      </c>
      <c r="C22" s="169"/>
      <c r="D22" s="168" t="s">
        <v>329</v>
      </c>
      <c r="E22" s="170"/>
      <c r="F22" s="193"/>
    </row>
    <row r="23" spans="1:6">
      <c r="A23" s="193"/>
      <c r="B23" s="168" t="s">
        <v>330</v>
      </c>
      <c r="C23" s="169"/>
      <c r="D23" s="168" t="s">
        <v>330</v>
      </c>
      <c r="E23" s="170"/>
      <c r="F23" s="193"/>
    </row>
    <row r="24" spans="1:6">
      <c r="A24" s="193"/>
      <c r="B24" s="168" t="s">
        <v>331</v>
      </c>
      <c r="C24" s="169"/>
      <c r="D24" s="168" t="s">
        <v>331</v>
      </c>
      <c r="E24" s="170"/>
      <c r="F24" s="193"/>
    </row>
    <row r="25" spans="1:6">
      <c r="A25" s="193"/>
      <c r="B25" s="168" t="s">
        <v>332</v>
      </c>
      <c r="C25" s="169"/>
      <c r="D25" s="168" t="s">
        <v>332</v>
      </c>
      <c r="E25" s="170"/>
      <c r="F25" s="193"/>
    </row>
    <row r="26" spans="1:6">
      <c r="A26" s="193"/>
      <c r="B26" s="171" t="s">
        <v>333</v>
      </c>
      <c r="C26" s="172"/>
      <c r="D26" s="171" t="s">
        <v>333</v>
      </c>
      <c r="E26" s="173"/>
      <c r="F26" s="193"/>
    </row>
    <row r="27" spans="1:6" ht="28.5" customHeight="1">
      <c r="A27" s="193"/>
      <c r="B27" s="164" t="str">
        <f ca="1">'Scout 3'!$A1</f>
        <v>Scout 3</v>
      </c>
      <c r="F27" s="193"/>
    </row>
    <row r="28" spans="1:6">
      <c r="A28" s="193"/>
      <c r="B28" s="165" t="s">
        <v>321</v>
      </c>
      <c r="C28" s="3"/>
      <c r="F28" s="193"/>
    </row>
    <row r="29" spans="1:6">
      <c r="A29" s="193"/>
      <c r="B29" s="165" t="s">
        <v>322</v>
      </c>
      <c r="C29" s="3"/>
      <c r="F29" s="193"/>
    </row>
    <row r="30" spans="1:6">
      <c r="A30" s="193"/>
      <c r="B30" s="166"/>
      <c r="C30" s="167" t="s">
        <v>323</v>
      </c>
      <c r="E30" s="167" t="s">
        <v>324</v>
      </c>
      <c r="F30" s="193"/>
    </row>
    <row r="31" spans="1:6">
      <c r="A31" s="193"/>
      <c r="B31" s="168" t="s">
        <v>325</v>
      </c>
      <c r="C31" s="169"/>
      <c r="D31" s="168" t="s">
        <v>325</v>
      </c>
      <c r="E31" s="170"/>
      <c r="F31" s="193"/>
    </row>
    <row r="32" spans="1:6">
      <c r="A32" s="193"/>
      <c r="B32" s="168" t="s">
        <v>326</v>
      </c>
      <c r="C32" s="169"/>
      <c r="D32" s="168" t="s">
        <v>326</v>
      </c>
      <c r="E32" s="170"/>
      <c r="F32" s="193"/>
    </row>
    <row r="33" spans="1:6">
      <c r="A33" s="193"/>
      <c r="B33" s="168" t="s">
        <v>327</v>
      </c>
      <c r="C33" s="169"/>
      <c r="D33" s="168" t="s">
        <v>327</v>
      </c>
      <c r="E33" s="170"/>
      <c r="F33" s="193"/>
    </row>
    <row r="34" spans="1:6">
      <c r="A34" s="193"/>
      <c r="B34" s="168" t="s">
        <v>328</v>
      </c>
      <c r="C34" s="169"/>
      <c r="D34" s="168" t="s">
        <v>328</v>
      </c>
      <c r="E34" s="170"/>
      <c r="F34" s="193"/>
    </row>
    <row r="35" spans="1:6">
      <c r="A35" s="193"/>
      <c r="B35" s="168" t="s">
        <v>329</v>
      </c>
      <c r="C35" s="169"/>
      <c r="D35" s="168" t="s">
        <v>329</v>
      </c>
      <c r="E35" s="170"/>
      <c r="F35" s="193"/>
    </row>
    <row r="36" spans="1:6">
      <c r="A36" s="193"/>
      <c r="B36" s="168" t="s">
        <v>330</v>
      </c>
      <c r="C36" s="169"/>
      <c r="D36" s="168" t="s">
        <v>330</v>
      </c>
      <c r="E36" s="170"/>
      <c r="F36" s="193"/>
    </row>
    <row r="37" spans="1:6">
      <c r="A37" s="193"/>
      <c r="B37" s="168" t="s">
        <v>331</v>
      </c>
      <c r="C37" s="169"/>
      <c r="D37" s="168" t="s">
        <v>331</v>
      </c>
      <c r="E37" s="170"/>
      <c r="F37" s="193"/>
    </row>
    <row r="38" spans="1:6">
      <c r="A38" s="193"/>
      <c r="B38" s="168" t="s">
        <v>332</v>
      </c>
      <c r="C38" s="169"/>
      <c r="D38" s="168" t="s">
        <v>332</v>
      </c>
      <c r="E38" s="170"/>
      <c r="F38" s="193"/>
    </row>
    <row r="39" spans="1:6">
      <c r="A39" s="193"/>
      <c r="B39" s="171" t="s">
        <v>333</v>
      </c>
      <c r="C39" s="172"/>
      <c r="D39" s="171" t="s">
        <v>333</v>
      </c>
      <c r="E39" s="173"/>
      <c r="F39" s="193"/>
    </row>
    <row r="40" spans="1:6" ht="28.5" customHeight="1">
      <c r="A40" s="193"/>
      <c r="B40" s="164" t="str">
        <f ca="1">'Scout 4'!$A1</f>
        <v>Scout 4</v>
      </c>
      <c r="F40" s="193"/>
    </row>
    <row r="41" spans="1:6">
      <c r="A41" s="193"/>
      <c r="B41" s="165" t="s">
        <v>321</v>
      </c>
      <c r="C41" s="3"/>
      <c r="F41" s="193"/>
    </row>
    <row r="42" spans="1:6">
      <c r="A42" s="193"/>
      <c r="B42" s="165" t="s">
        <v>322</v>
      </c>
      <c r="C42" s="3"/>
      <c r="F42" s="193"/>
    </row>
    <row r="43" spans="1:6">
      <c r="A43" s="193"/>
      <c r="B43" s="174"/>
      <c r="C43" s="167" t="s">
        <v>323</v>
      </c>
      <c r="E43" s="167" t="s">
        <v>324</v>
      </c>
      <c r="F43" s="193"/>
    </row>
    <row r="44" spans="1:6">
      <c r="A44" s="193"/>
      <c r="B44" s="168" t="s">
        <v>325</v>
      </c>
      <c r="C44" s="169"/>
      <c r="D44" s="168" t="s">
        <v>325</v>
      </c>
      <c r="E44" s="170"/>
      <c r="F44" s="193"/>
    </row>
    <row r="45" spans="1:6">
      <c r="A45" s="193"/>
      <c r="B45" s="168" t="s">
        <v>326</v>
      </c>
      <c r="C45" s="169"/>
      <c r="D45" s="168" t="s">
        <v>326</v>
      </c>
      <c r="E45" s="170"/>
      <c r="F45" s="193"/>
    </row>
    <row r="46" spans="1:6">
      <c r="A46" s="193"/>
      <c r="B46" s="168" t="s">
        <v>327</v>
      </c>
      <c r="C46" s="169"/>
      <c r="D46" s="168" t="s">
        <v>327</v>
      </c>
      <c r="E46" s="170"/>
      <c r="F46" s="193"/>
    </row>
    <row r="47" spans="1:6">
      <c r="A47" s="193"/>
      <c r="B47" s="168" t="s">
        <v>328</v>
      </c>
      <c r="C47" s="169"/>
      <c r="D47" s="168" t="s">
        <v>328</v>
      </c>
      <c r="E47" s="170"/>
      <c r="F47" s="193"/>
    </row>
    <row r="48" spans="1:6">
      <c r="A48" s="193"/>
      <c r="B48" s="168" t="s">
        <v>329</v>
      </c>
      <c r="C48" s="169"/>
      <c r="D48" s="168" t="s">
        <v>329</v>
      </c>
      <c r="E48" s="170"/>
      <c r="F48" s="193"/>
    </row>
    <row r="49" spans="1:6">
      <c r="A49" s="193"/>
      <c r="B49" s="168" t="s">
        <v>330</v>
      </c>
      <c r="C49" s="169"/>
      <c r="D49" s="168" t="s">
        <v>330</v>
      </c>
      <c r="E49" s="170"/>
      <c r="F49" s="193"/>
    </row>
    <row r="50" spans="1:6">
      <c r="A50" s="193"/>
      <c r="B50" s="168" t="s">
        <v>331</v>
      </c>
      <c r="C50" s="169"/>
      <c r="D50" s="168" t="s">
        <v>331</v>
      </c>
      <c r="E50" s="170"/>
      <c r="F50" s="193"/>
    </row>
    <row r="51" spans="1:6">
      <c r="A51" s="193"/>
      <c r="B51" s="168" t="s">
        <v>332</v>
      </c>
      <c r="C51" s="169"/>
      <c r="D51" s="168" t="s">
        <v>332</v>
      </c>
      <c r="E51" s="170"/>
      <c r="F51" s="193"/>
    </row>
    <row r="52" spans="1:6">
      <c r="A52" s="193"/>
      <c r="B52" s="171" t="s">
        <v>333</v>
      </c>
      <c r="C52" s="172"/>
      <c r="D52" s="171" t="s">
        <v>333</v>
      </c>
      <c r="E52" s="173"/>
      <c r="F52" s="193"/>
    </row>
    <row r="53" spans="1:6" ht="28.5" customHeight="1">
      <c r="A53" s="193"/>
      <c r="B53" s="164" t="str">
        <f ca="1">'Scout 5'!$A1</f>
        <v>Scout 5</v>
      </c>
      <c r="F53" s="193"/>
    </row>
    <row r="54" spans="1:6">
      <c r="A54" s="193"/>
      <c r="B54" s="165" t="s">
        <v>321</v>
      </c>
      <c r="C54" s="3"/>
      <c r="F54" s="193"/>
    </row>
    <row r="55" spans="1:6">
      <c r="A55" s="193"/>
      <c r="B55" s="165" t="s">
        <v>322</v>
      </c>
      <c r="C55" s="3"/>
      <c r="F55" s="193"/>
    </row>
    <row r="56" spans="1:6">
      <c r="A56" s="193"/>
      <c r="B56" s="166"/>
      <c r="C56" s="167" t="s">
        <v>323</v>
      </c>
      <c r="E56" s="167" t="s">
        <v>324</v>
      </c>
      <c r="F56" s="193"/>
    </row>
    <row r="57" spans="1:6">
      <c r="A57" s="193"/>
      <c r="B57" s="168" t="s">
        <v>325</v>
      </c>
      <c r="C57" s="169"/>
      <c r="D57" s="168" t="s">
        <v>325</v>
      </c>
      <c r="E57" s="170"/>
      <c r="F57" s="193"/>
    </row>
    <row r="58" spans="1:6">
      <c r="A58" s="193"/>
      <c r="B58" s="168" t="s">
        <v>326</v>
      </c>
      <c r="C58" s="169"/>
      <c r="D58" s="168" t="s">
        <v>326</v>
      </c>
      <c r="E58" s="170"/>
      <c r="F58" s="193"/>
    </row>
    <row r="59" spans="1:6">
      <c r="A59" s="193"/>
      <c r="B59" s="168" t="s">
        <v>327</v>
      </c>
      <c r="C59" s="169"/>
      <c r="D59" s="168" t="s">
        <v>327</v>
      </c>
      <c r="E59" s="170"/>
      <c r="F59" s="193"/>
    </row>
    <row r="60" spans="1:6">
      <c r="A60" s="193"/>
      <c r="B60" s="168" t="s">
        <v>328</v>
      </c>
      <c r="C60" s="169"/>
      <c r="D60" s="168" t="s">
        <v>328</v>
      </c>
      <c r="E60" s="170"/>
      <c r="F60" s="193"/>
    </row>
    <row r="61" spans="1:6">
      <c r="A61" s="193"/>
      <c r="B61" s="168" t="s">
        <v>329</v>
      </c>
      <c r="C61" s="169"/>
      <c r="D61" s="168" t="s">
        <v>329</v>
      </c>
      <c r="E61" s="170"/>
      <c r="F61" s="193"/>
    </row>
    <row r="62" spans="1:6">
      <c r="A62" s="193"/>
      <c r="B62" s="168" t="s">
        <v>330</v>
      </c>
      <c r="C62" s="169"/>
      <c r="D62" s="168" t="s">
        <v>330</v>
      </c>
      <c r="E62" s="170"/>
      <c r="F62" s="193"/>
    </row>
    <row r="63" spans="1:6">
      <c r="A63" s="193"/>
      <c r="B63" s="168" t="s">
        <v>331</v>
      </c>
      <c r="C63" s="169"/>
      <c r="D63" s="168" t="s">
        <v>331</v>
      </c>
      <c r="E63" s="170"/>
      <c r="F63" s="193"/>
    </row>
    <row r="64" spans="1:6">
      <c r="A64" s="193"/>
      <c r="B64" s="168" t="s">
        <v>332</v>
      </c>
      <c r="C64" s="169"/>
      <c r="D64" s="168" t="s">
        <v>332</v>
      </c>
      <c r="E64" s="170"/>
      <c r="F64" s="193"/>
    </row>
    <row r="65" spans="1:6">
      <c r="A65" s="193"/>
      <c r="B65" s="171" t="s">
        <v>333</v>
      </c>
      <c r="C65" s="172"/>
      <c r="D65" s="171" t="s">
        <v>333</v>
      </c>
      <c r="E65" s="173"/>
      <c r="F65" s="193"/>
    </row>
    <row r="66" spans="1:6" ht="28.5" customHeight="1">
      <c r="A66" s="193"/>
      <c r="B66" s="164" t="str">
        <f ca="1">'Scout 6'!$A1</f>
        <v>Scout 6</v>
      </c>
      <c r="F66" s="193"/>
    </row>
    <row r="67" spans="1:6">
      <c r="A67" s="193"/>
      <c r="B67" s="165" t="s">
        <v>321</v>
      </c>
      <c r="C67" s="3"/>
      <c r="F67" s="193"/>
    </row>
    <row r="68" spans="1:6">
      <c r="A68" s="193"/>
      <c r="B68" s="165" t="s">
        <v>322</v>
      </c>
      <c r="C68" s="3"/>
      <c r="F68" s="193"/>
    </row>
    <row r="69" spans="1:6">
      <c r="A69" s="193"/>
      <c r="B69" s="166"/>
      <c r="C69" s="167" t="s">
        <v>323</v>
      </c>
      <c r="E69" s="167" t="s">
        <v>324</v>
      </c>
      <c r="F69" s="193"/>
    </row>
    <row r="70" spans="1:6">
      <c r="A70" s="193"/>
      <c r="B70" s="168" t="s">
        <v>325</v>
      </c>
      <c r="C70" s="169"/>
      <c r="D70" s="168" t="s">
        <v>325</v>
      </c>
      <c r="E70" s="170"/>
      <c r="F70" s="193"/>
    </row>
    <row r="71" spans="1:6">
      <c r="A71" s="193"/>
      <c r="B71" s="168" t="s">
        <v>326</v>
      </c>
      <c r="C71" s="169"/>
      <c r="D71" s="168" t="s">
        <v>326</v>
      </c>
      <c r="E71" s="170"/>
      <c r="F71" s="193"/>
    </row>
    <row r="72" spans="1:6">
      <c r="A72" s="193"/>
      <c r="B72" s="168" t="s">
        <v>327</v>
      </c>
      <c r="C72" s="169"/>
      <c r="D72" s="168" t="s">
        <v>327</v>
      </c>
      <c r="E72" s="170"/>
      <c r="F72" s="193"/>
    </row>
    <row r="73" spans="1:6">
      <c r="A73" s="193"/>
      <c r="B73" s="168" t="s">
        <v>328</v>
      </c>
      <c r="C73" s="169"/>
      <c r="D73" s="168" t="s">
        <v>328</v>
      </c>
      <c r="E73" s="170"/>
      <c r="F73" s="193"/>
    </row>
    <row r="74" spans="1:6">
      <c r="A74" s="193"/>
      <c r="B74" s="168" t="s">
        <v>329</v>
      </c>
      <c r="C74" s="169"/>
      <c r="D74" s="168" t="s">
        <v>329</v>
      </c>
      <c r="E74" s="170"/>
      <c r="F74" s="193"/>
    </row>
    <row r="75" spans="1:6">
      <c r="A75" s="193"/>
      <c r="B75" s="168" t="s">
        <v>330</v>
      </c>
      <c r="C75" s="169"/>
      <c r="D75" s="168" t="s">
        <v>330</v>
      </c>
      <c r="E75" s="170"/>
      <c r="F75" s="193"/>
    </row>
    <row r="76" spans="1:6">
      <c r="A76" s="193"/>
      <c r="B76" s="168" t="s">
        <v>331</v>
      </c>
      <c r="C76" s="169"/>
      <c r="D76" s="168" t="s">
        <v>331</v>
      </c>
      <c r="E76" s="170"/>
      <c r="F76" s="193"/>
    </row>
    <row r="77" spans="1:6">
      <c r="A77" s="193"/>
      <c r="B77" s="168" t="s">
        <v>332</v>
      </c>
      <c r="C77" s="169"/>
      <c r="D77" s="168" t="s">
        <v>332</v>
      </c>
      <c r="E77" s="170"/>
      <c r="F77" s="193"/>
    </row>
    <row r="78" spans="1:6">
      <c r="A78" s="193"/>
      <c r="B78" s="171" t="s">
        <v>333</v>
      </c>
      <c r="C78" s="172"/>
      <c r="D78" s="171" t="s">
        <v>333</v>
      </c>
      <c r="E78" s="173"/>
      <c r="F78" s="193"/>
    </row>
    <row r="79" spans="1:6" ht="28.5" customHeight="1">
      <c r="A79" s="193"/>
      <c r="B79" s="164" t="str">
        <f ca="1">'Scout 7'!$A1</f>
        <v>Scout 7</v>
      </c>
      <c r="F79" s="193"/>
    </row>
    <row r="80" spans="1:6">
      <c r="A80" s="193"/>
      <c r="B80" s="165" t="s">
        <v>321</v>
      </c>
      <c r="C80" s="3"/>
      <c r="F80" s="193"/>
    </row>
    <row r="81" spans="1:6">
      <c r="A81" s="193"/>
      <c r="B81" s="165" t="s">
        <v>322</v>
      </c>
      <c r="C81" s="3"/>
      <c r="F81" s="193"/>
    </row>
    <row r="82" spans="1:6">
      <c r="A82" s="193"/>
      <c r="B82" s="166"/>
      <c r="C82" s="167" t="s">
        <v>323</v>
      </c>
      <c r="E82" s="167" t="s">
        <v>324</v>
      </c>
      <c r="F82" s="193"/>
    </row>
    <row r="83" spans="1:6">
      <c r="A83" s="193"/>
      <c r="B83" s="168" t="s">
        <v>325</v>
      </c>
      <c r="C83" s="169"/>
      <c r="D83" s="168" t="s">
        <v>325</v>
      </c>
      <c r="E83" s="170"/>
      <c r="F83" s="193"/>
    </row>
    <row r="84" spans="1:6">
      <c r="A84" s="193"/>
      <c r="B84" s="168" t="s">
        <v>326</v>
      </c>
      <c r="C84" s="169"/>
      <c r="D84" s="168" t="s">
        <v>326</v>
      </c>
      <c r="E84" s="170"/>
      <c r="F84" s="193"/>
    </row>
    <row r="85" spans="1:6">
      <c r="A85" s="193"/>
      <c r="B85" s="168" t="s">
        <v>327</v>
      </c>
      <c r="C85" s="169"/>
      <c r="D85" s="168" t="s">
        <v>327</v>
      </c>
      <c r="E85" s="170"/>
      <c r="F85" s="193"/>
    </row>
    <row r="86" spans="1:6">
      <c r="A86" s="193"/>
      <c r="B86" s="168" t="s">
        <v>328</v>
      </c>
      <c r="C86" s="169"/>
      <c r="D86" s="168" t="s">
        <v>328</v>
      </c>
      <c r="E86" s="170"/>
      <c r="F86" s="193"/>
    </row>
    <row r="87" spans="1:6">
      <c r="A87" s="193"/>
      <c r="B87" s="168" t="s">
        <v>329</v>
      </c>
      <c r="C87" s="169"/>
      <c r="D87" s="168" t="s">
        <v>329</v>
      </c>
      <c r="E87" s="170"/>
      <c r="F87" s="193"/>
    </row>
    <row r="88" spans="1:6">
      <c r="A88" s="193"/>
      <c r="B88" s="168" t="s">
        <v>330</v>
      </c>
      <c r="C88" s="169"/>
      <c r="D88" s="168" t="s">
        <v>330</v>
      </c>
      <c r="E88" s="170"/>
      <c r="F88" s="193"/>
    </row>
    <row r="89" spans="1:6">
      <c r="A89" s="193"/>
      <c r="B89" s="168" t="s">
        <v>331</v>
      </c>
      <c r="C89" s="169"/>
      <c r="D89" s="168" t="s">
        <v>331</v>
      </c>
      <c r="E89" s="170"/>
      <c r="F89" s="193"/>
    </row>
    <row r="90" spans="1:6">
      <c r="A90" s="193"/>
      <c r="B90" s="168" t="s">
        <v>332</v>
      </c>
      <c r="C90" s="169"/>
      <c r="D90" s="168" t="s">
        <v>332</v>
      </c>
      <c r="E90" s="170"/>
      <c r="F90" s="193"/>
    </row>
    <row r="91" spans="1:6">
      <c r="A91" s="193"/>
      <c r="B91" s="171" t="s">
        <v>333</v>
      </c>
      <c r="C91" s="172"/>
      <c r="D91" s="171" t="s">
        <v>333</v>
      </c>
      <c r="E91" s="173"/>
      <c r="F91" s="193"/>
    </row>
    <row r="92" spans="1:6" ht="28.5" customHeight="1">
      <c r="A92" s="193"/>
      <c r="B92" s="164" t="str">
        <f ca="1">'Scout 8'!$A1</f>
        <v>Scout 8</v>
      </c>
      <c r="F92" s="193"/>
    </row>
    <row r="93" spans="1:6">
      <c r="A93" s="193"/>
      <c r="B93" s="165" t="s">
        <v>321</v>
      </c>
      <c r="C93" s="3"/>
      <c r="F93" s="193"/>
    </row>
    <row r="94" spans="1:6">
      <c r="A94" s="193"/>
      <c r="B94" s="165" t="s">
        <v>322</v>
      </c>
      <c r="C94" s="3"/>
      <c r="F94" s="193"/>
    </row>
    <row r="95" spans="1:6">
      <c r="A95" s="193"/>
      <c r="B95" s="166"/>
      <c r="C95" s="167" t="s">
        <v>323</v>
      </c>
      <c r="E95" s="167" t="s">
        <v>324</v>
      </c>
      <c r="F95" s="193"/>
    </row>
    <row r="96" spans="1:6">
      <c r="A96" s="193"/>
      <c r="B96" s="168" t="s">
        <v>325</v>
      </c>
      <c r="C96" s="169"/>
      <c r="D96" s="168" t="s">
        <v>325</v>
      </c>
      <c r="E96" s="170"/>
      <c r="F96" s="193"/>
    </row>
    <row r="97" spans="1:6">
      <c r="A97" s="193"/>
      <c r="B97" s="168" t="s">
        <v>326</v>
      </c>
      <c r="C97" s="169"/>
      <c r="D97" s="168" t="s">
        <v>326</v>
      </c>
      <c r="E97" s="170"/>
      <c r="F97" s="193"/>
    </row>
    <row r="98" spans="1:6">
      <c r="A98" s="193"/>
      <c r="B98" s="168" t="s">
        <v>327</v>
      </c>
      <c r="C98" s="169"/>
      <c r="D98" s="168" t="s">
        <v>327</v>
      </c>
      <c r="E98" s="170"/>
      <c r="F98" s="193"/>
    </row>
    <row r="99" spans="1:6">
      <c r="A99" s="193"/>
      <c r="B99" s="168" t="s">
        <v>328</v>
      </c>
      <c r="C99" s="169"/>
      <c r="D99" s="168" t="s">
        <v>328</v>
      </c>
      <c r="E99" s="170"/>
      <c r="F99" s="193"/>
    </row>
    <row r="100" spans="1:6">
      <c r="A100" s="193"/>
      <c r="B100" s="168" t="s">
        <v>329</v>
      </c>
      <c r="C100" s="169"/>
      <c r="D100" s="168" t="s">
        <v>329</v>
      </c>
      <c r="E100" s="170"/>
      <c r="F100" s="193"/>
    </row>
    <row r="101" spans="1:6">
      <c r="A101" s="193"/>
      <c r="B101" s="168" t="s">
        <v>330</v>
      </c>
      <c r="C101" s="169"/>
      <c r="D101" s="168" t="s">
        <v>330</v>
      </c>
      <c r="E101" s="170"/>
      <c r="F101" s="193"/>
    </row>
    <row r="102" spans="1:6">
      <c r="A102" s="193"/>
      <c r="B102" s="168" t="s">
        <v>331</v>
      </c>
      <c r="C102" s="169"/>
      <c r="D102" s="168" t="s">
        <v>331</v>
      </c>
      <c r="E102" s="170"/>
      <c r="F102" s="193"/>
    </row>
    <row r="103" spans="1:6">
      <c r="A103" s="193"/>
      <c r="B103" s="168" t="s">
        <v>332</v>
      </c>
      <c r="C103" s="169"/>
      <c r="D103" s="168" t="s">
        <v>332</v>
      </c>
      <c r="E103" s="170"/>
      <c r="F103" s="193"/>
    </row>
    <row r="104" spans="1:6">
      <c r="A104" s="193"/>
      <c r="B104" s="171" t="s">
        <v>333</v>
      </c>
      <c r="C104" s="172"/>
      <c r="D104" s="171" t="s">
        <v>333</v>
      </c>
      <c r="E104" s="173"/>
      <c r="F104" s="193"/>
    </row>
    <row r="105" spans="1:6" ht="28.5" customHeight="1">
      <c r="A105" s="193"/>
      <c r="B105" s="164" t="str">
        <f ca="1">'Scout 9'!$A1</f>
        <v>Scout 9</v>
      </c>
      <c r="F105" s="193"/>
    </row>
    <row r="106" spans="1:6">
      <c r="A106" s="193"/>
      <c r="B106" s="165" t="s">
        <v>321</v>
      </c>
      <c r="C106" s="3"/>
      <c r="F106" s="193"/>
    </row>
    <row r="107" spans="1:6">
      <c r="A107" s="193"/>
      <c r="B107" s="165" t="s">
        <v>322</v>
      </c>
      <c r="C107" s="3"/>
      <c r="F107" s="193"/>
    </row>
    <row r="108" spans="1:6">
      <c r="A108" s="193"/>
      <c r="B108" s="166"/>
      <c r="C108" s="167" t="s">
        <v>323</v>
      </c>
      <c r="E108" s="167" t="s">
        <v>324</v>
      </c>
      <c r="F108" s="193"/>
    </row>
    <row r="109" spans="1:6">
      <c r="A109" s="193"/>
      <c r="B109" s="168" t="s">
        <v>325</v>
      </c>
      <c r="C109" s="169"/>
      <c r="D109" s="168" t="s">
        <v>325</v>
      </c>
      <c r="E109" s="170"/>
      <c r="F109" s="193"/>
    </row>
    <row r="110" spans="1:6">
      <c r="A110" s="193"/>
      <c r="B110" s="168" t="s">
        <v>326</v>
      </c>
      <c r="C110" s="169"/>
      <c r="D110" s="168" t="s">
        <v>326</v>
      </c>
      <c r="E110" s="170"/>
      <c r="F110" s="193"/>
    </row>
    <row r="111" spans="1:6">
      <c r="A111" s="193"/>
      <c r="B111" s="168" t="s">
        <v>327</v>
      </c>
      <c r="C111" s="169"/>
      <c r="D111" s="168" t="s">
        <v>327</v>
      </c>
      <c r="E111" s="170"/>
      <c r="F111" s="193"/>
    </row>
    <row r="112" spans="1:6">
      <c r="A112" s="193"/>
      <c r="B112" s="168" t="s">
        <v>328</v>
      </c>
      <c r="C112" s="169"/>
      <c r="D112" s="168" t="s">
        <v>328</v>
      </c>
      <c r="E112" s="170"/>
      <c r="F112" s="193"/>
    </row>
    <row r="113" spans="1:6">
      <c r="A113" s="193"/>
      <c r="B113" s="168" t="s">
        <v>329</v>
      </c>
      <c r="C113" s="169"/>
      <c r="D113" s="168" t="s">
        <v>329</v>
      </c>
      <c r="E113" s="170"/>
      <c r="F113" s="193"/>
    </row>
    <row r="114" spans="1:6">
      <c r="A114" s="193"/>
      <c r="B114" s="168" t="s">
        <v>330</v>
      </c>
      <c r="C114" s="169"/>
      <c r="D114" s="168" t="s">
        <v>330</v>
      </c>
      <c r="E114" s="170"/>
      <c r="F114" s="193"/>
    </row>
    <row r="115" spans="1:6">
      <c r="A115" s="193"/>
      <c r="B115" s="168" t="s">
        <v>331</v>
      </c>
      <c r="C115" s="169"/>
      <c r="D115" s="168" t="s">
        <v>331</v>
      </c>
      <c r="E115" s="170"/>
      <c r="F115" s="193"/>
    </row>
    <row r="116" spans="1:6">
      <c r="A116" s="193"/>
      <c r="B116" s="168" t="s">
        <v>332</v>
      </c>
      <c r="C116" s="169"/>
      <c r="D116" s="168" t="s">
        <v>332</v>
      </c>
      <c r="E116" s="170"/>
      <c r="F116" s="193"/>
    </row>
    <row r="117" spans="1:6">
      <c r="A117" s="193"/>
      <c r="B117" s="171" t="s">
        <v>333</v>
      </c>
      <c r="C117" s="172"/>
      <c r="D117" s="171" t="s">
        <v>333</v>
      </c>
      <c r="E117" s="173"/>
      <c r="F117" s="193"/>
    </row>
    <row r="118" spans="1:6" ht="28.5" customHeight="1">
      <c r="A118" s="193"/>
      <c r="B118" s="164" t="str">
        <f ca="1">'Scout 10'!$A1</f>
        <v>Scout 10</v>
      </c>
      <c r="F118" s="193"/>
    </row>
    <row r="119" spans="1:6">
      <c r="A119" s="193"/>
      <c r="B119" s="165" t="s">
        <v>321</v>
      </c>
      <c r="C119" s="3"/>
      <c r="F119" s="193"/>
    </row>
    <row r="120" spans="1:6">
      <c r="A120" s="193"/>
      <c r="B120" s="165" t="s">
        <v>322</v>
      </c>
      <c r="C120" s="3"/>
      <c r="F120" s="193"/>
    </row>
    <row r="121" spans="1:6">
      <c r="A121" s="193"/>
      <c r="B121" s="166"/>
      <c r="C121" s="167" t="s">
        <v>323</v>
      </c>
      <c r="E121" s="167" t="s">
        <v>324</v>
      </c>
      <c r="F121" s="193"/>
    </row>
    <row r="122" spans="1:6">
      <c r="A122" s="193"/>
      <c r="B122" s="168" t="s">
        <v>325</v>
      </c>
      <c r="C122" s="169"/>
      <c r="D122" s="168" t="s">
        <v>325</v>
      </c>
      <c r="E122" s="170"/>
      <c r="F122" s="193"/>
    </row>
    <row r="123" spans="1:6">
      <c r="A123" s="193"/>
      <c r="B123" s="168" t="s">
        <v>326</v>
      </c>
      <c r="C123" s="169"/>
      <c r="D123" s="168" t="s">
        <v>326</v>
      </c>
      <c r="E123" s="170"/>
      <c r="F123" s="193"/>
    </row>
    <row r="124" spans="1:6">
      <c r="A124" s="193"/>
      <c r="B124" s="168" t="s">
        <v>327</v>
      </c>
      <c r="C124" s="169"/>
      <c r="D124" s="168" t="s">
        <v>327</v>
      </c>
      <c r="E124" s="170"/>
      <c r="F124" s="193"/>
    </row>
    <row r="125" spans="1:6">
      <c r="A125" s="193"/>
      <c r="B125" s="168" t="s">
        <v>328</v>
      </c>
      <c r="C125" s="169"/>
      <c r="D125" s="168" t="s">
        <v>328</v>
      </c>
      <c r="E125" s="170"/>
      <c r="F125" s="193"/>
    </row>
    <row r="126" spans="1:6">
      <c r="A126" s="193"/>
      <c r="B126" s="168" t="s">
        <v>329</v>
      </c>
      <c r="C126" s="169"/>
      <c r="D126" s="168" t="s">
        <v>329</v>
      </c>
      <c r="E126" s="170"/>
      <c r="F126" s="193"/>
    </row>
    <row r="127" spans="1:6">
      <c r="A127" s="193"/>
      <c r="B127" s="168" t="s">
        <v>330</v>
      </c>
      <c r="C127" s="169"/>
      <c r="D127" s="168" t="s">
        <v>330</v>
      </c>
      <c r="E127" s="170"/>
      <c r="F127" s="193"/>
    </row>
    <row r="128" spans="1:6">
      <c r="A128" s="193"/>
      <c r="B128" s="168" t="s">
        <v>331</v>
      </c>
      <c r="C128" s="169"/>
      <c r="D128" s="168" t="s">
        <v>331</v>
      </c>
      <c r="E128" s="170"/>
      <c r="F128" s="193"/>
    </row>
    <row r="129" spans="1:6">
      <c r="A129" s="193"/>
      <c r="B129" s="168" t="s">
        <v>332</v>
      </c>
      <c r="C129" s="169"/>
      <c r="D129" s="168" t="s">
        <v>332</v>
      </c>
      <c r="E129" s="170"/>
      <c r="F129" s="193"/>
    </row>
    <row r="130" spans="1:6">
      <c r="A130" s="193"/>
      <c r="B130" s="171" t="s">
        <v>333</v>
      </c>
      <c r="C130" s="172"/>
      <c r="D130" s="171" t="s">
        <v>333</v>
      </c>
      <c r="E130" s="173"/>
      <c r="F130" s="193"/>
    </row>
    <row r="131" spans="1:6" ht="28.5" customHeight="1">
      <c r="A131" s="193"/>
      <c r="B131" s="164" t="str">
        <f ca="1">'Scout 11'!$A1</f>
        <v>Scout 11</v>
      </c>
      <c r="F131" s="193"/>
    </row>
    <row r="132" spans="1:6">
      <c r="A132" s="193"/>
      <c r="B132" s="165" t="s">
        <v>321</v>
      </c>
      <c r="C132" s="3"/>
      <c r="F132" s="193"/>
    </row>
    <row r="133" spans="1:6">
      <c r="A133" s="193"/>
      <c r="B133" s="165" t="s">
        <v>322</v>
      </c>
      <c r="C133" s="3"/>
      <c r="F133" s="193"/>
    </row>
    <row r="134" spans="1:6">
      <c r="A134" s="193"/>
      <c r="B134" s="166"/>
      <c r="C134" s="167" t="s">
        <v>323</v>
      </c>
      <c r="E134" s="167" t="s">
        <v>324</v>
      </c>
      <c r="F134" s="193"/>
    </row>
    <row r="135" spans="1:6">
      <c r="A135" s="193"/>
      <c r="B135" s="168" t="s">
        <v>325</v>
      </c>
      <c r="C135" s="169"/>
      <c r="D135" s="168" t="s">
        <v>325</v>
      </c>
      <c r="E135" s="170"/>
      <c r="F135" s="193"/>
    </row>
    <row r="136" spans="1:6">
      <c r="A136" s="193"/>
      <c r="B136" s="168" t="s">
        <v>326</v>
      </c>
      <c r="C136" s="169"/>
      <c r="D136" s="168" t="s">
        <v>326</v>
      </c>
      <c r="E136" s="170"/>
      <c r="F136" s="193"/>
    </row>
    <row r="137" spans="1:6">
      <c r="A137" s="193"/>
      <c r="B137" s="168" t="s">
        <v>327</v>
      </c>
      <c r="C137" s="169"/>
      <c r="D137" s="168" t="s">
        <v>327</v>
      </c>
      <c r="E137" s="170"/>
      <c r="F137" s="193"/>
    </row>
    <row r="138" spans="1:6">
      <c r="A138" s="193"/>
      <c r="B138" s="168" t="s">
        <v>328</v>
      </c>
      <c r="C138" s="169"/>
      <c r="D138" s="168" t="s">
        <v>328</v>
      </c>
      <c r="E138" s="170"/>
      <c r="F138" s="193"/>
    </row>
    <row r="139" spans="1:6">
      <c r="A139" s="193"/>
      <c r="B139" s="168" t="s">
        <v>329</v>
      </c>
      <c r="C139" s="169"/>
      <c r="D139" s="168" t="s">
        <v>329</v>
      </c>
      <c r="E139" s="170"/>
      <c r="F139" s="193"/>
    </row>
    <row r="140" spans="1:6">
      <c r="A140" s="193"/>
      <c r="B140" s="168" t="s">
        <v>330</v>
      </c>
      <c r="C140" s="169"/>
      <c r="D140" s="168" t="s">
        <v>330</v>
      </c>
      <c r="E140" s="170"/>
      <c r="F140" s="193"/>
    </row>
    <row r="141" spans="1:6">
      <c r="A141" s="193"/>
      <c r="B141" s="168" t="s">
        <v>331</v>
      </c>
      <c r="C141" s="169"/>
      <c r="D141" s="168" t="s">
        <v>331</v>
      </c>
      <c r="E141" s="170"/>
      <c r="F141" s="193"/>
    </row>
    <row r="142" spans="1:6">
      <c r="A142" s="193"/>
      <c r="B142" s="168" t="s">
        <v>332</v>
      </c>
      <c r="C142" s="169"/>
      <c r="D142" s="168" t="s">
        <v>332</v>
      </c>
      <c r="E142" s="170"/>
      <c r="F142" s="193"/>
    </row>
    <row r="143" spans="1:6">
      <c r="A143" s="193"/>
      <c r="B143" s="171" t="s">
        <v>333</v>
      </c>
      <c r="C143" s="172"/>
      <c r="D143" s="171" t="s">
        <v>333</v>
      </c>
      <c r="E143" s="173"/>
      <c r="F143" s="193"/>
    </row>
    <row r="144" spans="1:6" ht="28.5" customHeight="1">
      <c r="A144" s="193"/>
      <c r="B144" s="164" t="str">
        <f ca="1">'Scout 12'!$A1</f>
        <v>Scout 12</v>
      </c>
      <c r="F144" s="193"/>
    </row>
    <row r="145" spans="1:6">
      <c r="A145" s="193"/>
      <c r="B145" s="165" t="s">
        <v>321</v>
      </c>
      <c r="C145" s="3"/>
      <c r="F145" s="193"/>
    </row>
    <row r="146" spans="1:6">
      <c r="A146" s="193"/>
      <c r="B146" s="165" t="s">
        <v>322</v>
      </c>
      <c r="C146" s="3"/>
      <c r="F146" s="193"/>
    </row>
    <row r="147" spans="1:6">
      <c r="A147" s="193"/>
      <c r="B147" s="166"/>
      <c r="C147" s="167" t="s">
        <v>323</v>
      </c>
      <c r="E147" s="167" t="s">
        <v>324</v>
      </c>
      <c r="F147" s="193"/>
    </row>
    <row r="148" spans="1:6">
      <c r="A148" s="193"/>
      <c r="B148" s="168" t="s">
        <v>325</v>
      </c>
      <c r="C148" s="169"/>
      <c r="D148" s="168" t="s">
        <v>325</v>
      </c>
      <c r="E148" s="170"/>
      <c r="F148" s="193"/>
    </row>
    <row r="149" spans="1:6">
      <c r="A149" s="193"/>
      <c r="B149" s="168" t="s">
        <v>326</v>
      </c>
      <c r="C149" s="169"/>
      <c r="D149" s="168" t="s">
        <v>326</v>
      </c>
      <c r="E149" s="170"/>
      <c r="F149" s="193"/>
    </row>
    <row r="150" spans="1:6">
      <c r="A150" s="193"/>
      <c r="B150" s="168" t="s">
        <v>327</v>
      </c>
      <c r="C150" s="169"/>
      <c r="D150" s="168" t="s">
        <v>327</v>
      </c>
      <c r="E150" s="170"/>
      <c r="F150" s="193"/>
    </row>
    <row r="151" spans="1:6">
      <c r="A151" s="193"/>
      <c r="B151" s="168" t="s">
        <v>328</v>
      </c>
      <c r="C151" s="169"/>
      <c r="D151" s="168" t="s">
        <v>328</v>
      </c>
      <c r="E151" s="170"/>
      <c r="F151" s="193"/>
    </row>
    <row r="152" spans="1:6">
      <c r="A152" s="193"/>
      <c r="B152" s="168" t="s">
        <v>329</v>
      </c>
      <c r="C152" s="169"/>
      <c r="D152" s="168" t="s">
        <v>329</v>
      </c>
      <c r="E152" s="170"/>
      <c r="F152" s="193"/>
    </row>
    <row r="153" spans="1:6">
      <c r="A153" s="193"/>
      <c r="B153" s="168" t="s">
        <v>330</v>
      </c>
      <c r="C153" s="169"/>
      <c r="D153" s="168" t="s">
        <v>330</v>
      </c>
      <c r="E153" s="170"/>
      <c r="F153" s="193"/>
    </row>
    <row r="154" spans="1:6">
      <c r="A154" s="193"/>
      <c r="B154" s="168" t="s">
        <v>331</v>
      </c>
      <c r="C154" s="169"/>
      <c r="D154" s="168" t="s">
        <v>331</v>
      </c>
      <c r="E154" s="170"/>
      <c r="F154" s="193"/>
    </row>
    <row r="155" spans="1:6">
      <c r="A155" s="193"/>
      <c r="B155" s="168" t="s">
        <v>332</v>
      </c>
      <c r="C155" s="169"/>
      <c r="D155" s="168" t="s">
        <v>332</v>
      </c>
      <c r="E155" s="170"/>
      <c r="F155" s="193"/>
    </row>
    <row r="156" spans="1:6">
      <c r="A156" s="193"/>
      <c r="B156" s="171" t="s">
        <v>333</v>
      </c>
      <c r="C156" s="172"/>
      <c r="D156" s="171" t="s">
        <v>333</v>
      </c>
      <c r="E156" s="173"/>
      <c r="F156" s="193"/>
    </row>
    <row r="157" spans="1:6" ht="28.5" customHeight="1">
      <c r="A157" s="193"/>
      <c r="B157" s="164" t="str">
        <f ca="1">'Scout 13'!$A1</f>
        <v>Scout 13</v>
      </c>
      <c r="F157" s="193"/>
    </row>
    <row r="158" spans="1:6">
      <c r="A158" s="193"/>
      <c r="B158" s="165" t="s">
        <v>321</v>
      </c>
      <c r="C158" s="3"/>
      <c r="F158" s="193"/>
    </row>
    <row r="159" spans="1:6">
      <c r="A159" s="193"/>
      <c r="B159" s="165" t="s">
        <v>322</v>
      </c>
      <c r="C159" s="3"/>
      <c r="F159" s="193"/>
    </row>
    <row r="160" spans="1:6">
      <c r="A160" s="193"/>
      <c r="B160" s="166"/>
      <c r="C160" s="167" t="s">
        <v>323</v>
      </c>
      <c r="E160" s="167" t="s">
        <v>324</v>
      </c>
      <c r="F160" s="193"/>
    </row>
    <row r="161" spans="1:6">
      <c r="A161" s="193"/>
      <c r="B161" s="168" t="s">
        <v>325</v>
      </c>
      <c r="C161" s="169"/>
      <c r="D161" s="168" t="s">
        <v>325</v>
      </c>
      <c r="E161" s="170"/>
      <c r="F161" s="193"/>
    </row>
    <row r="162" spans="1:6">
      <c r="A162" s="193"/>
      <c r="B162" s="168" t="s">
        <v>326</v>
      </c>
      <c r="C162" s="169"/>
      <c r="D162" s="168" t="s">
        <v>326</v>
      </c>
      <c r="E162" s="170"/>
      <c r="F162" s="193"/>
    </row>
    <row r="163" spans="1:6">
      <c r="A163" s="193"/>
      <c r="B163" s="168" t="s">
        <v>327</v>
      </c>
      <c r="C163" s="169"/>
      <c r="D163" s="168" t="s">
        <v>327</v>
      </c>
      <c r="E163" s="170"/>
      <c r="F163" s="193"/>
    </row>
    <row r="164" spans="1:6">
      <c r="A164" s="193"/>
      <c r="B164" s="168" t="s">
        <v>328</v>
      </c>
      <c r="C164" s="169"/>
      <c r="D164" s="168" t="s">
        <v>328</v>
      </c>
      <c r="E164" s="170"/>
      <c r="F164" s="193"/>
    </row>
    <row r="165" spans="1:6">
      <c r="A165" s="193"/>
      <c r="B165" s="168" t="s">
        <v>329</v>
      </c>
      <c r="C165" s="169"/>
      <c r="D165" s="168" t="s">
        <v>329</v>
      </c>
      <c r="E165" s="170"/>
      <c r="F165" s="193"/>
    </row>
    <row r="166" spans="1:6">
      <c r="A166" s="193"/>
      <c r="B166" s="168" t="s">
        <v>330</v>
      </c>
      <c r="C166" s="169"/>
      <c r="D166" s="168" t="s">
        <v>330</v>
      </c>
      <c r="E166" s="170"/>
      <c r="F166" s="193"/>
    </row>
    <row r="167" spans="1:6">
      <c r="A167" s="193"/>
      <c r="B167" s="168" t="s">
        <v>331</v>
      </c>
      <c r="C167" s="169"/>
      <c r="D167" s="168" t="s">
        <v>331</v>
      </c>
      <c r="E167" s="170"/>
      <c r="F167" s="193"/>
    </row>
    <row r="168" spans="1:6">
      <c r="A168" s="193"/>
      <c r="B168" s="168" t="s">
        <v>332</v>
      </c>
      <c r="C168" s="169"/>
      <c r="D168" s="168" t="s">
        <v>332</v>
      </c>
      <c r="E168" s="170"/>
      <c r="F168" s="193"/>
    </row>
    <row r="169" spans="1:6">
      <c r="A169" s="193"/>
      <c r="B169" s="171" t="s">
        <v>333</v>
      </c>
      <c r="C169" s="172"/>
      <c r="D169" s="171" t="s">
        <v>333</v>
      </c>
      <c r="E169" s="173"/>
      <c r="F169" s="193"/>
    </row>
    <row r="170" spans="1:6" ht="28.5" customHeight="1">
      <c r="A170" s="193"/>
      <c r="B170" s="164" t="str">
        <f ca="1">'Scout 14'!$A1</f>
        <v>Scout 14</v>
      </c>
      <c r="F170" s="193"/>
    </row>
    <row r="171" spans="1:6">
      <c r="A171" s="193"/>
      <c r="B171" s="165" t="s">
        <v>321</v>
      </c>
      <c r="C171" s="3"/>
      <c r="F171" s="193"/>
    </row>
    <row r="172" spans="1:6">
      <c r="A172" s="193"/>
      <c r="B172" s="165" t="s">
        <v>322</v>
      </c>
      <c r="C172" s="3"/>
      <c r="F172" s="193"/>
    </row>
    <row r="173" spans="1:6">
      <c r="A173" s="193"/>
      <c r="B173" s="166"/>
      <c r="C173" s="167" t="s">
        <v>323</v>
      </c>
      <c r="E173" s="167" t="s">
        <v>324</v>
      </c>
      <c r="F173" s="193"/>
    </row>
    <row r="174" spans="1:6">
      <c r="A174" s="193"/>
      <c r="B174" s="168" t="s">
        <v>325</v>
      </c>
      <c r="C174" s="169"/>
      <c r="D174" s="168" t="s">
        <v>325</v>
      </c>
      <c r="E174" s="170"/>
      <c r="F174" s="193"/>
    </row>
    <row r="175" spans="1:6">
      <c r="A175" s="193"/>
      <c r="B175" s="168" t="s">
        <v>326</v>
      </c>
      <c r="C175" s="169"/>
      <c r="D175" s="168" t="s">
        <v>326</v>
      </c>
      <c r="E175" s="170"/>
      <c r="F175" s="193"/>
    </row>
    <row r="176" spans="1:6">
      <c r="A176" s="193"/>
      <c r="B176" s="168" t="s">
        <v>327</v>
      </c>
      <c r="C176" s="169"/>
      <c r="D176" s="168" t="s">
        <v>327</v>
      </c>
      <c r="E176" s="170"/>
      <c r="F176" s="193"/>
    </row>
    <row r="177" spans="1:6">
      <c r="A177" s="193"/>
      <c r="B177" s="168" t="s">
        <v>328</v>
      </c>
      <c r="C177" s="169"/>
      <c r="D177" s="168" t="s">
        <v>328</v>
      </c>
      <c r="E177" s="170"/>
      <c r="F177" s="193"/>
    </row>
    <row r="178" spans="1:6">
      <c r="A178" s="193"/>
      <c r="B178" s="168" t="s">
        <v>329</v>
      </c>
      <c r="C178" s="169"/>
      <c r="D178" s="168" t="s">
        <v>329</v>
      </c>
      <c r="E178" s="170"/>
      <c r="F178" s="193"/>
    </row>
    <row r="179" spans="1:6">
      <c r="A179" s="193"/>
      <c r="B179" s="168" t="s">
        <v>330</v>
      </c>
      <c r="C179" s="169"/>
      <c r="D179" s="168" t="s">
        <v>330</v>
      </c>
      <c r="E179" s="170"/>
      <c r="F179" s="193"/>
    </row>
    <row r="180" spans="1:6">
      <c r="A180" s="193"/>
      <c r="B180" s="168" t="s">
        <v>331</v>
      </c>
      <c r="C180" s="169"/>
      <c r="D180" s="168" t="s">
        <v>331</v>
      </c>
      <c r="E180" s="170"/>
      <c r="F180" s="193"/>
    </row>
    <row r="181" spans="1:6">
      <c r="A181" s="193"/>
      <c r="B181" s="168" t="s">
        <v>332</v>
      </c>
      <c r="C181" s="169"/>
      <c r="D181" s="168" t="s">
        <v>332</v>
      </c>
      <c r="E181" s="170"/>
      <c r="F181" s="193"/>
    </row>
    <row r="182" spans="1:6">
      <c r="A182" s="193"/>
      <c r="B182" s="171" t="s">
        <v>333</v>
      </c>
      <c r="C182" s="172"/>
      <c r="D182" s="171" t="s">
        <v>333</v>
      </c>
      <c r="E182" s="173"/>
      <c r="F182" s="193"/>
    </row>
    <row r="183" spans="1:6" ht="28.5" customHeight="1">
      <c r="A183" s="193"/>
      <c r="B183" s="164" t="str">
        <f ca="1">'Scout 15'!$A1</f>
        <v>Scout 15</v>
      </c>
      <c r="F183" s="193"/>
    </row>
    <row r="184" spans="1:6">
      <c r="A184" s="193"/>
      <c r="B184" s="165" t="s">
        <v>321</v>
      </c>
      <c r="C184" s="3"/>
      <c r="F184" s="193"/>
    </row>
    <row r="185" spans="1:6">
      <c r="A185" s="193"/>
      <c r="B185" s="165" t="s">
        <v>322</v>
      </c>
      <c r="C185" s="3"/>
      <c r="F185" s="193"/>
    </row>
    <row r="186" spans="1:6">
      <c r="A186" s="193"/>
      <c r="B186" s="166"/>
      <c r="C186" s="167" t="s">
        <v>323</v>
      </c>
      <c r="E186" s="167" t="s">
        <v>324</v>
      </c>
      <c r="F186" s="193"/>
    </row>
    <row r="187" spans="1:6">
      <c r="A187" s="193"/>
      <c r="B187" s="168" t="s">
        <v>325</v>
      </c>
      <c r="C187" s="169"/>
      <c r="D187" s="168" t="s">
        <v>325</v>
      </c>
      <c r="E187" s="170"/>
      <c r="F187" s="193"/>
    </row>
    <row r="188" spans="1:6">
      <c r="A188" s="193"/>
      <c r="B188" s="168" t="s">
        <v>326</v>
      </c>
      <c r="C188" s="169"/>
      <c r="D188" s="168" t="s">
        <v>326</v>
      </c>
      <c r="E188" s="170"/>
      <c r="F188" s="193"/>
    </row>
    <row r="189" spans="1:6">
      <c r="A189" s="193"/>
      <c r="B189" s="168" t="s">
        <v>327</v>
      </c>
      <c r="C189" s="169"/>
      <c r="D189" s="168" t="s">
        <v>327</v>
      </c>
      <c r="E189" s="170"/>
      <c r="F189" s="193"/>
    </row>
    <row r="190" spans="1:6">
      <c r="A190" s="193"/>
      <c r="B190" s="168" t="s">
        <v>328</v>
      </c>
      <c r="C190" s="169"/>
      <c r="D190" s="168" t="s">
        <v>328</v>
      </c>
      <c r="E190" s="170"/>
      <c r="F190" s="193"/>
    </row>
    <row r="191" spans="1:6">
      <c r="A191" s="193"/>
      <c r="B191" s="168" t="s">
        <v>329</v>
      </c>
      <c r="C191" s="169"/>
      <c r="D191" s="168" t="s">
        <v>329</v>
      </c>
      <c r="E191" s="170"/>
      <c r="F191" s="193"/>
    </row>
    <row r="192" spans="1:6">
      <c r="A192" s="193"/>
      <c r="B192" s="168" t="s">
        <v>330</v>
      </c>
      <c r="C192" s="169"/>
      <c r="D192" s="168" t="s">
        <v>330</v>
      </c>
      <c r="E192" s="170"/>
      <c r="F192" s="193"/>
    </row>
    <row r="193" spans="1:6">
      <c r="A193" s="193"/>
      <c r="B193" s="168" t="s">
        <v>331</v>
      </c>
      <c r="C193" s="169"/>
      <c r="D193" s="168" t="s">
        <v>331</v>
      </c>
      <c r="E193" s="170"/>
      <c r="F193" s="193"/>
    </row>
    <row r="194" spans="1:6">
      <c r="A194" s="193"/>
      <c r="B194" s="168" t="s">
        <v>332</v>
      </c>
      <c r="C194" s="169"/>
      <c r="D194" s="168" t="s">
        <v>332</v>
      </c>
      <c r="E194" s="170"/>
      <c r="F194" s="193"/>
    </row>
    <row r="195" spans="1:6">
      <c r="A195" s="193"/>
      <c r="B195" s="171" t="s">
        <v>333</v>
      </c>
      <c r="C195" s="172"/>
      <c r="D195" s="171" t="s">
        <v>333</v>
      </c>
      <c r="E195" s="173"/>
      <c r="F195" s="193"/>
    </row>
  </sheetData>
  <sheetProtection password="9AF3" sheet="1" objects="1" scenarios="1"/>
  <mergeCells count="2">
    <mergeCell ref="A1:A195"/>
    <mergeCell ref="F1:F195"/>
  </mergeCells>
  <phoneticPr fontId="1" type="noConversion"/>
  <printOptions horizontalCentered="1"/>
  <pageMargins left="0.5" right="0.5" top="1.1599999999999999" bottom="1" header="0.5" footer="0.5"/>
  <pageSetup scale="89" orientation="portrait" horizontalDpi="4294967293" verticalDpi="0" r:id="rId1"/>
  <headerFooter alignWithMargins="0">
    <oddHeader>&amp;C&amp;"Arial,Bold"&amp;14Beltloop and PinTrax&amp;"Arial,Regular"&amp;10
&amp;"Arial,Bold"&amp;12Parent Contact Info - &amp;D</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5"/>
  <sheetViews>
    <sheetView showGridLines="0" zoomScaleNormal="100" workbookViewId="0">
      <pane xSplit="3" topLeftCell="D1" activePane="topRight" state="frozen"/>
      <selection pane="topRight" sqref="A1:B1"/>
    </sheetView>
  </sheetViews>
  <sheetFormatPr defaultColWidth="11.42578125" defaultRowHeight="12.75"/>
  <cols>
    <col min="1" max="1" width="22.140625" style="63" customWidth="1"/>
    <col min="2" max="2" width="5.7109375" style="103" customWidth="1"/>
    <col min="3" max="3" width="5.5703125" style="62" customWidth="1"/>
    <col min="4" max="4" width="3.140625" style="62" customWidth="1"/>
    <col min="5" max="5" width="16.140625" style="62" customWidth="1"/>
    <col min="6" max="6" width="3.28515625" style="62" customWidth="1"/>
    <col min="7" max="7" width="29.5703125" style="62" customWidth="1"/>
    <col min="8" max="8" width="3.140625" style="62" customWidth="1"/>
    <col min="9" max="9" width="3.42578125" style="62" customWidth="1"/>
    <col min="10" max="10" width="15.85546875" style="62" customWidth="1"/>
    <col min="11" max="11" width="3.28515625" style="62" customWidth="1"/>
    <col min="12" max="12" width="30.7109375" style="62" customWidth="1"/>
    <col min="13" max="13" width="3.140625" style="62" customWidth="1"/>
    <col min="14" max="14" width="3.42578125" style="62" customWidth="1"/>
    <col min="15" max="15" width="15.85546875" style="62" customWidth="1"/>
    <col min="16" max="16" width="3.28515625" style="62" customWidth="1"/>
    <col min="17" max="17" width="32.42578125" style="62" customWidth="1"/>
    <col min="18" max="18" width="3.140625" style="62" customWidth="1"/>
    <col min="19" max="23" width="11.42578125" style="62" customWidth="1"/>
    <col min="24" max="16384" width="11.42578125" style="63"/>
  </cols>
  <sheetData>
    <row r="1" spans="1:27" ht="23.25">
      <c r="A1" s="241" t="str">
        <f ca="1">RIGHT(CELL("filename",A1),SUM(LEN(CELL("filename",A1))-SEARCH("]",CELL("filename",A1),1)))</f>
        <v>Scout 15</v>
      </c>
      <c r="B1" s="241"/>
      <c r="D1" s="63"/>
      <c r="E1" s="235" t="s">
        <v>348</v>
      </c>
      <c r="F1" s="236"/>
      <c r="G1" s="236"/>
      <c r="H1" s="237"/>
      <c r="J1" s="235" t="s">
        <v>348</v>
      </c>
      <c r="K1" s="236"/>
      <c r="L1" s="236"/>
      <c r="M1" s="237"/>
      <c r="O1" s="235" t="s">
        <v>348</v>
      </c>
      <c r="P1" s="236"/>
      <c r="Q1" s="236"/>
      <c r="R1" s="237"/>
      <c r="T1" s="64"/>
      <c r="U1" s="64"/>
      <c r="V1" s="64"/>
      <c r="W1" s="64"/>
      <c r="X1" s="65"/>
    </row>
    <row r="2" spans="1:27" ht="14.1" customHeight="1">
      <c r="A2" s="119" t="s">
        <v>349</v>
      </c>
      <c r="B2" s="66"/>
      <c r="C2" s="67"/>
      <c r="D2" s="63"/>
      <c r="E2" s="238"/>
      <c r="F2" s="239"/>
      <c r="G2" s="239"/>
      <c r="H2" s="240"/>
      <c r="J2" s="238"/>
      <c r="K2" s="239"/>
      <c r="L2" s="239"/>
      <c r="M2" s="240"/>
      <c r="O2" s="238"/>
      <c r="P2" s="239"/>
      <c r="Q2" s="239"/>
      <c r="R2" s="240"/>
      <c r="T2" s="68"/>
      <c r="U2" s="69"/>
      <c r="V2" s="69"/>
      <c r="W2" s="69"/>
      <c r="X2" s="65"/>
    </row>
    <row r="3" spans="1:27" ht="14.1" customHeight="1">
      <c r="D3" s="63"/>
      <c r="E3" s="72" t="s">
        <v>149</v>
      </c>
      <c r="F3" s="73">
        <v>1</v>
      </c>
      <c r="G3" s="124" t="s">
        <v>50</v>
      </c>
      <c r="H3" s="57" t="str">
        <f>IF(Beltloops!S8=""," ",Beltloops!S8)</f>
        <v xml:space="preserve"> </v>
      </c>
      <c r="J3" s="74" t="s">
        <v>164</v>
      </c>
      <c r="K3" s="73">
        <v>1</v>
      </c>
      <c r="L3" s="124" t="s">
        <v>83</v>
      </c>
      <c r="M3" s="152" t="str">
        <f>IF(Beltloops!S70=""," ",Beltloops!S70)</f>
        <v xml:space="preserve"> </v>
      </c>
      <c r="O3" s="74" t="s">
        <v>175</v>
      </c>
      <c r="P3" s="73">
        <v>1</v>
      </c>
      <c r="Q3" s="124" t="s">
        <v>84</v>
      </c>
      <c r="R3" s="152" t="str">
        <f>IF(Beltloops!S142=""," ",Beltloops!S142)</f>
        <v xml:space="preserve"> </v>
      </c>
      <c r="T3" s="68"/>
      <c r="U3" s="69"/>
      <c r="V3" s="69"/>
      <c r="W3" s="69"/>
      <c r="X3" s="65"/>
      <c r="Y3" s="75"/>
      <c r="Z3" s="75"/>
      <c r="AA3" s="75"/>
    </row>
    <row r="4" spans="1:27" ht="14.1" customHeight="1">
      <c r="A4" s="70"/>
      <c r="B4" s="242" t="s">
        <v>155</v>
      </c>
      <c r="C4" s="71"/>
      <c r="D4" s="63"/>
      <c r="E4" s="77" t="s">
        <v>188</v>
      </c>
      <c r="F4" s="78">
        <v>2</v>
      </c>
      <c r="G4" s="123" t="s">
        <v>49</v>
      </c>
      <c r="H4" s="57" t="str">
        <f>IF(Beltloops!S9=""," ",Beltloops!S9)</f>
        <v xml:space="preserve"> </v>
      </c>
      <c r="I4" s="79"/>
      <c r="J4" s="80" t="s">
        <v>201</v>
      </c>
      <c r="K4" s="78">
        <v>2</v>
      </c>
      <c r="L4" s="123" t="s">
        <v>81</v>
      </c>
      <c r="M4" s="152" t="str">
        <f>IF(Beltloops!S71=""," ",Beltloops!S71)</f>
        <v xml:space="preserve"> </v>
      </c>
      <c r="N4" s="81"/>
      <c r="O4" s="80" t="s">
        <v>201</v>
      </c>
      <c r="P4" s="78">
        <v>2</v>
      </c>
      <c r="Q4" s="123" t="s">
        <v>85</v>
      </c>
      <c r="R4" s="152" t="str">
        <f>IF(Beltloops!S143=""," ",Beltloops!S143)</f>
        <v xml:space="preserve"> </v>
      </c>
      <c r="S4" s="64"/>
      <c r="T4" s="64"/>
      <c r="U4" s="64"/>
      <c r="V4" s="64"/>
      <c r="W4" s="64"/>
      <c r="X4" s="65"/>
      <c r="Y4" s="82"/>
      <c r="Z4" s="67"/>
      <c r="AA4" s="83"/>
    </row>
    <row r="5" spans="1:27" ht="14.1" customHeight="1">
      <c r="A5" s="76" t="s">
        <v>157</v>
      </c>
      <c r="B5" s="242"/>
      <c r="C5" s="71" t="s">
        <v>156</v>
      </c>
      <c r="D5" s="63"/>
      <c r="E5" s="78"/>
      <c r="F5" s="78">
        <v>3</v>
      </c>
      <c r="G5" s="125" t="s">
        <v>48</v>
      </c>
      <c r="H5" s="57" t="str">
        <f>IF(Beltloops!S10=""," ",Beltloops!S10)</f>
        <v xml:space="preserve"> </v>
      </c>
      <c r="I5" s="84"/>
      <c r="J5" s="85" t="s">
        <v>188</v>
      </c>
      <c r="K5" s="73">
        <v>3</v>
      </c>
      <c r="L5" s="125" t="s">
        <v>82</v>
      </c>
      <c r="M5" s="152" t="str">
        <f>IF(Beltloops!S72=""," ",Beltloops!S72)</f>
        <v xml:space="preserve"> </v>
      </c>
      <c r="N5" s="86"/>
      <c r="O5" s="85" t="s">
        <v>188</v>
      </c>
      <c r="P5" s="73">
        <v>3</v>
      </c>
      <c r="Q5" s="125" t="s">
        <v>86</v>
      </c>
      <c r="R5" s="152" t="str">
        <f>IF(Beltloops!S144=""," ",Beltloops!S144)</f>
        <v xml:space="preserve"> </v>
      </c>
      <c r="S5" s="65"/>
      <c r="T5" s="64"/>
      <c r="U5" s="64"/>
      <c r="V5" s="64"/>
      <c r="W5" s="64"/>
      <c r="X5" s="65"/>
      <c r="Y5" s="87"/>
      <c r="Z5" s="67"/>
      <c r="AA5" s="83"/>
    </row>
    <row r="6" spans="1:27" ht="14.1" customHeight="1">
      <c r="A6" s="120" t="s">
        <v>141</v>
      </c>
      <c r="B6" s="93" t="str">
        <f>Beltloops!S11</f>
        <v xml:space="preserve"> </v>
      </c>
      <c r="C6" s="122" t="str">
        <f>Pins!S20</f>
        <v xml:space="preserve"> </v>
      </c>
      <c r="D6" s="88"/>
      <c r="E6" s="72" t="s">
        <v>186</v>
      </c>
      <c r="F6" s="78">
        <v>1</v>
      </c>
      <c r="G6" s="124" t="s">
        <v>143</v>
      </c>
      <c r="H6" s="150" t="str">
        <f>IF(Pins!S9=""," ",Pins!S9)</f>
        <v xml:space="preserve"> </v>
      </c>
      <c r="I6" s="84"/>
      <c r="J6" s="74" t="s">
        <v>214</v>
      </c>
      <c r="K6" s="89"/>
      <c r="L6" s="90" t="s">
        <v>219</v>
      </c>
      <c r="M6" s="157"/>
      <c r="N6" s="86"/>
      <c r="O6" s="74" t="s">
        <v>256</v>
      </c>
      <c r="P6" s="78">
        <v>1</v>
      </c>
      <c r="Q6" s="124" t="s">
        <v>449</v>
      </c>
      <c r="R6" s="152" t="str">
        <f>IF(Pins!S375=""," ",Pins!S375)</f>
        <v xml:space="preserve"> </v>
      </c>
      <c r="S6" s="65"/>
      <c r="T6" s="64"/>
      <c r="U6" s="64"/>
      <c r="V6" s="64"/>
      <c r="W6" s="64"/>
      <c r="X6" s="65"/>
      <c r="Y6" s="87"/>
      <c r="Z6" s="67"/>
      <c r="AA6" s="83"/>
    </row>
    <row r="7" spans="1:27" ht="14.1" customHeight="1">
      <c r="A7" s="120" t="s">
        <v>725</v>
      </c>
      <c r="B7" s="93" t="str">
        <f>Beltloops!S16</f>
        <v xml:space="preserve"> </v>
      </c>
      <c r="C7" s="96" t="str">
        <f>Pins!S35</f>
        <v xml:space="preserve"> </v>
      </c>
      <c r="D7" s="88"/>
      <c r="E7" s="77" t="s">
        <v>200</v>
      </c>
      <c r="F7" s="78">
        <v>2</v>
      </c>
      <c r="G7" s="123" t="s">
        <v>144</v>
      </c>
      <c r="H7" s="150" t="str">
        <f>IF(Pins!S10=""," ",Pins!S10)</f>
        <v xml:space="preserve"> </v>
      </c>
      <c r="I7" s="84"/>
      <c r="J7" s="91" t="s">
        <v>215</v>
      </c>
      <c r="K7" s="92">
        <v>1</v>
      </c>
      <c r="L7" s="124" t="s">
        <v>224</v>
      </c>
      <c r="M7" s="152" t="str">
        <f>IF(Pins!S189=""," ",Pins!S189)</f>
        <v xml:space="preserve"> </v>
      </c>
      <c r="N7" s="86"/>
      <c r="O7" s="91" t="s">
        <v>257</v>
      </c>
      <c r="P7" s="78">
        <v>2</v>
      </c>
      <c r="Q7" s="123" t="s">
        <v>450</v>
      </c>
      <c r="R7" s="152" t="str">
        <f>IF(Pins!S376=""," ",Pins!S376)</f>
        <v xml:space="preserve"> </v>
      </c>
      <c r="S7" s="65"/>
      <c r="T7" s="64"/>
      <c r="U7" s="64"/>
      <c r="V7" s="64"/>
      <c r="W7" s="64"/>
      <c r="X7" s="83"/>
      <c r="Y7" s="87"/>
      <c r="Z7" s="67"/>
      <c r="AA7" s="83"/>
    </row>
    <row r="8" spans="1:27" ht="14.1" customHeight="1">
      <c r="A8" s="120" t="s">
        <v>158</v>
      </c>
      <c r="B8" s="93" t="str">
        <f>Beltloops!S21</f>
        <v xml:space="preserve"> </v>
      </c>
      <c r="C8" s="122" t="str">
        <f>Pins!S48</f>
        <v xml:space="preserve"> </v>
      </c>
      <c r="D8" s="88"/>
      <c r="E8" s="77" t="s">
        <v>142</v>
      </c>
      <c r="F8" s="78">
        <v>3</v>
      </c>
      <c r="G8" s="123" t="s">
        <v>145</v>
      </c>
      <c r="H8" s="150" t="str">
        <f>IF(Pins!S11=""," ",Pins!S11)</f>
        <v xml:space="preserve"> </v>
      </c>
      <c r="I8" s="84"/>
      <c r="J8" s="91" t="s">
        <v>201</v>
      </c>
      <c r="K8" s="78">
        <v>2</v>
      </c>
      <c r="L8" s="123" t="s">
        <v>225</v>
      </c>
      <c r="M8" s="152" t="str">
        <f>IF(Pins!S190=""," ",Pins!S190)</f>
        <v xml:space="preserve"> </v>
      </c>
      <c r="N8" s="86"/>
      <c r="O8" s="91" t="s">
        <v>201</v>
      </c>
      <c r="P8" s="78">
        <v>3</v>
      </c>
      <c r="Q8" s="123" t="s">
        <v>451</v>
      </c>
      <c r="R8" s="152" t="str">
        <f>IF(Pins!S377=""," ",Pins!S377)</f>
        <v xml:space="preserve"> </v>
      </c>
      <c r="S8" s="65"/>
      <c r="X8" s="83"/>
      <c r="Y8" s="87"/>
      <c r="Z8" s="67"/>
      <c r="AA8" s="83"/>
    </row>
    <row r="9" spans="1:27" ht="14.1" customHeight="1">
      <c r="A9" s="120" t="s">
        <v>159</v>
      </c>
      <c r="B9" s="93" t="str">
        <f>Beltloops!S26</f>
        <v xml:space="preserve"> </v>
      </c>
      <c r="C9" s="122" t="str">
        <f>Pins!S63</f>
        <v xml:space="preserve"> </v>
      </c>
      <c r="D9" s="88"/>
      <c r="E9" s="72"/>
      <c r="F9" s="78">
        <v>4</v>
      </c>
      <c r="G9" s="123" t="s">
        <v>146</v>
      </c>
      <c r="H9" s="150" t="str">
        <f>IF(Pins!S12=""," ",Pins!S12)</f>
        <v xml:space="preserve"> </v>
      </c>
      <c r="I9" s="84"/>
      <c r="J9" s="91" t="s">
        <v>216</v>
      </c>
      <c r="K9" s="78">
        <v>3</v>
      </c>
      <c r="L9" s="125" t="s">
        <v>226</v>
      </c>
      <c r="M9" s="152" t="str">
        <f>IF(Pins!S191=""," ",Pins!S191)</f>
        <v xml:space="preserve"> </v>
      </c>
      <c r="N9" s="86"/>
      <c r="O9" s="91" t="s">
        <v>202</v>
      </c>
      <c r="P9" s="78">
        <v>4</v>
      </c>
      <c r="Q9" s="123" t="s">
        <v>457</v>
      </c>
      <c r="R9" s="152" t="str">
        <f>IF(Pins!S378=""," ",Pins!S378)</f>
        <v xml:space="preserve"> </v>
      </c>
      <c r="S9" s="65"/>
      <c r="X9" s="83"/>
      <c r="Y9" s="87"/>
      <c r="Z9" s="67"/>
      <c r="AA9" s="83"/>
    </row>
    <row r="10" spans="1:27" ht="14.1" customHeight="1">
      <c r="A10" s="121" t="s">
        <v>739</v>
      </c>
      <c r="B10" s="93" t="str">
        <f>Beltloops!S31</f>
        <v xml:space="preserve"> </v>
      </c>
      <c r="C10" s="96" t="str">
        <f>Pins!S77</f>
        <v xml:space="preserve"> </v>
      </c>
      <c r="D10" s="88"/>
      <c r="E10" s="72"/>
      <c r="F10" s="78">
        <v>5</v>
      </c>
      <c r="G10" s="123" t="s">
        <v>147</v>
      </c>
      <c r="H10" s="150" t="str">
        <f>IF(Pins!S13=""," ",Pins!S13)</f>
        <v xml:space="preserve"> </v>
      </c>
      <c r="I10" s="84"/>
      <c r="J10" s="91" t="s">
        <v>217</v>
      </c>
      <c r="K10" s="94"/>
      <c r="L10" s="90" t="s">
        <v>220</v>
      </c>
      <c r="M10" s="160"/>
      <c r="N10" s="86"/>
      <c r="O10" s="85"/>
      <c r="P10" s="78">
        <v>5</v>
      </c>
      <c r="Q10" s="123" t="s">
        <v>456</v>
      </c>
      <c r="R10" s="152" t="str">
        <f>IF(Pins!S379=""," ",Pins!S379)</f>
        <v xml:space="preserve"> </v>
      </c>
      <c r="S10" s="65"/>
      <c r="X10" s="83"/>
      <c r="Y10" s="83"/>
      <c r="Z10" s="83"/>
      <c r="AA10" s="83"/>
    </row>
    <row r="11" spans="1:27" ht="14.1" customHeight="1">
      <c r="A11" s="120" t="s">
        <v>160</v>
      </c>
      <c r="B11" s="93" t="str">
        <f>Beltloops!S36</f>
        <v xml:space="preserve"> </v>
      </c>
      <c r="C11" s="122" t="str">
        <f>Pins!S92</f>
        <v xml:space="preserve"> </v>
      </c>
      <c r="D11" s="88"/>
      <c r="E11" s="95"/>
      <c r="F11" s="78">
        <v>6</v>
      </c>
      <c r="G11" s="123" t="s">
        <v>148</v>
      </c>
      <c r="H11" s="150" t="str">
        <f>IF(Pins!S14=""," ",Pins!S14)</f>
        <v xml:space="preserve"> </v>
      </c>
      <c r="I11" s="84"/>
      <c r="J11" s="77" t="s">
        <v>218</v>
      </c>
      <c r="K11" s="92">
        <v>1</v>
      </c>
      <c r="L11" s="124" t="s">
        <v>227</v>
      </c>
      <c r="M11" s="152" t="str">
        <f>IF(Pins!S193=""," ",Pins!S193)</f>
        <v xml:space="preserve"> </v>
      </c>
      <c r="N11" s="86"/>
      <c r="O11" s="72"/>
      <c r="P11" s="78">
        <v>6</v>
      </c>
      <c r="Q11" s="123" t="s">
        <v>458</v>
      </c>
      <c r="R11" s="152" t="str">
        <f>IF(Pins!S380=""," ",Pins!S380)</f>
        <v xml:space="preserve"> </v>
      </c>
      <c r="S11" s="65"/>
      <c r="X11" s="83"/>
      <c r="Y11" s="83"/>
      <c r="Z11" s="65"/>
      <c r="AA11" s="65"/>
    </row>
    <row r="12" spans="1:27" ht="14.1" customHeight="1">
      <c r="A12" s="120" t="s">
        <v>161</v>
      </c>
      <c r="B12" s="93" t="str">
        <f>Beltloops!S41</f>
        <v xml:space="preserve"> </v>
      </c>
      <c r="C12" s="122" t="str">
        <f>Pins!S108</f>
        <v xml:space="preserve"> </v>
      </c>
      <c r="D12" s="88"/>
      <c r="E12" s="72"/>
      <c r="F12" s="78">
        <v>7</v>
      </c>
      <c r="G12" s="123" t="s">
        <v>150</v>
      </c>
      <c r="H12" s="150" t="str">
        <f>IF(Pins!S15=""," ",Pins!S15)</f>
        <v xml:space="preserve"> </v>
      </c>
      <c r="I12" s="84"/>
      <c r="J12" s="85"/>
      <c r="K12" s="78">
        <v>2</v>
      </c>
      <c r="L12" s="123" t="s">
        <v>868</v>
      </c>
      <c r="M12" s="152" t="str">
        <f>IF(Pins!S194=""," ",Pins!S194)</f>
        <v xml:space="preserve"> </v>
      </c>
      <c r="N12" s="86"/>
      <c r="O12" s="95"/>
      <c r="P12" s="78">
        <v>7</v>
      </c>
      <c r="Q12" s="123" t="s">
        <v>459</v>
      </c>
      <c r="R12" s="152" t="str">
        <f>IF(Pins!S381=""," ",Pins!S381)</f>
        <v xml:space="preserve"> </v>
      </c>
      <c r="S12" s="65"/>
      <c r="X12" s="83"/>
      <c r="Y12" s="83"/>
      <c r="Z12" s="65"/>
      <c r="AA12" s="65"/>
    </row>
    <row r="13" spans="1:27" ht="14.1" customHeight="1">
      <c r="A13" s="120" t="s">
        <v>162</v>
      </c>
      <c r="B13" s="93" t="str">
        <f>Beltloops!S46</f>
        <v xml:space="preserve"> </v>
      </c>
      <c r="C13" s="122" t="str">
        <f>Pins!S122</f>
        <v xml:space="preserve"> </v>
      </c>
      <c r="D13" s="88"/>
      <c r="E13" s="77"/>
      <c r="F13" s="78">
        <v>8</v>
      </c>
      <c r="G13" s="123" t="s">
        <v>151</v>
      </c>
      <c r="H13" s="150" t="str">
        <f>IF(Pins!S16=""," ",Pins!S16)</f>
        <v xml:space="preserve"> </v>
      </c>
      <c r="I13" s="84"/>
      <c r="J13" s="85"/>
      <c r="K13" s="78">
        <v>3</v>
      </c>
      <c r="L13" s="125" t="s">
        <v>228</v>
      </c>
      <c r="M13" s="152" t="str">
        <f>IF(Pins!S195=""," ",Pins!S195)</f>
        <v xml:space="preserve"> </v>
      </c>
      <c r="N13" s="86"/>
      <c r="O13" s="95"/>
      <c r="P13" s="78">
        <v>8</v>
      </c>
      <c r="Q13" s="123" t="s">
        <v>455</v>
      </c>
      <c r="R13" s="152" t="str">
        <f>IF(Pins!S382=""," ",Pins!S382)</f>
        <v xml:space="preserve"> </v>
      </c>
      <c r="S13" s="65"/>
      <c r="X13" s="83"/>
      <c r="Y13" s="83"/>
      <c r="Z13" s="65"/>
      <c r="AA13" s="65"/>
    </row>
    <row r="14" spans="1:27">
      <c r="A14" s="121" t="s">
        <v>742</v>
      </c>
      <c r="B14" s="96" t="str">
        <f>Beltloops!S53</f>
        <v xml:space="preserve"> </v>
      </c>
      <c r="C14" s="96" t="str">
        <f>Pins!S138</f>
        <v xml:space="preserve"> </v>
      </c>
      <c r="D14" s="88"/>
      <c r="E14" s="72"/>
      <c r="F14" s="78">
        <v>9</v>
      </c>
      <c r="G14" s="123" t="s">
        <v>154</v>
      </c>
      <c r="H14" s="150" t="str">
        <f>IF(Pins!S17=""," ",Pins!S17)</f>
        <v xml:space="preserve"> </v>
      </c>
      <c r="I14" s="84"/>
      <c r="J14" s="85"/>
      <c r="K14" s="73"/>
      <c r="L14" s="90" t="s">
        <v>221</v>
      </c>
      <c r="M14" s="160"/>
      <c r="N14" s="86"/>
      <c r="O14" s="85"/>
      <c r="P14" s="73">
        <v>9</v>
      </c>
      <c r="Q14" s="123" t="s">
        <v>454</v>
      </c>
      <c r="R14" s="152" t="str">
        <f>IF(Pins!S383=""," ",Pins!S383)</f>
        <v xml:space="preserve"> </v>
      </c>
      <c r="S14" s="65"/>
      <c r="X14" s="83"/>
      <c r="Y14" s="83"/>
      <c r="Z14" s="65"/>
      <c r="AA14" s="65"/>
    </row>
    <row r="15" spans="1:27">
      <c r="A15" s="120" t="s">
        <v>163</v>
      </c>
      <c r="B15" s="93" t="str">
        <f>Beltloops!S58</f>
        <v xml:space="preserve"> </v>
      </c>
      <c r="C15" s="122" t="str">
        <f>Pins!S153</f>
        <v xml:space="preserve"> </v>
      </c>
      <c r="D15" s="88"/>
      <c r="E15" s="72"/>
      <c r="F15" s="78">
        <v>10</v>
      </c>
      <c r="G15" s="123" t="s">
        <v>153</v>
      </c>
      <c r="H15" s="150" t="str">
        <f>IF(Pins!S18=""," ",Pins!S18)</f>
        <v xml:space="preserve"> </v>
      </c>
      <c r="I15" s="84"/>
      <c r="J15" s="85"/>
      <c r="K15" s="73">
        <v>1</v>
      </c>
      <c r="L15" s="124" t="s">
        <v>444</v>
      </c>
      <c r="M15" s="152" t="str">
        <f>IF(Pins!S197=""," ",Pins!S197)</f>
        <v xml:space="preserve"> </v>
      </c>
      <c r="N15" s="86"/>
      <c r="O15" s="85"/>
      <c r="P15" s="73">
        <v>10</v>
      </c>
      <c r="Q15" s="123" t="s">
        <v>453</v>
      </c>
      <c r="R15" s="152" t="str">
        <f>IF(Pins!S384=""," ",Pins!S384)</f>
        <v xml:space="preserve"> </v>
      </c>
      <c r="S15" s="65"/>
      <c r="X15" s="83"/>
      <c r="Y15" s="83"/>
      <c r="Z15" s="65"/>
      <c r="AA15" s="65"/>
    </row>
    <row r="16" spans="1:27">
      <c r="A16" s="121" t="s">
        <v>745</v>
      </c>
      <c r="B16" s="96" t="str">
        <f>Beltloops!S63</f>
        <v xml:space="preserve"> </v>
      </c>
      <c r="C16" s="96" t="str">
        <f>Pins!S168</f>
        <v xml:space="preserve"> </v>
      </c>
      <c r="D16" s="88"/>
      <c r="E16" s="72"/>
      <c r="F16" s="77">
        <v>11</v>
      </c>
      <c r="G16" s="125" t="s">
        <v>152</v>
      </c>
      <c r="H16" s="150" t="str">
        <f>IF(Pins!S19=""," ",Pins!S19)</f>
        <v xml:space="preserve"> </v>
      </c>
      <c r="I16" s="84"/>
      <c r="J16" s="85"/>
      <c r="K16" s="73">
        <v>2</v>
      </c>
      <c r="L16" s="123" t="s">
        <v>445</v>
      </c>
      <c r="M16" s="152" t="str">
        <f>IF(Pins!S198=""," ",Pins!S198)</f>
        <v xml:space="preserve"> </v>
      </c>
      <c r="N16" s="86"/>
      <c r="O16" s="97"/>
      <c r="P16" s="73">
        <v>11</v>
      </c>
      <c r="Q16" s="125" t="s">
        <v>452</v>
      </c>
      <c r="R16" s="152" t="str">
        <f>IF(Pins!S385=""," ",Pins!S385)</f>
        <v xml:space="preserve"> </v>
      </c>
      <c r="S16" s="65"/>
      <c r="X16" s="83"/>
      <c r="Y16" s="83"/>
      <c r="Z16" s="65"/>
      <c r="AA16" s="65"/>
    </row>
    <row r="17" spans="1:27">
      <c r="A17" s="121" t="s">
        <v>746</v>
      </c>
      <c r="B17" s="96" t="str">
        <f>Beltloops!S68</f>
        <v xml:space="preserve"> </v>
      </c>
      <c r="C17" s="96" t="str">
        <f>Pins!S183</f>
        <v xml:space="preserve"> </v>
      </c>
      <c r="D17" s="69"/>
      <c r="E17" s="98"/>
      <c r="F17" s="99"/>
      <c r="G17" s="100"/>
      <c r="H17" s="151"/>
      <c r="I17" s="84"/>
      <c r="J17" s="85"/>
      <c r="K17" s="73">
        <v>3</v>
      </c>
      <c r="L17" s="123" t="s">
        <v>446</v>
      </c>
      <c r="M17" s="152" t="str">
        <f>IF(Pins!S199=""," ",Pins!S199)</f>
        <v xml:space="preserve"> </v>
      </c>
      <c r="N17" s="86"/>
      <c r="S17" s="65"/>
      <c r="X17" s="65"/>
      <c r="Y17" s="65"/>
      <c r="Z17" s="65"/>
      <c r="AA17" s="65"/>
    </row>
    <row r="18" spans="1:27" ht="12.75" customHeight="1">
      <c r="A18" s="120" t="s">
        <v>164</v>
      </c>
      <c r="B18" s="93" t="str">
        <f>Beltloops!S73</f>
        <v xml:space="preserve"> </v>
      </c>
      <c r="C18" s="122" t="str">
        <f>Pins!S210</f>
        <v xml:space="preserve"> </v>
      </c>
      <c r="D18" s="69"/>
      <c r="E18" s="101" t="s">
        <v>725</v>
      </c>
      <c r="F18" s="92">
        <v>1</v>
      </c>
      <c r="G18" s="124" t="s">
        <v>894</v>
      </c>
      <c r="H18" s="130" t="str">
        <f>IF(Beltloops!S13=""," ",Beltloops!S13)</f>
        <v xml:space="preserve"> </v>
      </c>
      <c r="I18" s="86"/>
      <c r="J18" s="85"/>
      <c r="K18" s="81">
        <v>4</v>
      </c>
      <c r="L18" s="125" t="s">
        <v>447</v>
      </c>
      <c r="M18" s="152" t="str">
        <f>IF(Pins!S200=""," ",Pins!S200)</f>
        <v xml:space="preserve"> </v>
      </c>
      <c r="N18" s="86"/>
      <c r="O18" s="74" t="s">
        <v>176</v>
      </c>
      <c r="P18" s="73">
        <v>1</v>
      </c>
      <c r="Q18" s="124" t="s">
        <v>57</v>
      </c>
      <c r="R18" s="152" t="str">
        <f>IF(Beltloops!S147=""," ",Beltloops!S147)</f>
        <v xml:space="preserve"> </v>
      </c>
      <c r="S18" s="65"/>
      <c r="X18" s="65"/>
      <c r="Y18" s="65"/>
      <c r="Z18" s="65"/>
      <c r="AA18" s="65"/>
    </row>
    <row r="19" spans="1:27" ht="12.75" customHeight="1">
      <c r="A19" s="120" t="s">
        <v>134</v>
      </c>
      <c r="B19" s="93" t="str">
        <f>Beltloops!S78</f>
        <v xml:space="preserve"> </v>
      </c>
      <c r="C19" s="122" t="str">
        <f>Pins!S223</f>
        <v xml:space="preserve"> </v>
      </c>
      <c r="D19" s="69"/>
      <c r="E19" s="95" t="s">
        <v>201</v>
      </c>
      <c r="F19" s="92">
        <v>2</v>
      </c>
      <c r="G19" s="123" t="s">
        <v>132</v>
      </c>
      <c r="H19" s="130" t="str">
        <f>IF(Beltloops!S14=""," ",Beltloops!S14)</f>
        <v xml:space="preserve"> </v>
      </c>
      <c r="I19" s="84"/>
      <c r="J19" s="85"/>
      <c r="K19" s="73" t="s">
        <v>925</v>
      </c>
      <c r="L19" s="90" t="s">
        <v>222</v>
      </c>
      <c r="M19" s="160"/>
      <c r="N19" s="86"/>
      <c r="O19" s="80" t="s">
        <v>201</v>
      </c>
      <c r="P19" s="78">
        <v>2</v>
      </c>
      <c r="Q19" s="123" t="s">
        <v>58</v>
      </c>
      <c r="R19" s="152" t="str">
        <f>IF(Beltloops!S148=""," ",Beltloops!S148)</f>
        <v xml:space="preserve"> </v>
      </c>
      <c r="S19" s="65"/>
      <c r="X19" s="65"/>
      <c r="Y19" s="65"/>
      <c r="Z19" s="65"/>
      <c r="AA19" s="65"/>
    </row>
    <row r="20" spans="1:27" ht="12.75" customHeight="1">
      <c r="A20" s="120" t="s">
        <v>165</v>
      </c>
      <c r="B20" s="93" t="str">
        <f>Beltloops!S83</f>
        <v xml:space="preserve"> </v>
      </c>
      <c r="C20" s="122" t="str">
        <f>Pins!S240</f>
        <v xml:space="preserve"> </v>
      </c>
      <c r="D20" s="88"/>
      <c r="E20" s="97" t="s">
        <v>188</v>
      </c>
      <c r="F20" s="92">
        <v>3</v>
      </c>
      <c r="G20" s="125" t="s">
        <v>133</v>
      </c>
      <c r="H20" s="130" t="str">
        <f>IF(Beltloops!S15=""," ",Beltloops!S15)</f>
        <v xml:space="preserve"> </v>
      </c>
      <c r="I20" s="84"/>
      <c r="J20" s="85"/>
      <c r="K20" s="92">
        <v>1</v>
      </c>
      <c r="L20" s="124" t="s">
        <v>441</v>
      </c>
      <c r="M20" s="152" t="str">
        <f>IF(Pins!S202=""," ",Pins!S202)</f>
        <v xml:space="preserve"> </v>
      </c>
      <c r="N20" s="86"/>
      <c r="O20" s="85" t="s">
        <v>188</v>
      </c>
      <c r="P20" s="73">
        <v>3</v>
      </c>
      <c r="Q20" s="125" t="s">
        <v>59</v>
      </c>
      <c r="R20" s="152" t="str">
        <f>IF(Beltloops!S149=""," ",Beltloops!S149)</f>
        <v xml:space="preserve"> </v>
      </c>
      <c r="S20" s="65"/>
      <c r="X20" s="65"/>
      <c r="Y20" s="65"/>
      <c r="Z20" s="65"/>
      <c r="AA20" s="65"/>
    </row>
    <row r="21" spans="1:27" ht="12.75" customHeight="1">
      <c r="A21" s="120" t="s">
        <v>166</v>
      </c>
      <c r="B21" s="93" t="str">
        <f>Beltloops!S88</f>
        <v xml:space="preserve"> </v>
      </c>
      <c r="C21" s="122" t="str">
        <f>Pins!S255</f>
        <v xml:space="preserve"> </v>
      </c>
      <c r="D21" s="88"/>
      <c r="E21" s="95" t="s">
        <v>725</v>
      </c>
      <c r="F21" s="97">
        <v>1</v>
      </c>
      <c r="G21" s="124" t="s">
        <v>727</v>
      </c>
      <c r="H21" s="130" t="str">
        <f>IF(Pins!S23=""," ",Pins!S23)</f>
        <v xml:space="preserve"> </v>
      </c>
      <c r="I21" s="84"/>
      <c r="J21" s="85"/>
      <c r="K21" s="92">
        <v>2</v>
      </c>
      <c r="L21" s="123" t="s">
        <v>442</v>
      </c>
      <c r="M21" s="152" t="str">
        <f>IF(Pins!S203=""," ",Pins!S203)</f>
        <v xml:space="preserve"> </v>
      </c>
      <c r="N21" s="86"/>
      <c r="O21" s="74" t="s">
        <v>258</v>
      </c>
      <c r="P21" s="78">
        <v>1</v>
      </c>
      <c r="Q21" s="124" t="s">
        <v>269</v>
      </c>
      <c r="R21" s="152" t="str">
        <f>IF(Pins!S391=""," ",Pins!S391)</f>
        <v xml:space="preserve"> </v>
      </c>
      <c r="S21" s="65"/>
      <c r="X21" s="65"/>
      <c r="Y21" s="65"/>
      <c r="Z21" s="65"/>
      <c r="AA21" s="65"/>
    </row>
    <row r="22" spans="1:27">
      <c r="A22" s="120" t="s">
        <v>167</v>
      </c>
      <c r="B22" s="93" t="str">
        <f>Beltloops!S95</f>
        <v xml:space="preserve"> </v>
      </c>
      <c r="C22" s="122" t="str">
        <f>Pins!S267</f>
        <v xml:space="preserve"> </v>
      </c>
      <c r="D22" s="88"/>
      <c r="E22" s="95" t="s">
        <v>238</v>
      </c>
      <c r="F22" s="92">
        <v>2</v>
      </c>
      <c r="G22" s="123" t="s">
        <v>728</v>
      </c>
      <c r="H22" s="130" t="str">
        <f>IF(Pins!S24=""," ",Pins!S24)</f>
        <v xml:space="preserve"> </v>
      </c>
      <c r="I22" s="84"/>
      <c r="J22" s="85"/>
      <c r="K22" s="92">
        <v>3</v>
      </c>
      <c r="L22" s="125" t="s">
        <v>443</v>
      </c>
      <c r="M22" s="152" t="str">
        <f>IF(Pins!S204=""," ",Pins!S204)</f>
        <v xml:space="preserve"> </v>
      </c>
      <c r="N22" s="86"/>
      <c r="O22" s="91" t="s">
        <v>259</v>
      </c>
      <c r="P22" s="78">
        <v>2</v>
      </c>
      <c r="Q22" s="123" t="s">
        <v>266</v>
      </c>
      <c r="R22" s="152" t="str">
        <f>IF(Pins!S392=""," ",Pins!S392)</f>
        <v xml:space="preserve"> </v>
      </c>
      <c r="S22" s="65"/>
      <c r="X22" s="65"/>
      <c r="Y22" s="65"/>
      <c r="Z22" s="65"/>
      <c r="AA22" s="65"/>
    </row>
    <row r="23" spans="1:27" ht="12.75" customHeight="1">
      <c r="C23" s="64"/>
      <c r="D23" s="88"/>
      <c r="E23" s="85" t="s">
        <v>726</v>
      </c>
      <c r="F23" s="92">
        <v>3</v>
      </c>
      <c r="G23" s="123" t="s">
        <v>729</v>
      </c>
      <c r="H23" s="130" t="str">
        <f>IF(Pins!S25=""," ",Pins!S25)</f>
        <v xml:space="preserve"> </v>
      </c>
      <c r="I23" s="84"/>
      <c r="J23" s="85"/>
      <c r="K23" s="73" t="s">
        <v>925</v>
      </c>
      <c r="L23" s="90" t="s">
        <v>223</v>
      </c>
      <c r="M23" s="160"/>
      <c r="N23" s="86"/>
      <c r="O23" s="91" t="s">
        <v>201</v>
      </c>
      <c r="P23" s="78">
        <v>3</v>
      </c>
      <c r="Q23" s="123" t="s">
        <v>267</v>
      </c>
      <c r="R23" s="152" t="str">
        <f>IF(Pins!S393=""," ",Pins!S393)</f>
        <v xml:space="preserve"> </v>
      </c>
      <c r="S23" s="65"/>
      <c r="X23" s="65"/>
      <c r="Y23" s="65"/>
      <c r="Z23" s="65"/>
      <c r="AA23" s="65"/>
    </row>
    <row r="24" spans="1:27" ht="12.75" customHeight="1">
      <c r="B24" s="242" t="s">
        <v>155</v>
      </c>
      <c r="C24" s="71"/>
      <c r="D24" s="88"/>
      <c r="E24" s="85" t="s">
        <v>201</v>
      </c>
      <c r="F24" s="92">
        <v>4</v>
      </c>
      <c r="G24" s="123" t="s">
        <v>730</v>
      </c>
      <c r="H24" s="130" t="str">
        <f>IF(Pins!S26=""," ",Pins!S26)</f>
        <v xml:space="preserve"> </v>
      </c>
      <c r="I24" s="84"/>
      <c r="J24" s="85"/>
      <c r="K24" s="92">
        <v>1</v>
      </c>
      <c r="L24" s="124" t="s">
        <v>437</v>
      </c>
      <c r="M24" s="152" t="str">
        <f>IF(Pins!S206=""," ",Pins!S206)</f>
        <v xml:space="preserve"> </v>
      </c>
      <c r="N24" s="86"/>
      <c r="O24" s="91" t="s">
        <v>202</v>
      </c>
      <c r="P24" s="78">
        <v>4</v>
      </c>
      <c r="Q24" s="123" t="s">
        <v>265</v>
      </c>
      <c r="R24" s="152" t="str">
        <f>IF(Pins!S394=""," ",Pins!S394)</f>
        <v xml:space="preserve"> </v>
      </c>
      <c r="S24" s="65"/>
      <c r="X24" s="65"/>
      <c r="Y24" s="65"/>
      <c r="Z24" s="65"/>
      <c r="AA24" s="65"/>
    </row>
    <row r="25" spans="1:27">
      <c r="A25" s="104" t="s">
        <v>168</v>
      </c>
      <c r="B25" s="242"/>
      <c r="C25" s="71" t="s">
        <v>156</v>
      </c>
      <c r="D25" s="88"/>
      <c r="E25" s="85" t="s">
        <v>202</v>
      </c>
      <c r="F25" s="92">
        <v>5</v>
      </c>
      <c r="G25" s="123" t="s">
        <v>731</v>
      </c>
      <c r="H25" s="130" t="str">
        <f>IF(Pins!S27=""," ",Pins!S27)</f>
        <v xml:space="preserve"> </v>
      </c>
      <c r="I25" s="84"/>
      <c r="J25" s="85"/>
      <c r="K25" s="92">
        <v>2</v>
      </c>
      <c r="L25" s="123" t="s">
        <v>438</v>
      </c>
      <c r="M25" s="152" t="str">
        <f>IF(Pins!S207=""," ",Pins!S207)</f>
        <v xml:space="preserve"> </v>
      </c>
      <c r="N25" s="86"/>
      <c r="O25" s="85"/>
      <c r="P25" s="78">
        <v>5</v>
      </c>
      <c r="Q25" s="123" t="s">
        <v>264</v>
      </c>
      <c r="R25" s="152" t="str">
        <f>IF(Pins!S395=""," ",Pins!S395)</f>
        <v xml:space="preserve"> </v>
      </c>
      <c r="S25" s="65"/>
      <c r="X25" s="65"/>
      <c r="Y25" s="65"/>
      <c r="Z25" s="65"/>
      <c r="AA25" s="65"/>
    </row>
    <row r="26" spans="1:27">
      <c r="A26" s="128" t="s">
        <v>862</v>
      </c>
      <c r="B26" s="129" t="str">
        <f>Beltloops!S100</f>
        <v xml:space="preserve"> </v>
      </c>
      <c r="C26" s="130" t="str">
        <f>Pins!S272</f>
        <v xml:space="preserve"> </v>
      </c>
      <c r="D26" s="88"/>
      <c r="E26" s="85"/>
      <c r="F26" s="92">
        <v>6</v>
      </c>
      <c r="G26" s="123" t="s">
        <v>732</v>
      </c>
      <c r="H26" s="130" t="str">
        <f>IF(Pins!S28=""," ",Pins!S28)</f>
        <v xml:space="preserve"> </v>
      </c>
      <c r="I26" s="84"/>
      <c r="J26" s="85"/>
      <c r="K26" s="92">
        <v>3</v>
      </c>
      <c r="L26" s="123" t="s">
        <v>439</v>
      </c>
      <c r="M26" s="152" t="str">
        <f>IF(Pins!S208=""," ",Pins!S208)</f>
        <v xml:space="preserve"> </v>
      </c>
      <c r="N26" s="86"/>
      <c r="O26" s="72"/>
      <c r="P26" s="78">
        <v>6</v>
      </c>
      <c r="Q26" s="123" t="s">
        <v>263</v>
      </c>
      <c r="R26" s="152" t="str">
        <f>IF(Pins!S396=""," ",Pins!S396)</f>
        <v xml:space="preserve"> </v>
      </c>
      <c r="S26" s="65"/>
      <c r="X26" s="65"/>
      <c r="Y26" s="65"/>
      <c r="Z26" s="65"/>
      <c r="AA26" s="65"/>
    </row>
    <row r="27" spans="1:27">
      <c r="A27" s="128" t="s">
        <v>863</v>
      </c>
      <c r="B27" s="129" t="str">
        <f>Beltloops!S103</f>
        <v xml:space="preserve"> </v>
      </c>
      <c r="C27" s="130" t="str">
        <f>Pins!S275</f>
        <v xml:space="preserve"> </v>
      </c>
      <c r="D27" s="88"/>
      <c r="E27" s="85"/>
      <c r="F27" s="92">
        <v>7</v>
      </c>
      <c r="G27" s="123" t="s">
        <v>738</v>
      </c>
      <c r="H27" s="130" t="str">
        <f>IF(Pins!S29=""," ",Pins!S29)</f>
        <v xml:space="preserve"> </v>
      </c>
      <c r="I27" s="84"/>
      <c r="J27" s="97"/>
      <c r="K27" s="92">
        <v>4</v>
      </c>
      <c r="L27" s="125" t="s">
        <v>440</v>
      </c>
      <c r="M27" s="152" t="str">
        <f>IF(Pins!S209=""," ",Pins!S209)</f>
        <v xml:space="preserve"> </v>
      </c>
      <c r="N27" s="86"/>
      <c r="O27" s="95"/>
      <c r="P27" s="78">
        <v>7</v>
      </c>
      <c r="Q27" s="123" t="s">
        <v>262</v>
      </c>
      <c r="R27" s="152" t="str">
        <f>IF(Pins!S397=""," ",Pins!S397)</f>
        <v xml:space="preserve"> </v>
      </c>
      <c r="S27" s="65"/>
      <c r="X27" s="65"/>
      <c r="Y27" s="65"/>
      <c r="Z27" s="65"/>
      <c r="AA27" s="65"/>
    </row>
    <row r="28" spans="1:27">
      <c r="A28" s="120" t="s">
        <v>169</v>
      </c>
      <c r="B28" s="93" t="str">
        <f>Beltloops!S108</f>
        <v xml:space="preserve"> </v>
      </c>
      <c r="C28" s="122" t="str">
        <f>Pins!S287</f>
        <v xml:space="preserve"> </v>
      </c>
      <c r="D28" s="88"/>
      <c r="E28" s="85"/>
      <c r="F28" s="92">
        <v>8</v>
      </c>
      <c r="G28" s="123" t="s">
        <v>735</v>
      </c>
      <c r="H28" s="130" t="str">
        <f>IF(Pins!S30=""," ",Pins!S30)</f>
        <v xml:space="preserve"> </v>
      </c>
      <c r="I28" s="84"/>
      <c r="J28" s="79"/>
      <c r="K28" s="79"/>
      <c r="L28" s="79"/>
      <c r="N28" s="86"/>
      <c r="O28" s="95"/>
      <c r="P28" s="78">
        <v>8</v>
      </c>
      <c r="Q28" s="123" t="s">
        <v>261</v>
      </c>
      <c r="R28" s="152" t="str">
        <f>IF(Pins!S398=""," ",Pins!S398)</f>
        <v xml:space="preserve"> </v>
      </c>
      <c r="S28" s="65"/>
      <c r="X28" s="65"/>
      <c r="Y28" s="65"/>
      <c r="Z28" s="65"/>
      <c r="AA28" s="65"/>
    </row>
    <row r="29" spans="1:27">
      <c r="A29" s="120" t="s">
        <v>170</v>
      </c>
      <c r="B29" s="96" t="str">
        <f>Beltloops!S113</f>
        <v xml:space="preserve"> </v>
      </c>
      <c r="C29" s="122" t="str">
        <f>Pins!S301</f>
        <v xml:space="preserve"> </v>
      </c>
      <c r="D29" s="88"/>
      <c r="E29" s="85"/>
      <c r="F29" s="92">
        <v>9</v>
      </c>
      <c r="G29" s="123" t="s">
        <v>737</v>
      </c>
      <c r="H29" s="130" t="str">
        <f>IF(Pins!S31=""," ",Pins!S31)</f>
        <v xml:space="preserve"> </v>
      </c>
      <c r="I29" s="84"/>
      <c r="J29" s="74" t="s">
        <v>134</v>
      </c>
      <c r="K29" s="73">
        <v>1</v>
      </c>
      <c r="L29" s="124" t="s">
        <v>54</v>
      </c>
      <c r="M29" s="152" t="str">
        <f>IF(Beltloops!S75=""," ",Beltloops!S75)</f>
        <v xml:space="preserve"> </v>
      </c>
      <c r="N29" s="86"/>
      <c r="O29" s="85"/>
      <c r="P29" s="73">
        <v>9</v>
      </c>
      <c r="Q29" s="123" t="s">
        <v>260</v>
      </c>
      <c r="R29" s="152" t="str">
        <f>IF(Pins!S399=""," ",Pins!S399)</f>
        <v xml:space="preserve"> </v>
      </c>
      <c r="S29" s="65"/>
      <c r="X29" s="65"/>
      <c r="Y29" s="65"/>
      <c r="Z29" s="65"/>
      <c r="AA29" s="65"/>
    </row>
    <row r="30" spans="1:27">
      <c r="A30" s="120" t="s">
        <v>171</v>
      </c>
      <c r="B30" s="96" t="str">
        <f>Beltloops!S118</f>
        <v xml:space="preserve"> </v>
      </c>
      <c r="C30" s="122" t="str">
        <f>Pins!S316</f>
        <v xml:space="preserve"> </v>
      </c>
      <c r="D30" s="88"/>
      <c r="E30" s="85"/>
      <c r="F30" s="92">
        <v>10</v>
      </c>
      <c r="G30" s="123" t="s">
        <v>736</v>
      </c>
      <c r="H30" s="130" t="str">
        <f>IF(Pins!S32=""," ",Pins!S32)</f>
        <v xml:space="preserve"> </v>
      </c>
      <c r="I30" s="84"/>
      <c r="J30" s="80" t="s">
        <v>201</v>
      </c>
      <c r="K30" s="78">
        <v>2</v>
      </c>
      <c r="L30" s="123" t="s">
        <v>55</v>
      </c>
      <c r="M30" s="152" t="str">
        <f>IF(Beltloops!S76=""," ",Beltloops!S76)</f>
        <v xml:space="preserve"> </v>
      </c>
      <c r="N30" s="86"/>
      <c r="O30" s="85"/>
      <c r="P30" s="73">
        <v>10</v>
      </c>
      <c r="Q30" s="123" t="s">
        <v>268</v>
      </c>
      <c r="R30" s="152" t="str">
        <f>IF(Pins!S400=""," ",Pins!S400)</f>
        <v xml:space="preserve"> </v>
      </c>
      <c r="S30" s="65"/>
      <c r="X30" s="65"/>
      <c r="Y30" s="65"/>
      <c r="Z30" s="65"/>
      <c r="AA30" s="65"/>
    </row>
    <row r="31" spans="1:27">
      <c r="A31" s="120" t="s">
        <v>172</v>
      </c>
      <c r="B31" s="96" t="str">
        <f>Beltloops!S123</f>
        <v xml:space="preserve"> </v>
      </c>
      <c r="C31" s="122" t="str">
        <f>Pins!S329</f>
        <v xml:space="preserve"> </v>
      </c>
      <c r="D31" s="88"/>
      <c r="E31" s="85"/>
      <c r="F31" s="92">
        <v>11</v>
      </c>
      <c r="G31" s="123" t="s">
        <v>734</v>
      </c>
      <c r="H31" s="130" t="str">
        <f>IF(Pins!S33=""," ",Pins!S33)</f>
        <v xml:space="preserve"> </v>
      </c>
      <c r="I31" s="84"/>
      <c r="J31" s="85" t="s">
        <v>188</v>
      </c>
      <c r="K31" s="73">
        <v>3</v>
      </c>
      <c r="L31" s="125" t="s">
        <v>56</v>
      </c>
      <c r="M31" s="152" t="str">
        <f>IF(Beltloops!S77=""," ",Beltloops!S77)</f>
        <v xml:space="preserve"> </v>
      </c>
      <c r="N31" s="86"/>
      <c r="O31" s="97"/>
      <c r="P31" s="73">
        <v>11</v>
      </c>
      <c r="Q31" s="125" t="s">
        <v>871</v>
      </c>
      <c r="R31" s="152" t="str">
        <f>IF(Pins!S401=""," ",Pins!S401)</f>
        <v xml:space="preserve"> </v>
      </c>
      <c r="S31" s="65"/>
      <c r="X31" s="65"/>
      <c r="Y31" s="65"/>
      <c r="Z31" s="65"/>
      <c r="AA31" s="65"/>
    </row>
    <row r="32" spans="1:27">
      <c r="A32" s="120" t="s">
        <v>173</v>
      </c>
      <c r="B32" s="96" t="str">
        <f>Beltloops!S128</f>
        <v xml:space="preserve"> </v>
      </c>
      <c r="C32" s="122" t="str">
        <f>Pins!S342</f>
        <v xml:space="preserve"> </v>
      </c>
      <c r="D32" s="88"/>
      <c r="E32" s="97"/>
      <c r="F32" s="92">
        <v>12</v>
      </c>
      <c r="G32" s="125" t="s">
        <v>733</v>
      </c>
      <c r="H32" s="130" t="str">
        <f>IF(Pins!S34=""," ",Pins!S34)</f>
        <v xml:space="preserve"> </v>
      </c>
      <c r="I32" s="84"/>
      <c r="J32" s="101" t="s">
        <v>229</v>
      </c>
      <c r="K32" s="78">
        <v>1</v>
      </c>
      <c r="L32" s="124" t="s">
        <v>232</v>
      </c>
      <c r="M32" s="152" t="str">
        <f>IF(Pins!S213=""," ",Pins!S213)</f>
        <v xml:space="preserve"> </v>
      </c>
      <c r="N32" s="86"/>
      <c r="O32" s="79"/>
      <c r="P32" s="79"/>
      <c r="Q32" s="79"/>
      <c r="S32" s="65"/>
      <c r="X32" s="65"/>
      <c r="Y32" s="65"/>
      <c r="Z32" s="65"/>
      <c r="AA32" s="65"/>
    </row>
    <row r="33" spans="1:27">
      <c r="A33" s="120" t="s">
        <v>174</v>
      </c>
      <c r="B33" s="96" t="str">
        <f>Beltloops!S135</f>
        <v xml:space="preserve"> </v>
      </c>
      <c r="C33" s="122" t="str">
        <f>Pins!S358</f>
        <v xml:space="preserve"> </v>
      </c>
      <c r="D33" s="88"/>
      <c r="E33" s="79"/>
      <c r="F33" s="79"/>
      <c r="G33" s="79"/>
      <c r="I33" s="84"/>
      <c r="J33" s="91" t="s">
        <v>230</v>
      </c>
      <c r="K33" s="78">
        <v>2</v>
      </c>
      <c r="L33" s="123" t="s">
        <v>231</v>
      </c>
      <c r="M33" s="152" t="str">
        <f>IF(Pins!S214=""," ",Pins!S214)</f>
        <v xml:space="preserve"> </v>
      </c>
      <c r="N33" s="86"/>
      <c r="O33" s="101" t="s">
        <v>760</v>
      </c>
      <c r="P33" s="92">
        <v>1</v>
      </c>
      <c r="Q33" s="124" t="s">
        <v>911</v>
      </c>
      <c r="R33" s="130" t="str">
        <f>IF(Beltloops!S152=""," ",Beltloops!S152)</f>
        <v xml:space="preserve"> </v>
      </c>
      <c r="S33" s="65"/>
      <c r="X33" s="65"/>
      <c r="Y33" s="65"/>
      <c r="Z33" s="65"/>
      <c r="AA33" s="65"/>
    </row>
    <row r="34" spans="1:27">
      <c r="A34" s="121" t="s">
        <v>759</v>
      </c>
      <c r="B34" s="96" t="str">
        <f>Beltloops!S140</f>
        <v xml:space="preserve"> </v>
      </c>
      <c r="C34" s="96" t="str">
        <f>Pins!S372</f>
        <v xml:space="preserve"> </v>
      </c>
      <c r="D34" s="88"/>
      <c r="E34" s="101" t="s">
        <v>187</v>
      </c>
      <c r="F34" s="73">
        <v>1</v>
      </c>
      <c r="G34" s="124" t="s">
        <v>51</v>
      </c>
      <c r="H34" s="152" t="str">
        <f>IF(Beltloops!S18=""," ",Beltloops!S18)</f>
        <v xml:space="preserve"> </v>
      </c>
      <c r="I34" s="84"/>
      <c r="J34" s="91" t="s">
        <v>201</v>
      </c>
      <c r="K34" s="78">
        <v>3</v>
      </c>
      <c r="L34" s="123" t="s">
        <v>233</v>
      </c>
      <c r="M34" s="152" t="str">
        <f>IF(Pins!S215=""," ",Pins!S215)</f>
        <v xml:space="preserve"> </v>
      </c>
      <c r="N34" s="86"/>
      <c r="O34" s="95" t="s">
        <v>201</v>
      </c>
      <c r="P34" s="92">
        <v>2</v>
      </c>
      <c r="Q34" s="123" t="s">
        <v>912</v>
      </c>
      <c r="R34" s="130" t="str">
        <f>IF(Beltloops!S153=""," ",Beltloops!S153)</f>
        <v xml:space="preserve"> </v>
      </c>
      <c r="S34" s="65"/>
      <c r="X34" s="65"/>
      <c r="Y34" s="65"/>
      <c r="Z34" s="65"/>
      <c r="AA34" s="65"/>
    </row>
    <row r="35" spans="1:27">
      <c r="A35" s="120" t="s">
        <v>175</v>
      </c>
      <c r="B35" s="96" t="str">
        <f>Beltloops!S145</f>
        <v xml:space="preserve"> </v>
      </c>
      <c r="C35" s="122" t="str">
        <f>Pins!S386</f>
        <v xml:space="preserve"> </v>
      </c>
      <c r="D35" s="88"/>
      <c r="E35" s="85" t="s">
        <v>188</v>
      </c>
      <c r="F35" s="78">
        <v>2</v>
      </c>
      <c r="G35" s="123" t="s">
        <v>52</v>
      </c>
      <c r="H35" s="152" t="str">
        <f>IF(Beltloops!S19=""," ",Beltloops!S19)</f>
        <v xml:space="preserve"> </v>
      </c>
      <c r="I35" s="84"/>
      <c r="J35" s="91" t="s">
        <v>202</v>
      </c>
      <c r="K35" s="78">
        <v>4</v>
      </c>
      <c r="L35" s="123" t="s">
        <v>234</v>
      </c>
      <c r="M35" s="152" t="str">
        <f>IF(Pins!S216=""," ",Pins!S216)</f>
        <v xml:space="preserve"> </v>
      </c>
      <c r="N35" s="86"/>
      <c r="O35" s="97" t="s">
        <v>188</v>
      </c>
      <c r="P35" s="92">
        <v>3</v>
      </c>
      <c r="Q35" s="125" t="s">
        <v>913</v>
      </c>
      <c r="R35" s="130" t="str">
        <f>IF(Beltloops!S154=""," ",Beltloops!S154)</f>
        <v xml:space="preserve"> </v>
      </c>
      <c r="S35" s="65"/>
      <c r="X35" s="65"/>
      <c r="Y35" s="65"/>
      <c r="Z35" s="65"/>
      <c r="AA35" s="65"/>
    </row>
    <row r="36" spans="1:27">
      <c r="A36" s="120" t="s">
        <v>176</v>
      </c>
      <c r="B36" s="96" t="str">
        <f>Beltloops!S150</f>
        <v xml:space="preserve"> </v>
      </c>
      <c r="C36" s="122" t="str">
        <f>Pins!S402</f>
        <v xml:space="preserve"> </v>
      </c>
      <c r="D36" s="88"/>
      <c r="E36" s="78"/>
      <c r="F36" s="73">
        <v>3</v>
      </c>
      <c r="G36" s="125" t="s">
        <v>53</v>
      </c>
      <c r="H36" s="152" t="str">
        <f>IF(Beltloops!S20=""," ",Beltloops!S20)</f>
        <v xml:space="preserve"> </v>
      </c>
      <c r="I36" s="84"/>
      <c r="J36" s="91"/>
      <c r="K36" s="78">
        <v>5</v>
      </c>
      <c r="L36" s="123" t="s">
        <v>235</v>
      </c>
      <c r="M36" s="152" t="str">
        <f>IF(Pins!S217=""," ",Pins!S217)</f>
        <v xml:space="preserve"> </v>
      </c>
      <c r="N36" s="86"/>
      <c r="O36" s="95" t="s">
        <v>778</v>
      </c>
      <c r="P36" s="97">
        <v>1</v>
      </c>
      <c r="Q36" s="124" t="s">
        <v>780</v>
      </c>
      <c r="R36" s="130" t="str">
        <f>IF(Pins!S405=""," ",Pins!S405)</f>
        <v xml:space="preserve"> </v>
      </c>
      <c r="S36" s="65"/>
      <c r="X36" s="65"/>
      <c r="Y36" s="65"/>
      <c r="Z36" s="65"/>
      <c r="AA36" s="65"/>
    </row>
    <row r="37" spans="1:27" ht="12.75" customHeight="1">
      <c r="A37" s="121" t="s">
        <v>760</v>
      </c>
      <c r="B37" s="96" t="str">
        <f>Beltloops!S155</f>
        <v xml:space="preserve"> </v>
      </c>
      <c r="C37" s="96" t="str">
        <f>Pins!S417</f>
        <v xml:space="preserve"> </v>
      </c>
      <c r="D37" s="88"/>
      <c r="E37" s="72" t="s">
        <v>189</v>
      </c>
      <c r="F37" s="78">
        <v>1</v>
      </c>
      <c r="G37" s="124" t="s">
        <v>191</v>
      </c>
      <c r="H37" s="152" t="str">
        <f>IF(Pins!S38=""," ",Pins!S38)</f>
        <v xml:space="preserve"> </v>
      </c>
      <c r="I37" s="84"/>
      <c r="J37" s="77"/>
      <c r="K37" s="78">
        <v>6</v>
      </c>
      <c r="L37" s="123" t="s">
        <v>433</v>
      </c>
      <c r="M37" s="152" t="str">
        <f>IF(Pins!S218=""," ",Pins!S218)</f>
        <v xml:space="preserve"> </v>
      </c>
      <c r="N37" s="86"/>
      <c r="O37" s="85" t="s">
        <v>779</v>
      </c>
      <c r="P37" s="92">
        <v>2</v>
      </c>
      <c r="Q37" s="123" t="s">
        <v>781</v>
      </c>
      <c r="R37" s="130" t="str">
        <f>IF(Pins!S406=""," ",Pins!S406)</f>
        <v xml:space="preserve"> </v>
      </c>
      <c r="S37" s="65"/>
      <c r="X37" s="65"/>
      <c r="Y37" s="65"/>
      <c r="Z37" s="65"/>
      <c r="AA37" s="65"/>
    </row>
    <row r="38" spans="1:27">
      <c r="A38" s="120" t="s">
        <v>177</v>
      </c>
      <c r="B38" s="96" t="str">
        <f>Beltloops!S160</f>
        <v xml:space="preserve"> </v>
      </c>
      <c r="C38" s="122" t="str">
        <f>Pins!S428</f>
        <v xml:space="preserve"> </v>
      </c>
      <c r="D38" s="88"/>
      <c r="E38" s="91" t="s">
        <v>209</v>
      </c>
      <c r="F38" s="78">
        <v>2</v>
      </c>
      <c r="G38" s="123" t="s">
        <v>192</v>
      </c>
      <c r="H38" s="152" t="str">
        <f>IF(Pins!S39=""," ",Pins!S39)</f>
        <v xml:space="preserve"> </v>
      </c>
      <c r="I38" s="84"/>
      <c r="J38" s="85"/>
      <c r="K38" s="78">
        <v>7</v>
      </c>
      <c r="L38" s="123" t="s">
        <v>434</v>
      </c>
      <c r="M38" s="152" t="str">
        <f>IF(Pins!S219=""," ",Pins!S219)</f>
        <v xml:space="preserve"> </v>
      </c>
      <c r="N38" s="86"/>
      <c r="O38" s="85" t="s">
        <v>201</v>
      </c>
      <c r="P38" s="92">
        <v>3</v>
      </c>
      <c r="Q38" s="123" t="s">
        <v>872</v>
      </c>
      <c r="R38" s="130" t="str">
        <f>IF(Pins!S407=""," ",Pins!S407)</f>
        <v xml:space="preserve"> </v>
      </c>
      <c r="S38" s="65"/>
      <c r="X38" s="65"/>
      <c r="Y38" s="65"/>
      <c r="Z38" s="65"/>
      <c r="AA38" s="65"/>
    </row>
    <row r="39" spans="1:27">
      <c r="A39" s="120" t="s">
        <v>178</v>
      </c>
      <c r="B39" s="96" t="str">
        <f>Beltloops!S165</f>
        <v xml:space="preserve"> </v>
      </c>
      <c r="C39" s="122" t="str">
        <f>Pins!S442</f>
        <v xml:space="preserve"> </v>
      </c>
      <c r="D39" s="88"/>
      <c r="E39" s="91" t="s">
        <v>201</v>
      </c>
      <c r="F39" s="78">
        <v>3</v>
      </c>
      <c r="G39" s="123" t="s">
        <v>193</v>
      </c>
      <c r="H39" s="152" t="str">
        <f>IF(Pins!S40=""," ",Pins!S40)</f>
        <v xml:space="preserve"> </v>
      </c>
      <c r="I39" s="84"/>
      <c r="J39" s="85"/>
      <c r="K39" s="78">
        <v>8</v>
      </c>
      <c r="L39" s="123" t="s">
        <v>435</v>
      </c>
      <c r="M39" s="152" t="str">
        <f>IF(Pins!S220=""," ",Pins!S220)</f>
        <v xml:space="preserve"> </v>
      </c>
      <c r="N39" s="86"/>
      <c r="O39" s="85" t="s">
        <v>202</v>
      </c>
      <c r="P39" s="92">
        <v>4</v>
      </c>
      <c r="Q39" s="123" t="s">
        <v>859</v>
      </c>
      <c r="R39" s="130" t="str">
        <f>IF(Pins!S408=""," ",Pins!S408)</f>
        <v xml:space="preserve"> </v>
      </c>
      <c r="S39" s="65"/>
      <c r="X39" s="65"/>
      <c r="Y39" s="65"/>
      <c r="Z39" s="65"/>
      <c r="AA39" s="65"/>
    </row>
    <row r="40" spans="1:27">
      <c r="A40" s="120" t="s">
        <v>761</v>
      </c>
      <c r="B40" s="96" t="str">
        <f>Beltloops!S170</f>
        <v xml:space="preserve"> </v>
      </c>
      <c r="C40" s="122" t="str">
        <f>Pins!S455</f>
        <v xml:space="preserve"> </v>
      </c>
      <c r="D40" s="88"/>
      <c r="E40" s="77" t="s">
        <v>202</v>
      </c>
      <c r="F40" s="78">
        <v>4</v>
      </c>
      <c r="G40" s="123" t="s">
        <v>194</v>
      </c>
      <c r="H40" s="152" t="str">
        <f>IF(Pins!S41=""," ",Pins!S41)</f>
        <v xml:space="preserve"> </v>
      </c>
      <c r="I40" s="84"/>
      <c r="J40" s="77"/>
      <c r="K40" s="73">
        <v>9</v>
      </c>
      <c r="L40" s="123" t="s">
        <v>436</v>
      </c>
      <c r="M40" s="152" t="str">
        <f>IF(Pins!S221=""," ",Pins!S221)</f>
        <v xml:space="preserve"> </v>
      </c>
      <c r="N40" s="86"/>
      <c r="O40" s="85"/>
      <c r="P40" s="92">
        <v>5</v>
      </c>
      <c r="Q40" s="123" t="s">
        <v>782</v>
      </c>
      <c r="R40" s="130" t="str">
        <f>IF(Pins!S409=""," ",Pins!S409)</f>
        <v xml:space="preserve"> </v>
      </c>
      <c r="S40" s="65"/>
      <c r="X40" s="65"/>
      <c r="Y40" s="65"/>
      <c r="Z40" s="65"/>
      <c r="AA40" s="65"/>
    </row>
    <row r="41" spans="1:27">
      <c r="A41" s="120" t="s">
        <v>772</v>
      </c>
      <c r="B41" s="96" t="str">
        <f>Beltloops!S177</f>
        <v xml:space="preserve"> </v>
      </c>
      <c r="C41" s="122" t="str">
        <f>Pins!S469</f>
        <v xml:space="preserve"> </v>
      </c>
      <c r="D41" s="88"/>
      <c r="E41" s="77"/>
      <c r="F41" s="78">
        <v>5</v>
      </c>
      <c r="G41" s="123" t="s">
        <v>195</v>
      </c>
      <c r="H41" s="152" t="str">
        <f>IF(Pins!S42=""," ",Pins!S42)</f>
        <v xml:space="preserve"> </v>
      </c>
      <c r="I41" s="84"/>
      <c r="J41" s="78"/>
      <c r="K41" s="73">
        <v>10</v>
      </c>
      <c r="L41" s="125" t="s">
        <v>236</v>
      </c>
      <c r="M41" s="152" t="str">
        <f>IF(Pins!S222=""," ",Pins!S222)</f>
        <v xml:space="preserve"> </v>
      </c>
      <c r="N41" s="86"/>
      <c r="O41" s="85"/>
      <c r="P41" s="92">
        <v>6</v>
      </c>
      <c r="Q41" s="123" t="s">
        <v>787</v>
      </c>
      <c r="R41" s="130" t="str">
        <f>IF(Pins!S410=""," ",Pins!S410)</f>
        <v xml:space="preserve"> </v>
      </c>
      <c r="S41" s="65"/>
      <c r="X41" s="65"/>
      <c r="Y41" s="65"/>
      <c r="Z41" s="65"/>
      <c r="AA41" s="65"/>
    </row>
    <row r="42" spans="1:27">
      <c r="A42" s="120" t="s">
        <v>179</v>
      </c>
      <c r="B42" s="96" t="str">
        <f>Beltloops!S182</f>
        <v xml:space="preserve"> </v>
      </c>
      <c r="C42" s="122" t="str">
        <f>Pins!S486</f>
        <v xml:space="preserve"> </v>
      </c>
      <c r="D42" s="88"/>
      <c r="E42" s="77"/>
      <c r="F42" s="78">
        <v>6</v>
      </c>
      <c r="G42" s="123" t="s">
        <v>875</v>
      </c>
      <c r="H42" s="152" t="str">
        <f>IF(Pins!S43=""," ",Pins!S43)</f>
        <v xml:space="preserve"> </v>
      </c>
      <c r="I42" s="84"/>
      <c r="J42" s="81"/>
      <c r="K42" s="81"/>
      <c r="L42" s="102"/>
      <c r="M42" s="154"/>
      <c r="N42" s="86"/>
      <c r="O42" s="85"/>
      <c r="P42" s="92">
        <v>7</v>
      </c>
      <c r="Q42" s="123" t="s">
        <v>786</v>
      </c>
      <c r="R42" s="130" t="str">
        <f>IF(Pins!S411=""," ",Pins!S411)</f>
        <v xml:space="preserve"> </v>
      </c>
      <c r="S42" s="65"/>
      <c r="X42" s="65"/>
      <c r="Y42" s="65"/>
      <c r="Z42" s="65"/>
      <c r="AA42" s="65"/>
    </row>
    <row r="43" spans="1:27">
      <c r="A43" s="120" t="s">
        <v>180</v>
      </c>
      <c r="B43" s="96" t="str">
        <f>Beltloops!S187</f>
        <v xml:space="preserve"> </v>
      </c>
      <c r="C43" s="122" t="str">
        <f>Pins!S498</f>
        <v xml:space="preserve"> </v>
      </c>
      <c r="D43" s="88"/>
      <c r="E43" s="85"/>
      <c r="F43" s="78">
        <v>7</v>
      </c>
      <c r="G43" s="123" t="s">
        <v>196</v>
      </c>
      <c r="H43" s="152" t="str">
        <f>IF(Pins!S44=""," ",Pins!S44)</f>
        <v xml:space="preserve"> </v>
      </c>
      <c r="I43" s="84"/>
      <c r="J43" s="74" t="s">
        <v>165</v>
      </c>
      <c r="K43" s="73">
        <v>1</v>
      </c>
      <c r="L43" s="124" t="s">
        <v>104</v>
      </c>
      <c r="M43" s="152" t="str">
        <f>IF(Beltloops!S80=""," ",Beltloops!S80)</f>
        <v xml:space="preserve"> </v>
      </c>
      <c r="N43" s="86"/>
      <c r="O43" s="85"/>
      <c r="P43" s="92">
        <v>8</v>
      </c>
      <c r="Q43" s="123" t="s">
        <v>873</v>
      </c>
      <c r="R43" s="130" t="str">
        <f>IF(Pins!S412=""," ",Pins!S412)</f>
        <v xml:space="preserve"> </v>
      </c>
      <c r="S43" s="65"/>
      <c r="X43" s="65"/>
      <c r="Y43" s="65"/>
      <c r="Z43" s="65"/>
      <c r="AA43" s="65"/>
    </row>
    <row r="44" spans="1:27">
      <c r="A44" s="120" t="s">
        <v>181</v>
      </c>
      <c r="B44" s="96" t="str">
        <f>Beltloops!S192</f>
        <v xml:space="preserve"> </v>
      </c>
      <c r="C44" s="122" t="str">
        <f>Pins!S513</f>
        <v xml:space="preserve"> </v>
      </c>
      <c r="D44" s="88"/>
      <c r="E44" s="85"/>
      <c r="F44" s="78">
        <v>8</v>
      </c>
      <c r="G44" s="123" t="s">
        <v>197</v>
      </c>
      <c r="H44" s="152" t="str">
        <f>IF(Pins!S45=""," ",Pins!S45)</f>
        <v xml:space="preserve"> </v>
      </c>
      <c r="I44" s="84"/>
      <c r="J44" s="80" t="s">
        <v>201</v>
      </c>
      <c r="K44" s="78">
        <v>2</v>
      </c>
      <c r="L44" s="123" t="s">
        <v>105</v>
      </c>
      <c r="M44" s="152" t="str">
        <f>IF(Beltloops!S81=""," ",Beltloops!S81)</f>
        <v xml:space="preserve"> </v>
      </c>
      <c r="N44" s="86"/>
      <c r="O44" s="85"/>
      <c r="P44" s="92">
        <v>9</v>
      </c>
      <c r="Q44" s="123" t="s">
        <v>784</v>
      </c>
      <c r="R44" s="130" t="str">
        <f>IF(Pins!E413=""," ",Pins!E413)</f>
        <v xml:space="preserve"> </v>
      </c>
      <c r="S44" s="65"/>
      <c r="X44" s="65"/>
      <c r="Y44" s="65"/>
      <c r="Z44" s="65"/>
      <c r="AA44" s="65"/>
    </row>
    <row r="45" spans="1:27">
      <c r="A45" s="120" t="s">
        <v>182</v>
      </c>
      <c r="B45" s="96" t="str">
        <f>Beltloops!S197</f>
        <v xml:space="preserve"> </v>
      </c>
      <c r="C45" s="122" t="str">
        <f>Pins!S528</f>
        <v xml:space="preserve"> </v>
      </c>
      <c r="D45" s="88"/>
      <c r="E45" s="77"/>
      <c r="F45" s="73">
        <v>9</v>
      </c>
      <c r="G45" s="123" t="s">
        <v>198</v>
      </c>
      <c r="H45" s="152" t="str">
        <f>IF(Pins!S46=""," ",Pins!S46)</f>
        <v xml:space="preserve"> </v>
      </c>
      <c r="I45" s="84"/>
      <c r="J45" s="85" t="s">
        <v>188</v>
      </c>
      <c r="K45" s="73">
        <v>3</v>
      </c>
      <c r="L45" s="125" t="s">
        <v>106</v>
      </c>
      <c r="M45" s="152" t="str">
        <f>IF(Beltloops!S82=""," ",Beltloops!S82)</f>
        <v xml:space="preserve"> </v>
      </c>
      <c r="N45" s="86"/>
      <c r="O45" s="85"/>
      <c r="P45" s="92">
        <v>10</v>
      </c>
      <c r="Q45" s="123" t="s">
        <v>785</v>
      </c>
      <c r="R45" s="130" t="str">
        <f>IF(Pins!E414=""," ",Pins!E414)</f>
        <v xml:space="preserve"> </v>
      </c>
      <c r="S45" s="65"/>
      <c r="X45" s="65"/>
      <c r="Y45" s="65"/>
      <c r="Z45" s="65"/>
      <c r="AA45" s="65"/>
    </row>
    <row r="46" spans="1:27">
      <c r="A46" s="120" t="s">
        <v>183</v>
      </c>
      <c r="B46" s="96" t="str">
        <f>Beltloops!S202</f>
        <v xml:space="preserve"> </v>
      </c>
      <c r="C46" s="122" t="str">
        <f>Pins!S541</f>
        <v xml:space="preserve"> </v>
      </c>
      <c r="D46" s="88"/>
      <c r="E46" s="77"/>
      <c r="F46" s="106">
        <v>10</v>
      </c>
      <c r="G46" s="125" t="s">
        <v>199</v>
      </c>
      <c r="H46" s="152" t="str">
        <f>IF(Pins!S47=""," ",Pins!S47)</f>
        <v xml:space="preserve"> </v>
      </c>
      <c r="I46" s="84"/>
      <c r="J46" s="74" t="s">
        <v>165</v>
      </c>
      <c r="K46" s="78">
        <v>1</v>
      </c>
      <c r="L46" s="124" t="s">
        <v>606</v>
      </c>
      <c r="M46" s="152" t="str">
        <f>IF(Pins!S228=""," ",Pins!S228)</f>
        <v xml:space="preserve"> </v>
      </c>
      <c r="N46" s="86"/>
      <c r="O46" s="77"/>
      <c r="P46" s="92">
        <v>11</v>
      </c>
      <c r="Q46" s="123" t="s">
        <v>302</v>
      </c>
      <c r="R46" s="130" t="str">
        <f>IF(Pins!E415=""," ",Pins!E415)</f>
        <v xml:space="preserve"> </v>
      </c>
      <c r="S46" s="65"/>
      <c r="X46" s="65"/>
      <c r="Y46" s="65"/>
      <c r="Z46" s="65"/>
      <c r="AA46" s="65"/>
    </row>
    <row r="47" spans="1:27">
      <c r="A47" s="120" t="s">
        <v>184</v>
      </c>
      <c r="B47" s="96" t="str">
        <f>Beltloops!S207</f>
        <v xml:space="preserve"> </v>
      </c>
      <c r="C47" s="122" t="str">
        <f>Pins!S554</f>
        <v xml:space="preserve"> </v>
      </c>
      <c r="D47" s="88"/>
      <c r="E47" s="108"/>
      <c r="F47" s="109"/>
      <c r="G47" s="110"/>
      <c r="H47" s="153"/>
      <c r="I47" s="84"/>
      <c r="J47" s="80" t="s">
        <v>238</v>
      </c>
      <c r="K47" s="78">
        <v>2</v>
      </c>
      <c r="L47" s="123" t="s">
        <v>607</v>
      </c>
      <c r="M47" s="152" t="str">
        <f>IF(Pins!S229=""," ",Pins!S229)</f>
        <v xml:space="preserve"> </v>
      </c>
      <c r="N47" s="86"/>
      <c r="O47" s="163"/>
      <c r="P47" s="130">
        <v>12</v>
      </c>
      <c r="Q47" s="158" t="s">
        <v>304</v>
      </c>
      <c r="R47" s="130" t="str">
        <f>IF(Pins!E416=""," ",Pins!E416)</f>
        <v xml:space="preserve"> </v>
      </c>
      <c r="S47" s="65"/>
      <c r="X47" s="65"/>
      <c r="Y47" s="65"/>
      <c r="Z47" s="65"/>
      <c r="AA47" s="65"/>
    </row>
    <row r="48" spans="1:27">
      <c r="A48" s="120" t="s">
        <v>185</v>
      </c>
      <c r="B48" s="96" t="str">
        <f>Beltloops!S212</f>
        <v xml:space="preserve"> </v>
      </c>
      <c r="C48" s="96" t="str">
        <f>Pins!S569</f>
        <v xml:space="preserve"> </v>
      </c>
      <c r="D48" s="88"/>
      <c r="E48" s="74" t="s">
        <v>159</v>
      </c>
      <c r="F48" s="73">
        <v>1</v>
      </c>
      <c r="G48" s="124" t="s">
        <v>99</v>
      </c>
      <c r="H48" s="152" t="str">
        <f>IF(Beltloops!S23=""," ",Beltloops!S23)</f>
        <v xml:space="preserve"> </v>
      </c>
      <c r="I48" s="84"/>
      <c r="J48" s="91" t="s">
        <v>237</v>
      </c>
      <c r="K48" s="78">
        <v>3</v>
      </c>
      <c r="L48" s="123" t="s">
        <v>604</v>
      </c>
      <c r="M48" s="152" t="str">
        <f>IF(Pins!S230=""," ",Pins!S230)</f>
        <v xml:space="preserve"> </v>
      </c>
      <c r="N48" s="86"/>
      <c r="S48" s="65"/>
      <c r="X48" s="65"/>
      <c r="Y48" s="65"/>
      <c r="Z48" s="65"/>
      <c r="AA48" s="65"/>
    </row>
    <row r="49" spans="1:27">
      <c r="A49" s="83"/>
      <c r="B49" s="83"/>
      <c r="C49" s="83"/>
      <c r="D49" s="88"/>
      <c r="E49" s="80" t="s">
        <v>201</v>
      </c>
      <c r="F49" s="78">
        <v>2</v>
      </c>
      <c r="G49" s="123" t="s">
        <v>100</v>
      </c>
      <c r="H49" s="152" t="str">
        <f>IF(Beltloops!S24=""," ",Beltloops!S24)</f>
        <v xml:space="preserve"> </v>
      </c>
      <c r="I49" s="84"/>
      <c r="J49" s="91" t="s">
        <v>201</v>
      </c>
      <c r="K49" s="78">
        <v>4</v>
      </c>
      <c r="L49" s="123" t="s">
        <v>605</v>
      </c>
      <c r="M49" s="152" t="str">
        <f>IF(Pins!S231=""," ",Pins!S231)</f>
        <v xml:space="preserve"> </v>
      </c>
      <c r="N49" s="86"/>
      <c r="O49" s="74" t="s">
        <v>177</v>
      </c>
      <c r="P49" s="73">
        <v>1</v>
      </c>
      <c r="Q49" s="124" t="s">
        <v>107</v>
      </c>
      <c r="R49" s="152" t="str">
        <f>IF(Beltloops!S157=""," ",Beltloops!S157)</f>
        <v xml:space="preserve"> </v>
      </c>
      <c r="S49" s="65"/>
      <c r="X49" s="65"/>
      <c r="Y49" s="65"/>
      <c r="Z49" s="65"/>
      <c r="AA49" s="65"/>
    </row>
    <row r="50" spans="1:27">
      <c r="A50" s="83"/>
      <c r="B50" s="83"/>
      <c r="C50" s="83"/>
      <c r="D50" s="88"/>
      <c r="E50" s="85" t="s">
        <v>188</v>
      </c>
      <c r="F50" s="73">
        <v>3</v>
      </c>
      <c r="G50" s="125" t="s">
        <v>101</v>
      </c>
      <c r="H50" s="152" t="str">
        <f>IF(Beltloops!S25=""," ",Beltloops!S25)</f>
        <v xml:space="preserve"> </v>
      </c>
      <c r="I50" s="84"/>
      <c r="J50" s="91" t="s">
        <v>202</v>
      </c>
      <c r="K50" s="78">
        <v>5</v>
      </c>
      <c r="L50" s="123" t="s">
        <v>612</v>
      </c>
      <c r="M50" s="152" t="str">
        <f>IF(Pins!S232=""," ",Pins!S232)</f>
        <v xml:space="preserve"> </v>
      </c>
      <c r="N50" s="86"/>
      <c r="O50" s="80" t="s">
        <v>201</v>
      </c>
      <c r="P50" s="78">
        <v>2</v>
      </c>
      <c r="Q50" s="123" t="s">
        <v>108</v>
      </c>
      <c r="R50" s="152" t="str">
        <f>IF(Beltloops!S158=""," ",Beltloops!S158)</f>
        <v xml:space="preserve"> </v>
      </c>
      <c r="S50" s="65"/>
      <c r="X50" s="65"/>
      <c r="Y50" s="65"/>
      <c r="Z50" s="65"/>
      <c r="AA50" s="65"/>
    </row>
    <row r="51" spans="1:27">
      <c r="A51" s="83"/>
      <c r="B51" s="83"/>
      <c r="C51" s="83"/>
      <c r="D51" s="88"/>
      <c r="E51" s="101" t="s">
        <v>190</v>
      </c>
      <c r="F51" s="78">
        <v>1</v>
      </c>
      <c r="G51" s="124" t="s">
        <v>586</v>
      </c>
      <c r="H51" s="152" t="str">
        <f>IF(Pins!S53=""," ",Pins!S53)</f>
        <v xml:space="preserve"> </v>
      </c>
      <c r="I51" s="84"/>
      <c r="J51" s="77"/>
      <c r="K51" s="78">
        <v>6</v>
      </c>
      <c r="L51" s="123" t="s">
        <v>613</v>
      </c>
      <c r="M51" s="152" t="str">
        <f>IF(Pins!S233=""," ",Pins!S233)</f>
        <v xml:space="preserve"> </v>
      </c>
      <c r="N51" s="86"/>
      <c r="O51" s="85" t="s">
        <v>188</v>
      </c>
      <c r="P51" s="73">
        <v>3</v>
      </c>
      <c r="Q51" s="125" t="s">
        <v>922</v>
      </c>
      <c r="R51" s="152" t="str">
        <f>IF(Beltloops!S159=""," ",Beltloops!S159)</f>
        <v xml:space="preserve"> </v>
      </c>
      <c r="S51" s="65"/>
      <c r="X51" s="65"/>
      <c r="Y51" s="65"/>
      <c r="Z51" s="65"/>
      <c r="AA51" s="65"/>
    </row>
    <row r="52" spans="1:27">
      <c r="A52" s="83"/>
      <c r="B52" s="83"/>
      <c r="C52" s="83"/>
      <c r="D52" s="88"/>
      <c r="E52" s="91" t="s">
        <v>203</v>
      </c>
      <c r="F52" s="78">
        <v>2</v>
      </c>
      <c r="G52" s="123" t="s">
        <v>587</v>
      </c>
      <c r="H52" s="152" t="str">
        <f>IF(Pins!S54=""," ",Pins!S54)</f>
        <v xml:space="preserve"> </v>
      </c>
      <c r="I52" s="84"/>
      <c r="J52" s="85"/>
      <c r="K52" s="78">
        <v>7</v>
      </c>
      <c r="L52" s="123" t="s">
        <v>614</v>
      </c>
      <c r="M52" s="152" t="str">
        <f>IF(Pins!S234=""," ",Pins!S234)</f>
        <v xml:space="preserve"> </v>
      </c>
      <c r="N52" s="86"/>
      <c r="O52" s="74" t="s">
        <v>177</v>
      </c>
      <c r="P52" s="78">
        <v>1</v>
      </c>
      <c r="Q52" s="124" t="s">
        <v>623</v>
      </c>
      <c r="R52" s="152" t="str">
        <f>IF(Pins!S420=""," ",Pins!S420)</f>
        <v xml:space="preserve"> </v>
      </c>
      <c r="S52" s="65"/>
      <c r="X52" s="65"/>
      <c r="Y52" s="65"/>
      <c r="Z52" s="65"/>
      <c r="AA52" s="65"/>
    </row>
    <row r="53" spans="1:27">
      <c r="A53" s="83"/>
      <c r="B53" s="83"/>
      <c r="C53" s="83"/>
      <c r="D53" s="88"/>
      <c r="E53" s="91" t="s">
        <v>201</v>
      </c>
      <c r="F53" s="78">
        <v>3</v>
      </c>
      <c r="G53" s="123" t="s">
        <v>588</v>
      </c>
      <c r="H53" s="152" t="str">
        <f>IF(Pins!S55=""," ",Pins!S55)</f>
        <v xml:space="preserve"> </v>
      </c>
      <c r="I53" s="84"/>
      <c r="J53" s="85"/>
      <c r="K53" s="78">
        <v>8</v>
      </c>
      <c r="L53" s="123" t="s">
        <v>615</v>
      </c>
      <c r="M53" s="152" t="str">
        <f>IF(Pins!S235=""," ",Pins!S235)</f>
        <v xml:space="preserve"> </v>
      </c>
      <c r="N53" s="86"/>
      <c r="O53" s="80" t="s">
        <v>238</v>
      </c>
      <c r="P53" s="78">
        <v>2</v>
      </c>
      <c r="Q53" s="123" t="s">
        <v>622</v>
      </c>
      <c r="R53" s="152" t="str">
        <f>IF(Pins!S421=""," ",Pins!S421)</f>
        <v xml:space="preserve"> </v>
      </c>
      <c r="S53" s="65"/>
      <c r="X53" s="65"/>
      <c r="Y53" s="65"/>
      <c r="Z53" s="65"/>
      <c r="AA53" s="65"/>
    </row>
    <row r="54" spans="1:27">
      <c r="A54" s="83"/>
      <c r="B54" s="83"/>
      <c r="C54" s="83"/>
      <c r="D54" s="88"/>
      <c r="E54" s="91" t="s">
        <v>202</v>
      </c>
      <c r="F54" s="78">
        <v>4</v>
      </c>
      <c r="G54" s="123" t="s">
        <v>589</v>
      </c>
      <c r="H54" s="152" t="str">
        <f>IF(Pins!S56=""," ",Pins!S56)</f>
        <v xml:space="preserve"> </v>
      </c>
      <c r="I54" s="84"/>
      <c r="J54" s="85"/>
      <c r="K54" s="73">
        <v>9</v>
      </c>
      <c r="L54" s="123" t="s">
        <v>609</v>
      </c>
      <c r="M54" s="152" t="str">
        <f>IF(Pins!S236=""," ",Pins!S236)</f>
        <v xml:space="preserve"> </v>
      </c>
      <c r="N54" s="86"/>
      <c r="O54" s="91" t="s">
        <v>270</v>
      </c>
      <c r="P54" s="78">
        <v>3</v>
      </c>
      <c r="Q54" s="123" t="s">
        <v>621</v>
      </c>
      <c r="R54" s="152" t="str">
        <f>IF(Pins!S422=""," ",Pins!S422)</f>
        <v xml:space="preserve"> </v>
      </c>
      <c r="S54" s="65"/>
      <c r="X54" s="65"/>
      <c r="Y54" s="65"/>
      <c r="Z54" s="65"/>
      <c r="AA54" s="65"/>
    </row>
    <row r="55" spans="1:27">
      <c r="A55" s="83"/>
      <c r="B55" s="83"/>
      <c r="C55" s="83"/>
      <c r="D55" s="88"/>
      <c r="E55" s="91"/>
      <c r="F55" s="78">
        <v>5</v>
      </c>
      <c r="G55" s="123" t="s">
        <v>590</v>
      </c>
      <c r="H55" s="152" t="str">
        <f>IF(Pins!S57=""," ",Pins!S57)</f>
        <v xml:space="preserve"> </v>
      </c>
      <c r="I55" s="84"/>
      <c r="J55" s="85"/>
      <c r="K55" s="73">
        <v>10</v>
      </c>
      <c r="L55" s="123" t="s">
        <v>610</v>
      </c>
      <c r="M55" s="152" t="str">
        <f>IF(Pins!S237=""," ",Pins!S237)</f>
        <v xml:space="preserve"> </v>
      </c>
      <c r="N55" s="86"/>
      <c r="O55" s="91" t="s">
        <v>201</v>
      </c>
      <c r="P55" s="78">
        <v>4</v>
      </c>
      <c r="Q55" s="123" t="s">
        <v>620</v>
      </c>
      <c r="R55" s="152" t="str">
        <f>IF(Pins!S423=""," ",Pins!S423)</f>
        <v xml:space="preserve"> </v>
      </c>
      <c r="S55" s="65"/>
      <c r="X55" s="65"/>
      <c r="Y55" s="65"/>
      <c r="Z55" s="65"/>
      <c r="AA55" s="65"/>
    </row>
    <row r="56" spans="1:27">
      <c r="A56" s="83"/>
      <c r="B56" s="83"/>
      <c r="C56" s="83"/>
      <c r="D56" s="88"/>
      <c r="E56" s="77"/>
      <c r="F56" s="78">
        <v>6</v>
      </c>
      <c r="G56" s="123" t="s">
        <v>591</v>
      </c>
      <c r="H56" s="152" t="str">
        <f>IF(Pins!S58=""," ",Pins!S58)</f>
        <v xml:space="preserve"> </v>
      </c>
      <c r="I56" s="84"/>
      <c r="J56" s="85"/>
      <c r="K56" s="73">
        <v>11</v>
      </c>
      <c r="L56" s="123" t="s">
        <v>611</v>
      </c>
      <c r="M56" s="152" t="str">
        <f>IF(Pins!S238=""," ",Pins!S238)</f>
        <v xml:space="preserve"> </v>
      </c>
      <c r="N56" s="86"/>
      <c r="O56" s="91" t="s">
        <v>202</v>
      </c>
      <c r="P56" s="78">
        <v>5</v>
      </c>
      <c r="Q56" s="123" t="s">
        <v>619</v>
      </c>
      <c r="R56" s="152" t="str">
        <f>IF(Pins!S424=""," ",Pins!S424)</f>
        <v xml:space="preserve"> </v>
      </c>
      <c r="S56" s="65"/>
      <c r="X56" s="65"/>
      <c r="Y56" s="65"/>
      <c r="Z56" s="65"/>
      <c r="AA56" s="65"/>
    </row>
    <row r="57" spans="1:27">
      <c r="A57" s="107"/>
      <c r="B57" s="83"/>
      <c r="C57" s="83"/>
      <c r="D57" s="88"/>
      <c r="E57" s="85"/>
      <c r="F57" s="78">
        <v>7</v>
      </c>
      <c r="G57" s="123" t="s">
        <v>864</v>
      </c>
      <c r="H57" s="152" t="str">
        <f>IF(Pins!S59=""," ",Pins!S59)</f>
        <v xml:space="preserve"> </v>
      </c>
      <c r="I57" s="84"/>
      <c r="J57" s="97"/>
      <c r="K57" s="73">
        <v>12</v>
      </c>
      <c r="L57" s="125" t="s">
        <v>608</v>
      </c>
      <c r="M57" s="152" t="str">
        <f>IF(Pins!S239=""," ",Pins!S239)</f>
        <v xml:space="preserve"> </v>
      </c>
      <c r="N57" s="86"/>
      <c r="O57" s="77"/>
      <c r="P57" s="78">
        <v>6</v>
      </c>
      <c r="Q57" s="123" t="s">
        <v>618</v>
      </c>
      <c r="R57" s="152" t="str">
        <f>IF(Pins!S425=""," ",Pins!S425)</f>
        <v xml:space="preserve"> </v>
      </c>
      <c r="S57" s="65"/>
      <c r="X57" s="65"/>
      <c r="Y57" s="65"/>
      <c r="Z57" s="65"/>
      <c r="AA57" s="65"/>
    </row>
    <row r="58" spans="1:27">
      <c r="A58" s="83"/>
      <c r="B58" s="83"/>
      <c r="C58" s="83"/>
      <c r="D58" s="88"/>
      <c r="E58" s="85"/>
      <c r="F58" s="78">
        <v>8</v>
      </c>
      <c r="G58" s="123" t="s">
        <v>592</v>
      </c>
      <c r="H58" s="152" t="str">
        <f>IF(Pins!S60=""," ",Pins!S60)</f>
        <v xml:space="preserve"> </v>
      </c>
      <c r="I58" s="84"/>
      <c r="J58" s="79"/>
      <c r="K58" s="79"/>
      <c r="L58" s="79"/>
      <c r="N58" s="86"/>
      <c r="O58" s="85"/>
      <c r="P58" s="78">
        <v>7</v>
      </c>
      <c r="Q58" s="123" t="s">
        <v>617</v>
      </c>
      <c r="R58" s="152" t="str">
        <f>IF(Pins!S426=""," ",Pins!S426)</f>
        <v xml:space="preserve"> </v>
      </c>
      <c r="S58" s="65"/>
      <c r="X58" s="65"/>
      <c r="Y58" s="65"/>
      <c r="Z58" s="65"/>
      <c r="AA58" s="65"/>
    </row>
    <row r="59" spans="1:27">
      <c r="A59" s="83"/>
      <c r="B59" s="83"/>
      <c r="C59" s="83"/>
      <c r="D59" s="88"/>
      <c r="E59" s="77"/>
      <c r="F59" s="73">
        <v>9</v>
      </c>
      <c r="G59" s="123" t="s">
        <v>593</v>
      </c>
      <c r="H59" s="152" t="str">
        <f>IF(Pins!S61=""," ",Pins!S61)</f>
        <v xml:space="preserve"> </v>
      </c>
      <c r="I59" s="84"/>
      <c r="J59" s="74" t="s">
        <v>166</v>
      </c>
      <c r="K59" s="73">
        <v>1</v>
      </c>
      <c r="L59" s="124" t="s">
        <v>78</v>
      </c>
      <c r="M59" s="152" t="str">
        <f>IF(Beltloops!S85=""," ",Beltloops!S85)</f>
        <v xml:space="preserve"> </v>
      </c>
      <c r="N59" s="86"/>
      <c r="O59" s="97"/>
      <c r="P59" s="73">
        <v>8</v>
      </c>
      <c r="Q59" s="125" t="s">
        <v>616</v>
      </c>
      <c r="R59" s="152" t="str">
        <f>IF(Pins!S427=""," ",Pins!S427)</f>
        <v xml:space="preserve"> </v>
      </c>
      <c r="S59" s="65"/>
      <c r="X59" s="65"/>
      <c r="Y59" s="65"/>
      <c r="Z59" s="65"/>
      <c r="AA59" s="65"/>
    </row>
    <row r="60" spans="1:27">
      <c r="A60" s="83"/>
      <c r="B60" s="83"/>
      <c r="C60" s="83"/>
      <c r="D60" s="88"/>
      <c r="E60" s="78"/>
      <c r="F60" s="73">
        <v>10</v>
      </c>
      <c r="G60" s="125" t="s">
        <v>594</v>
      </c>
      <c r="H60" s="152" t="str">
        <f>IF(Pins!S62=""," ",Pins!S62)</f>
        <v xml:space="preserve"> </v>
      </c>
      <c r="I60" s="84"/>
      <c r="J60" s="80" t="s">
        <v>201</v>
      </c>
      <c r="K60" s="78">
        <v>2</v>
      </c>
      <c r="L60" s="123" t="s">
        <v>79</v>
      </c>
      <c r="M60" s="152" t="str">
        <f>IF(Beltloops!S86=""," ",Beltloops!S86)</f>
        <v xml:space="preserve"> </v>
      </c>
      <c r="N60" s="86"/>
      <c r="O60" s="79"/>
      <c r="P60" s="79"/>
      <c r="Q60" s="79"/>
      <c r="S60" s="65"/>
      <c r="X60" s="65"/>
      <c r="Y60" s="65"/>
      <c r="Z60" s="65"/>
      <c r="AA60" s="65"/>
    </row>
    <row r="61" spans="1:27">
      <c r="A61" s="83"/>
      <c r="B61" s="83"/>
      <c r="C61" s="83"/>
      <c r="D61" s="88"/>
      <c r="E61" s="81"/>
      <c r="F61" s="81"/>
      <c r="G61" s="102"/>
      <c r="H61" s="154"/>
      <c r="I61" s="84"/>
      <c r="J61" s="85" t="s">
        <v>188</v>
      </c>
      <c r="K61" s="73">
        <v>3</v>
      </c>
      <c r="L61" s="125" t="s">
        <v>80</v>
      </c>
      <c r="M61" s="152" t="str">
        <f>IF(Beltloops!S87=""," ",Beltloops!S87)</f>
        <v xml:space="preserve"> </v>
      </c>
      <c r="N61" s="86"/>
      <c r="O61" s="74" t="s">
        <v>178</v>
      </c>
      <c r="P61" s="73">
        <v>1</v>
      </c>
      <c r="Q61" s="124" t="s">
        <v>129</v>
      </c>
      <c r="R61" s="152" t="str">
        <f>IF(Beltloops!S162=""," ",Beltloops!S162)</f>
        <v xml:space="preserve"> </v>
      </c>
      <c r="S61" s="65"/>
      <c r="X61" s="65"/>
      <c r="Y61" s="65"/>
      <c r="Z61" s="65"/>
      <c r="AA61" s="65"/>
    </row>
    <row r="62" spans="1:27">
      <c r="A62" s="83"/>
      <c r="B62" s="83"/>
      <c r="C62" s="83"/>
      <c r="D62" s="88"/>
      <c r="E62" s="101" t="s">
        <v>739</v>
      </c>
      <c r="F62" s="92">
        <v>1</v>
      </c>
      <c r="G62" s="124" t="s">
        <v>788</v>
      </c>
      <c r="H62" s="130" t="str">
        <f>IF(Beltloops!S28=""," ",Beltloops!S28)</f>
        <v xml:space="preserve"> </v>
      </c>
      <c r="I62" s="84"/>
      <c r="J62" s="74" t="s">
        <v>166</v>
      </c>
      <c r="K62" s="78">
        <v>1</v>
      </c>
      <c r="L62" s="124" t="s">
        <v>422</v>
      </c>
      <c r="M62" s="152" t="str">
        <f>IF(Pins!S243=""," ",Pins!S243)</f>
        <v xml:space="preserve"> </v>
      </c>
      <c r="N62" s="86"/>
      <c r="O62" s="80" t="s">
        <v>201</v>
      </c>
      <c r="P62" s="78">
        <v>2</v>
      </c>
      <c r="Q62" s="123" t="s">
        <v>130</v>
      </c>
      <c r="R62" s="152" t="str">
        <f>IF(Beltloops!S163=""," ",Beltloops!S163)</f>
        <v xml:space="preserve"> </v>
      </c>
      <c r="S62" s="65"/>
      <c r="X62" s="65"/>
      <c r="Y62" s="65"/>
      <c r="Z62" s="65"/>
      <c r="AA62" s="65"/>
    </row>
    <row r="63" spans="1:27">
      <c r="A63" s="83"/>
      <c r="B63" s="83"/>
      <c r="C63" s="83"/>
      <c r="D63" s="88"/>
      <c r="E63" s="95" t="s">
        <v>201</v>
      </c>
      <c r="F63" s="92">
        <v>2</v>
      </c>
      <c r="G63" s="123" t="s">
        <v>789</v>
      </c>
      <c r="H63" s="130" t="str">
        <f>IF(Beltloops!S29=""," ",Beltloops!S29)</f>
        <v xml:space="preserve"> </v>
      </c>
      <c r="I63" s="84"/>
      <c r="J63" s="80" t="s">
        <v>238</v>
      </c>
      <c r="K63" s="78">
        <v>2</v>
      </c>
      <c r="L63" s="123" t="s">
        <v>423</v>
      </c>
      <c r="M63" s="152" t="str">
        <f>IF(Pins!S244=""," ",Pins!S244)</f>
        <v xml:space="preserve"> </v>
      </c>
      <c r="N63" s="86"/>
      <c r="O63" s="85" t="s">
        <v>188</v>
      </c>
      <c r="P63" s="73">
        <v>3</v>
      </c>
      <c r="Q63" s="125" t="s">
        <v>131</v>
      </c>
      <c r="R63" s="152" t="str">
        <f>IF(Beltloops!S164=""," ",Beltloops!S164)</f>
        <v xml:space="preserve"> </v>
      </c>
      <c r="S63" s="65"/>
      <c r="X63" s="65"/>
      <c r="Y63" s="65"/>
      <c r="Z63" s="65"/>
      <c r="AA63" s="65"/>
    </row>
    <row r="64" spans="1:27">
      <c r="A64" s="83"/>
      <c r="B64" s="83"/>
      <c r="C64" s="83"/>
      <c r="D64" s="63"/>
      <c r="E64" s="97" t="s">
        <v>188</v>
      </c>
      <c r="F64" s="92">
        <v>3</v>
      </c>
      <c r="G64" s="125" t="s">
        <v>790</v>
      </c>
      <c r="H64" s="130" t="str">
        <f>IF(Beltloops!S30=""," ",Beltloops!S30)</f>
        <v xml:space="preserve"> </v>
      </c>
      <c r="I64" s="84"/>
      <c r="J64" s="91" t="s">
        <v>239</v>
      </c>
      <c r="K64" s="78">
        <v>3</v>
      </c>
      <c r="L64" s="123" t="s">
        <v>424</v>
      </c>
      <c r="M64" s="152" t="str">
        <f>IF(Pins!S245=""," ",Pins!S245)</f>
        <v xml:space="preserve"> </v>
      </c>
      <c r="N64" s="86"/>
      <c r="O64" s="74" t="s">
        <v>178</v>
      </c>
      <c r="P64" s="78">
        <v>1</v>
      </c>
      <c r="Q64" s="124" t="s">
        <v>692</v>
      </c>
      <c r="R64" s="152" t="str">
        <f>IF(Pins!S433=""," ",Pins!S433)</f>
        <v xml:space="preserve"> </v>
      </c>
      <c r="S64" s="65"/>
      <c r="X64" s="65"/>
      <c r="Y64" s="65"/>
      <c r="Z64" s="65"/>
      <c r="AA64" s="65"/>
    </row>
    <row r="65" spans="1:27">
      <c r="A65" s="83"/>
      <c r="B65" s="83"/>
      <c r="C65" s="83"/>
      <c r="D65" s="63"/>
      <c r="E65" s="95" t="s">
        <v>740</v>
      </c>
      <c r="F65" s="97">
        <v>1</v>
      </c>
      <c r="G65" s="124" t="s">
        <v>791</v>
      </c>
      <c r="H65" s="130" t="str">
        <f>IF(Pins!S66=""," ",Pins!S66)</f>
        <v xml:space="preserve"> </v>
      </c>
      <c r="I65" s="84"/>
      <c r="J65" s="91" t="s">
        <v>201</v>
      </c>
      <c r="K65" s="78">
        <v>4</v>
      </c>
      <c r="L65" s="123" t="s">
        <v>869</v>
      </c>
      <c r="M65" s="152" t="str">
        <f>IF(Pins!S246=""," ",Pins!S246)</f>
        <v xml:space="preserve"> </v>
      </c>
      <c r="N65" s="86"/>
      <c r="O65" s="80" t="s">
        <v>238</v>
      </c>
      <c r="P65" s="78">
        <v>2</v>
      </c>
      <c r="Q65" s="123" t="s">
        <v>697</v>
      </c>
      <c r="R65" s="152" t="str">
        <f>IF(Pins!S434=""," ",Pins!S434)</f>
        <v xml:space="preserve"> </v>
      </c>
      <c r="S65" s="65"/>
      <c r="X65" s="65"/>
      <c r="Y65" s="65"/>
      <c r="Z65" s="65"/>
      <c r="AA65" s="65"/>
    </row>
    <row r="66" spans="1:27">
      <c r="A66" s="83"/>
      <c r="B66" s="83"/>
      <c r="C66" s="83"/>
      <c r="D66" s="63"/>
      <c r="E66" s="85" t="s">
        <v>741</v>
      </c>
      <c r="F66" s="92">
        <v>2</v>
      </c>
      <c r="G66" s="123" t="s">
        <v>792</v>
      </c>
      <c r="H66" s="130" t="str">
        <f>IF(Pins!S67=""," ",Pins!S67)</f>
        <v xml:space="preserve"> </v>
      </c>
      <c r="I66" s="84"/>
      <c r="J66" s="91" t="s">
        <v>202</v>
      </c>
      <c r="K66" s="78">
        <v>5</v>
      </c>
      <c r="L66" s="123" t="s">
        <v>425</v>
      </c>
      <c r="M66" s="152" t="str">
        <f>IF(Pins!S247=""," ",Pins!S247)</f>
        <v xml:space="preserve"> </v>
      </c>
      <c r="N66" s="86"/>
      <c r="O66" s="91" t="s">
        <v>271</v>
      </c>
      <c r="P66" s="78">
        <v>3</v>
      </c>
      <c r="Q66" s="123" t="s">
        <v>698</v>
      </c>
      <c r="R66" s="152" t="str">
        <f>IF(Pins!S435=""," ",Pins!S435)</f>
        <v xml:space="preserve"> </v>
      </c>
      <c r="S66" s="65"/>
      <c r="X66" s="65"/>
      <c r="Y66" s="65"/>
      <c r="Z66" s="65"/>
      <c r="AA66" s="65"/>
    </row>
    <row r="67" spans="1:27">
      <c r="A67" s="83"/>
      <c r="B67" s="83"/>
      <c r="C67" s="83"/>
      <c r="D67" s="63"/>
      <c r="E67" s="85" t="s">
        <v>201</v>
      </c>
      <c r="F67" s="92">
        <v>3</v>
      </c>
      <c r="G67" s="123" t="s">
        <v>793</v>
      </c>
      <c r="H67" s="130" t="str">
        <f>IF(Pins!S68=""," ",Pins!S68)</f>
        <v xml:space="preserve"> </v>
      </c>
      <c r="I67" s="84"/>
      <c r="J67" s="77"/>
      <c r="K67" s="78">
        <v>6</v>
      </c>
      <c r="L67" s="123" t="s">
        <v>426</v>
      </c>
      <c r="M67" s="152" t="str">
        <f>IF(Pins!S248=""," ",Pins!S248)</f>
        <v xml:space="preserve"> </v>
      </c>
      <c r="N67" s="86"/>
      <c r="O67" s="91" t="s">
        <v>201</v>
      </c>
      <c r="P67" s="78">
        <v>4</v>
      </c>
      <c r="Q67" s="123" t="s">
        <v>699</v>
      </c>
      <c r="R67" s="152" t="str">
        <f>IF(Pins!S436=""," ",Pins!S436)</f>
        <v xml:space="preserve"> </v>
      </c>
      <c r="S67" s="65"/>
      <c r="X67" s="65"/>
      <c r="Y67" s="65"/>
      <c r="Z67" s="65"/>
      <c r="AA67" s="65"/>
    </row>
    <row r="68" spans="1:27">
      <c r="A68" s="111"/>
      <c r="B68" s="83"/>
      <c r="C68" s="83"/>
      <c r="D68" s="63"/>
      <c r="E68" s="85" t="s">
        <v>202</v>
      </c>
      <c r="F68" s="92">
        <v>4</v>
      </c>
      <c r="G68" s="123" t="s">
        <v>794</v>
      </c>
      <c r="H68" s="130" t="str">
        <f>IF(Pins!S69=""," ",Pins!S69)</f>
        <v xml:space="preserve"> </v>
      </c>
      <c r="I68" s="84"/>
      <c r="J68" s="85"/>
      <c r="K68" s="78">
        <v>7</v>
      </c>
      <c r="L68" s="123" t="s">
        <v>427</v>
      </c>
      <c r="M68" s="152" t="str">
        <f>IF(Pins!S249=""," ",Pins!S249)</f>
        <v xml:space="preserve"> </v>
      </c>
      <c r="N68" s="86"/>
      <c r="O68" s="91" t="s">
        <v>202</v>
      </c>
      <c r="P68" s="78">
        <v>5</v>
      </c>
      <c r="Q68" s="123" t="s">
        <v>700</v>
      </c>
      <c r="R68" s="152" t="str">
        <f>IF(Pins!S437=""," ",Pins!S437)</f>
        <v xml:space="preserve"> </v>
      </c>
      <c r="S68" s="65"/>
      <c r="X68" s="65"/>
      <c r="Y68" s="65"/>
      <c r="Z68" s="65"/>
      <c r="AA68" s="65"/>
    </row>
    <row r="69" spans="1:27">
      <c r="A69" s="111"/>
      <c r="B69" s="83"/>
      <c r="C69" s="83"/>
      <c r="D69" s="63"/>
      <c r="E69" s="85"/>
      <c r="F69" s="92">
        <v>5</v>
      </c>
      <c r="G69" s="123" t="s">
        <v>800</v>
      </c>
      <c r="H69" s="130" t="str">
        <f>IF(Pins!S70=""," ",Pins!S70)</f>
        <v xml:space="preserve"> </v>
      </c>
      <c r="I69" s="84"/>
      <c r="J69" s="85"/>
      <c r="K69" s="78">
        <v>8</v>
      </c>
      <c r="L69" s="123" t="s">
        <v>428</v>
      </c>
      <c r="M69" s="152" t="str">
        <f>IF(Pins!S250=""," ",Pins!S250)</f>
        <v xml:space="preserve"> </v>
      </c>
      <c r="N69" s="86"/>
      <c r="O69" s="77"/>
      <c r="P69" s="78">
        <v>6</v>
      </c>
      <c r="Q69" s="123" t="s">
        <v>694</v>
      </c>
      <c r="R69" s="152" t="str">
        <f>IF(Pins!S438=""," ",Pins!S438)</f>
        <v xml:space="preserve"> </v>
      </c>
      <c r="S69" s="65"/>
      <c r="X69" s="65"/>
      <c r="Y69" s="65"/>
      <c r="Z69" s="65"/>
      <c r="AA69" s="65"/>
    </row>
    <row r="70" spans="1:27">
      <c r="A70" s="112"/>
      <c r="B70" s="83"/>
      <c r="C70" s="83"/>
      <c r="D70" s="63"/>
      <c r="E70" s="85"/>
      <c r="F70" s="92">
        <v>6</v>
      </c>
      <c r="G70" s="123" t="s">
        <v>799</v>
      </c>
      <c r="H70" s="130" t="str">
        <f>IF(Pins!S71=""," ",Pins!S71)</f>
        <v xml:space="preserve"> </v>
      </c>
      <c r="I70" s="84"/>
      <c r="J70" s="85"/>
      <c r="K70" s="73">
        <v>9</v>
      </c>
      <c r="L70" s="123" t="s">
        <v>429</v>
      </c>
      <c r="M70" s="152" t="str">
        <f>IF(Pins!S251=""," ",Pins!S251)</f>
        <v xml:space="preserve"> </v>
      </c>
      <c r="N70" s="86"/>
      <c r="O70" s="85"/>
      <c r="P70" s="78">
        <v>7</v>
      </c>
      <c r="Q70" s="123" t="s">
        <v>695</v>
      </c>
      <c r="R70" s="152" t="str">
        <f>IF(Pins!S439=""," ",Pins!S439)</f>
        <v xml:space="preserve"> </v>
      </c>
      <c r="S70" s="65"/>
      <c r="X70" s="65"/>
      <c r="Y70" s="65"/>
      <c r="Z70" s="65"/>
      <c r="AA70" s="65"/>
    </row>
    <row r="71" spans="1:27">
      <c r="A71" s="113"/>
      <c r="B71" s="83"/>
      <c r="C71" s="83"/>
      <c r="D71" s="63"/>
      <c r="E71" s="85"/>
      <c r="F71" s="92">
        <v>7</v>
      </c>
      <c r="G71" s="123" t="s">
        <v>801</v>
      </c>
      <c r="H71" s="130" t="str">
        <f>IF(Pins!S72=""," ",Pins!S72)</f>
        <v xml:space="preserve"> </v>
      </c>
      <c r="I71" s="84"/>
      <c r="J71" s="85"/>
      <c r="K71" s="73">
        <v>10</v>
      </c>
      <c r="L71" s="123" t="s">
        <v>430</v>
      </c>
      <c r="M71" s="152" t="str">
        <f>IF(Pins!S252=""," ",Pins!S252)</f>
        <v xml:space="preserve"> </v>
      </c>
      <c r="N71" s="86"/>
      <c r="O71" s="85"/>
      <c r="P71" s="78">
        <v>8</v>
      </c>
      <c r="Q71" s="123" t="s">
        <v>693</v>
      </c>
      <c r="R71" s="152" t="str">
        <f>IF(Pins!S440=""," ",Pins!S440)</f>
        <v xml:space="preserve"> </v>
      </c>
      <c r="S71" s="65"/>
      <c r="X71" s="65"/>
      <c r="Y71" s="65"/>
      <c r="Z71" s="65"/>
      <c r="AA71" s="65"/>
    </row>
    <row r="72" spans="1:27">
      <c r="A72" s="83"/>
      <c r="B72" s="83"/>
      <c r="C72" s="83"/>
      <c r="D72" s="63"/>
      <c r="E72" s="85"/>
      <c r="F72" s="92">
        <v>8</v>
      </c>
      <c r="G72" s="123" t="s">
        <v>798</v>
      </c>
      <c r="H72" s="130" t="str">
        <f>IF(Pins!S73=""," ",Pins!S73)</f>
        <v xml:space="preserve"> </v>
      </c>
      <c r="I72" s="84"/>
      <c r="J72" s="85"/>
      <c r="K72" s="73">
        <v>11</v>
      </c>
      <c r="L72" s="123" t="s">
        <v>431</v>
      </c>
      <c r="M72" s="152" t="str">
        <f>IF(Pins!S253=""," ",Pins!S253)</f>
        <v xml:space="preserve"> </v>
      </c>
      <c r="N72" s="86"/>
      <c r="O72" s="97"/>
      <c r="P72" s="73">
        <v>9</v>
      </c>
      <c r="Q72" s="125" t="s">
        <v>696</v>
      </c>
      <c r="R72" s="152" t="str">
        <f>IF(Pins!S441=""," ",Pins!S441)</f>
        <v xml:space="preserve"> </v>
      </c>
      <c r="S72" s="65"/>
      <c r="T72" s="65"/>
      <c r="U72" s="65"/>
      <c r="V72" s="65"/>
      <c r="W72" s="65"/>
      <c r="X72" s="65"/>
      <c r="Y72" s="65"/>
      <c r="Z72" s="65"/>
      <c r="AA72" s="65"/>
    </row>
    <row r="73" spans="1:27">
      <c r="A73" s="83"/>
      <c r="B73" s="83"/>
      <c r="C73" s="83"/>
      <c r="D73" s="63"/>
      <c r="E73" s="85"/>
      <c r="F73" s="92">
        <v>9</v>
      </c>
      <c r="G73" s="123" t="s">
        <v>797</v>
      </c>
      <c r="H73" s="130" t="str">
        <f>IF(Pins!S74=""," ",Pins!S74)</f>
        <v xml:space="preserve"> </v>
      </c>
      <c r="I73" s="84"/>
      <c r="J73" s="97"/>
      <c r="K73" s="73">
        <v>12</v>
      </c>
      <c r="L73" s="125" t="s">
        <v>432</v>
      </c>
      <c r="M73" s="152" t="str">
        <f>IF(Pins!S254=""," ",Pins!S254)</f>
        <v xml:space="preserve"> </v>
      </c>
      <c r="N73" s="86"/>
      <c r="O73" s="86"/>
      <c r="P73" s="86"/>
      <c r="Q73" s="86"/>
      <c r="R73" s="65"/>
      <c r="S73" s="65"/>
      <c r="T73" s="65"/>
      <c r="U73" s="65"/>
      <c r="V73" s="65"/>
      <c r="W73" s="65"/>
      <c r="X73" s="65"/>
      <c r="Y73" s="65"/>
      <c r="Z73" s="65"/>
      <c r="AA73" s="65"/>
    </row>
    <row r="74" spans="1:27">
      <c r="B74" s="63"/>
      <c r="C74" s="63"/>
      <c r="D74" s="88"/>
      <c r="E74" s="85"/>
      <c r="F74" s="92">
        <v>10</v>
      </c>
      <c r="G74" s="123" t="s">
        <v>796</v>
      </c>
      <c r="H74" s="130" t="str">
        <f>IF(Pins!S75=""," ",Pins!S75)</f>
        <v xml:space="preserve"> </v>
      </c>
      <c r="I74" s="84"/>
      <c r="J74" s="114"/>
      <c r="K74" s="81"/>
      <c r="L74" s="102"/>
      <c r="M74" s="154"/>
      <c r="N74" s="86"/>
      <c r="O74" s="74" t="s">
        <v>761</v>
      </c>
      <c r="P74" s="73">
        <v>1</v>
      </c>
      <c r="Q74" s="124" t="s">
        <v>126</v>
      </c>
      <c r="R74" s="152" t="str">
        <f>IF(Beltloops!S167=""," ",Beltloops!S167)</f>
        <v xml:space="preserve"> </v>
      </c>
      <c r="S74" s="65"/>
      <c r="T74" s="65"/>
      <c r="U74" s="65"/>
      <c r="V74" s="65"/>
      <c r="W74" s="65"/>
      <c r="X74" s="65"/>
      <c r="Y74" s="65"/>
      <c r="Z74" s="65"/>
      <c r="AA74" s="65"/>
    </row>
    <row r="75" spans="1:27">
      <c r="B75" s="63"/>
      <c r="C75" s="63"/>
      <c r="D75" s="88"/>
      <c r="E75" s="97"/>
      <c r="F75" s="92">
        <v>11</v>
      </c>
      <c r="G75" s="125" t="s">
        <v>795</v>
      </c>
      <c r="H75" s="130" t="str">
        <f>IF(Pins!S76=""," ",Pins!S76)</f>
        <v xml:space="preserve"> </v>
      </c>
      <c r="I75" s="84"/>
      <c r="J75" s="74" t="s">
        <v>240</v>
      </c>
      <c r="K75" s="73">
        <v>1</v>
      </c>
      <c r="L75" s="124" t="s">
        <v>75</v>
      </c>
      <c r="M75" s="152" t="str">
        <f>IF(Beltloops!S92=""," ",Beltloops!S92)</f>
        <v xml:space="preserve"> </v>
      </c>
      <c r="N75" s="86"/>
      <c r="O75" s="80" t="s">
        <v>201</v>
      </c>
      <c r="P75" s="78">
        <v>2</v>
      </c>
      <c r="Q75" s="123" t="s">
        <v>128</v>
      </c>
      <c r="R75" s="152" t="str">
        <f>IF(Beltloops!S168=""," ",Beltloops!S168)</f>
        <v xml:space="preserve"> </v>
      </c>
      <c r="S75" s="65"/>
      <c r="T75" s="65"/>
      <c r="U75" s="65"/>
      <c r="V75" s="65"/>
      <c r="W75" s="65"/>
      <c r="X75" s="65"/>
      <c r="Y75" s="65"/>
      <c r="Z75" s="65"/>
      <c r="AA75" s="65"/>
    </row>
    <row r="76" spans="1:27">
      <c r="B76" s="63"/>
      <c r="C76" s="63"/>
      <c r="D76" s="88"/>
      <c r="E76" s="79"/>
      <c r="F76" s="79"/>
      <c r="G76" s="79"/>
      <c r="I76" s="84"/>
      <c r="J76" s="80" t="s">
        <v>201</v>
      </c>
      <c r="K76" s="78">
        <v>2</v>
      </c>
      <c r="L76" s="123" t="s">
        <v>77</v>
      </c>
      <c r="M76" s="152" t="str">
        <f>IF(Beltloops!S93=""," ",Beltloops!S93)</f>
        <v xml:space="preserve"> </v>
      </c>
      <c r="N76" s="86"/>
      <c r="O76" s="85" t="s">
        <v>188</v>
      </c>
      <c r="P76" s="73">
        <v>3</v>
      </c>
      <c r="Q76" s="125" t="s">
        <v>127</v>
      </c>
      <c r="R76" s="152" t="str">
        <f>IF(Beltloops!S169=""," ",Beltloops!S169)</f>
        <v xml:space="preserve"> </v>
      </c>
      <c r="S76" s="65"/>
      <c r="T76" s="65"/>
      <c r="U76" s="65"/>
      <c r="V76" s="65"/>
      <c r="W76" s="65"/>
      <c r="X76" s="65"/>
      <c r="Y76" s="65"/>
      <c r="Z76" s="65"/>
      <c r="AA76" s="65"/>
    </row>
    <row r="77" spans="1:27">
      <c r="B77" s="63"/>
      <c r="C77" s="63"/>
      <c r="D77" s="88"/>
      <c r="E77" s="74" t="s">
        <v>160</v>
      </c>
      <c r="F77" s="73">
        <v>1</v>
      </c>
      <c r="G77" s="124" t="s">
        <v>97</v>
      </c>
      <c r="H77" s="152" t="str">
        <f>IF(Beltloops!S33=""," ",Beltloops!S33)</f>
        <v xml:space="preserve"> </v>
      </c>
      <c r="I77" s="84"/>
      <c r="J77" s="85" t="s">
        <v>188</v>
      </c>
      <c r="K77" s="73">
        <v>3</v>
      </c>
      <c r="L77" s="125" t="s">
        <v>76</v>
      </c>
      <c r="M77" s="152" t="str">
        <f>IF(Beltloops!S94=""," ",Beltloops!S94)</f>
        <v xml:space="preserve"> </v>
      </c>
      <c r="N77" s="86"/>
      <c r="O77" s="74" t="s">
        <v>761</v>
      </c>
      <c r="P77" s="78">
        <v>1</v>
      </c>
      <c r="Q77" s="124" t="s">
        <v>690</v>
      </c>
      <c r="R77" s="152" t="str">
        <f>IF(Pins!S445=""," ",Pins!S445)</f>
        <v xml:space="preserve"> </v>
      </c>
      <c r="S77" s="65"/>
      <c r="T77" s="65"/>
      <c r="U77" s="65"/>
      <c r="V77" s="65"/>
      <c r="W77" s="65"/>
      <c r="X77" s="65"/>
      <c r="Y77" s="65"/>
      <c r="Z77" s="65"/>
      <c r="AA77" s="65"/>
    </row>
    <row r="78" spans="1:27" ht="12.75" customHeight="1">
      <c r="B78" s="63"/>
      <c r="C78" s="63"/>
      <c r="D78" s="88"/>
      <c r="E78" s="80" t="s">
        <v>201</v>
      </c>
      <c r="F78" s="78">
        <v>2</v>
      </c>
      <c r="G78" s="123" t="s">
        <v>96</v>
      </c>
      <c r="H78" s="152" t="str">
        <f>IF(Beltloops!S34=""," ",Beltloops!S34)</f>
        <v xml:space="preserve"> </v>
      </c>
      <c r="I78" s="84"/>
      <c r="J78" s="74" t="s">
        <v>240</v>
      </c>
      <c r="K78" s="78">
        <v>1</v>
      </c>
      <c r="L78" s="124" t="s">
        <v>413</v>
      </c>
      <c r="M78" s="152" t="str">
        <f>IF(Pins!S258=""," ",Pins!S258)</f>
        <v xml:space="preserve"> </v>
      </c>
      <c r="N78" s="86"/>
      <c r="O78" s="80" t="s">
        <v>238</v>
      </c>
      <c r="P78" s="78">
        <v>2</v>
      </c>
      <c r="Q78" s="123" t="s">
        <v>762</v>
      </c>
      <c r="R78" s="152" t="str">
        <f>IF(Pins!S446=""," ",Pins!S446)</f>
        <v xml:space="preserve"> </v>
      </c>
      <c r="S78" s="65"/>
      <c r="T78" s="65"/>
      <c r="U78" s="65"/>
      <c r="V78" s="65"/>
      <c r="W78" s="65"/>
      <c r="X78" s="65"/>
      <c r="Y78" s="65"/>
      <c r="Z78" s="65"/>
      <c r="AA78" s="65"/>
    </row>
    <row r="79" spans="1:27">
      <c r="B79" s="63"/>
      <c r="C79" s="63"/>
      <c r="D79" s="88"/>
      <c r="E79" s="85" t="s">
        <v>188</v>
      </c>
      <c r="F79" s="73">
        <v>3</v>
      </c>
      <c r="G79" s="125" t="s">
        <v>98</v>
      </c>
      <c r="H79" s="152" t="str">
        <f>IF(Beltloops!S35=""," ",Beltloops!S35)</f>
        <v xml:space="preserve"> </v>
      </c>
      <c r="I79" s="84"/>
      <c r="J79" s="80" t="s">
        <v>238</v>
      </c>
      <c r="K79" s="78">
        <v>2</v>
      </c>
      <c r="L79" s="123" t="s">
        <v>414</v>
      </c>
      <c r="M79" s="152" t="str">
        <f>IF(Pins!S259=""," ",Pins!S259)</f>
        <v xml:space="preserve"> </v>
      </c>
      <c r="N79" s="86"/>
      <c r="O79" s="91" t="s">
        <v>272</v>
      </c>
      <c r="P79" s="78">
        <v>3</v>
      </c>
      <c r="Q79" s="123" t="s">
        <v>765</v>
      </c>
      <c r="R79" s="152" t="str">
        <f>IF(Pins!S447=""," ",Pins!S447)</f>
        <v xml:space="preserve"> </v>
      </c>
      <c r="S79" s="65"/>
      <c r="T79" s="65"/>
      <c r="U79" s="65"/>
      <c r="V79" s="65"/>
      <c r="W79" s="65"/>
      <c r="X79" s="65"/>
      <c r="Y79" s="65"/>
      <c r="Z79" s="65"/>
      <c r="AA79" s="65"/>
    </row>
    <row r="80" spans="1:27">
      <c r="B80" s="63"/>
      <c r="C80" s="63"/>
      <c r="D80" s="88"/>
      <c r="E80" s="74" t="s">
        <v>160</v>
      </c>
      <c r="F80" s="78">
        <v>1</v>
      </c>
      <c r="G80" s="124" t="s">
        <v>575</v>
      </c>
      <c r="H80" s="152" t="str">
        <f>IF(Pins!S80=""," ",Pins!S80)</f>
        <v xml:space="preserve"> </v>
      </c>
      <c r="I80" s="84"/>
      <c r="J80" s="91" t="s">
        <v>241</v>
      </c>
      <c r="K80" s="78">
        <v>3</v>
      </c>
      <c r="L80" s="123" t="s">
        <v>415</v>
      </c>
      <c r="M80" s="152" t="str">
        <f>IF(Pins!S260=""," ",Pins!S260)</f>
        <v xml:space="preserve"> </v>
      </c>
      <c r="N80" s="86"/>
      <c r="O80" s="91" t="s">
        <v>201</v>
      </c>
      <c r="P80" s="78">
        <v>4</v>
      </c>
      <c r="Q80" s="123" t="s">
        <v>874</v>
      </c>
      <c r="R80" s="152" t="str">
        <f>IF(Pins!S448=""," ",Pins!S448)</f>
        <v xml:space="preserve"> </v>
      </c>
      <c r="S80" s="65"/>
      <c r="T80" s="65"/>
      <c r="U80" s="65"/>
      <c r="V80" s="65"/>
      <c r="W80" s="65"/>
      <c r="X80" s="65"/>
      <c r="Y80" s="65"/>
      <c r="Z80" s="65"/>
      <c r="AA80" s="65"/>
    </row>
    <row r="81" spans="2:27">
      <c r="B81" s="63"/>
      <c r="C81" s="63"/>
      <c r="D81" s="88"/>
      <c r="E81" s="80" t="s">
        <v>238</v>
      </c>
      <c r="F81" s="78">
        <v>2</v>
      </c>
      <c r="G81" s="123" t="s">
        <v>576</v>
      </c>
      <c r="H81" s="152" t="str">
        <f>IF(Pins!S81=""," ",Pins!S81)</f>
        <v xml:space="preserve"> </v>
      </c>
      <c r="I81" s="84"/>
      <c r="J81" s="91" t="s">
        <v>201</v>
      </c>
      <c r="K81" s="78">
        <v>4</v>
      </c>
      <c r="L81" s="123" t="s">
        <v>416</v>
      </c>
      <c r="M81" s="152" t="str">
        <f>IF(Pins!S261=""," ",Pins!S261)</f>
        <v xml:space="preserve"> </v>
      </c>
      <c r="N81" s="86"/>
      <c r="O81" s="91" t="s">
        <v>202</v>
      </c>
      <c r="P81" s="78">
        <v>5</v>
      </c>
      <c r="Q81" s="123" t="s">
        <v>763</v>
      </c>
      <c r="R81" s="152" t="str">
        <f>IF(Pins!S449=""," ",Pins!S449)</f>
        <v xml:space="preserve"> </v>
      </c>
      <c r="S81" s="65"/>
      <c r="T81" s="65"/>
      <c r="U81" s="65"/>
      <c r="V81" s="65"/>
      <c r="W81" s="65"/>
      <c r="X81" s="65"/>
      <c r="Y81" s="65"/>
      <c r="Z81" s="65"/>
      <c r="AA81" s="65"/>
    </row>
    <row r="82" spans="2:27">
      <c r="B82" s="63"/>
      <c r="C82" s="63"/>
      <c r="D82" s="88"/>
      <c r="E82" s="91" t="s">
        <v>204</v>
      </c>
      <c r="F82" s="78">
        <v>3</v>
      </c>
      <c r="G82" s="123" t="s">
        <v>577</v>
      </c>
      <c r="H82" s="152" t="str">
        <f>IF(Pins!S82=""," ",Pins!S82)</f>
        <v xml:space="preserve"> </v>
      </c>
      <c r="I82" s="84"/>
      <c r="J82" s="91" t="s">
        <v>202</v>
      </c>
      <c r="K82" s="78">
        <v>5</v>
      </c>
      <c r="L82" s="123" t="s">
        <v>421</v>
      </c>
      <c r="M82" s="152" t="str">
        <f>IF(Pins!S262=""," ",Pins!S262)</f>
        <v xml:space="preserve"> </v>
      </c>
      <c r="N82" s="86"/>
      <c r="O82" s="77"/>
      <c r="P82" s="78">
        <v>6</v>
      </c>
      <c r="Q82" s="123" t="s">
        <v>764</v>
      </c>
      <c r="R82" s="152" t="str">
        <f>IF(Pins!S450=""," ",Pins!S450)</f>
        <v xml:space="preserve"> </v>
      </c>
      <c r="S82" s="65"/>
      <c r="T82" s="65"/>
      <c r="U82" s="65"/>
      <c r="V82" s="65"/>
      <c r="W82" s="65"/>
      <c r="X82" s="65"/>
      <c r="Y82" s="65"/>
      <c r="Z82" s="65"/>
      <c r="AA82" s="65"/>
    </row>
    <row r="83" spans="2:27">
      <c r="B83" s="63"/>
      <c r="C83" s="63"/>
      <c r="D83" s="88"/>
      <c r="E83" s="91" t="s">
        <v>201</v>
      </c>
      <c r="F83" s="78">
        <v>4</v>
      </c>
      <c r="G83" s="123" t="s">
        <v>578</v>
      </c>
      <c r="H83" s="152" t="str">
        <f>IF(Pins!S83=""," ",Pins!S83)</f>
        <v xml:space="preserve"> </v>
      </c>
      <c r="I83" s="84"/>
      <c r="J83" s="77"/>
      <c r="K83" s="78">
        <v>6</v>
      </c>
      <c r="L83" s="123" t="s">
        <v>417</v>
      </c>
      <c r="M83" s="152" t="str">
        <f>IF(Pins!S263=""," ",Pins!S263)</f>
        <v xml:space="preserve"> </v>
      </c>
      <c r="N83" s="86"/>
      <c r="O83" s="85"/>
      <c r="P83" s="78">
        <v>7</v>
      </c>
      <c r="Q83" s="123" t="s">
        <v>691</v>
      </c>
      <c r="R83" s="152" t="str">
        <f>IF(Pins!S451=""," ",Pins!S451)</f>
        <v xml:space="preserve"> </v>
      </c>
      <c r="S83" s="65"/>
      <c r="T83" s="65"/>
      <c r="U83" s="65"/>
      <c r="V83" s="65"/>
      <c r="W83" s="65"/>
      <c r="X83" s="65"/>
      <c r="Y83" s="65"/>
      <c r="Z83" s="65"/>
      <c r="AA83" s="65"/>
    </row>
    <row r="84" spans="2:27">
      <c r="B84" s="63"/>
      <c r="C84" s="63"/>
      <c r="D84" s="88"/>
      <c r="E84" s="91" t="s">
        <v>202</v>
      </c>
      <c r="F84" s="78">
        <v>5</v>
      </c>
      <c r="G84" s="123" t="s">
        <v>579</v>
      </c>
      <c r="H84" s="152" t="str">
        <f>IF(Pins!S84=""," ",Pins!S84)</f>
        <v xml:space="preserve"> </v>
      </c>
      <c r="I84" s="84"/>
      <c r="J84" s="85"/>
      <c r="K84" s="78">
        <v>7</v>
      </c>
      <c r="L84" s="123" t="s">
        <v>418</v>
      </c>
      <c r="M84" s="152" t="str">
        <f>IF(Pins!S264=""," ",Pins!S264)</f>
        <v xml:space="preserve"> </v>
      </c>
      <c r="N84" s="86"/>
      <c r="O84" s="85"/>
      <c r="P84" s="78">
        <v>8</v>
      </c>
      <c r="Q84" s="123" t="s">
        <v>766</v>
      </c>
      <c r="R84" s="152" t="str">
        <f>IF(Pins!S452=""," ",Pins!S452)</f>
        <v xml:space="preserve"> </v>
      </c>
      <c r="S84" s="65"/>
      <c r="T84" s="65"/>
      <c r="U84" s="65"/>
      <c r="V84" s="65"/>
      <c r="W84" s="65"/>
      <c r="X84" s="65"/>
      <c r="Y84" s="65"/>
      <c r="Z84" s="65"/>
      <c r="AA84" s="65"/>
    </row>
    <row r="85" spans="2:27">
      <c r="B85" s="63"/>
      <c r="C85" s="63"/>
      <c r="D85" s="88"/>
      <c r="E85" s="77"/>
      <c r="F85" s="78">
        <v>6</v>
      </c>
      <c r="G85" s="123" t="s">
        <v>580</v>
      </c>
      <c r="H85" s="152" t="str">
        <f>IF(Pins!S85=""," ",Pins!S85)</f>
        <v xml:space="preserve"> </v>
      </c>
      <c r="I85" s="84"/>
      <c r="J85" s="85"/>
      <c r="K85" s="78">
        <v>8</v>
      </c>
      <c r="L85" s="123" t="s">
        <v>419</v>
      </c>
      <c r="M85" s="152" t="str">
        <f>IF(Pins!S265=""," ",Pins!S265)</f>
        <v xml:space="preserve"> </v>
      </c>
      <c r="N85" s="86"/>
      <c r="O85" s="85"/>
      <c r="P85" s="85">
        <v>9</v>
      </c>
      <c r="Q85" s="123" t="s">
        <v>768</v>
      </c>
      <c r="R85" s="152" t="str">
        <f>IF(Pins!S453=""," ",Pins!S453)</f>
        <v xml:space="preserve"> </v>
      </c>
      <c r="S85" s="65"/>
      <c r="T85" s="65"/>
      <c r="U85" s="65"/>
      <c r="V85" s="65"/>
      <c r="W85" s="65"/>
      <c r="X85" s="65"/>
      <c r="Y85" s="65"/>
      <c r="Z85" s="65"/>
      <c r="AA85" s="65"/>
    </row>
    <row r="86" spans="2:27">
      <c r="B86" s="63"/>
      <c r="C86" s="63"/>
      <c r="D86" s="88"/>
      <c r="E86" s="85"/>
      <c r="F86" s="78">
        <v>7</v>
      </c>
      <c r="G86" s="123" t="s">
        <v>581</v>
      </c>
      <c r="H86" s="152" t="str">
        <f>IF(Pins!S86=""," ",Pins!S86)</f>
        <v xml:space="preserve"> </v>
      </c>
      <c r="I86" s="84"/>
      <c r="J86" s="97"/>
      <c r="K86" s="73">
        <v>9</v>
      </c>
      <c r="L86" s="125" t="s">
        <v>420</v>
      </c>
      <c r="M86" s="152" t="str">
        <f>IF(Pins!S266=""," ",Pins!S266)</f>
        <v xml:space="preserve"> </v>
      </c>
      <c r="N86" s="86"/>
      <c r="O86" s="97"/>
      <c r="P86" s="73">
        <v>10</v>
      </c>
      <c r="Q86" s="125" t="s">
        <v>767</v>
      </c>
      <c r="R86" s="152" t="str">
        <f>IF(Pins!S454=""," ",Pins!S454)</f>
        <v xml:space="preserve"> </v>
      </c>
      <c r="S86" s="65"/>
      <c r="T86" s="65"/>
      <c r="U86" s="65"/>
      <c r="V86" s="65"/>
      <c r="W86" s="65"/>
      <c r="X86" s="65"/>
      <c r="Y86" s="65"/>
      <c r="Z86" s="65"/>
      <c r="AA86" s="65"/>
    </row>
    <row r="87" spans="2:27">
      <c r="B87" s="63"/>
      <c r="C87" s="63"/>
      <c r="D87" s="88"/>
      <c r="E87" s="85"/>
      <c r="F87" s="78">
        <v>8</v>
      </c>
      <c r="G87" s="123" t="s">
        <v>582</v>
      </c>
      <c r="H87" s="152" t="str">
        <f>IF(Pins!S87=""," ",Pins!S87)</f>
        <v xml:space="preserve"> </v>
      </c>
      <c r="I87" s="84"/>
      <c r="J87" s="114"/>
      <c r="K87" s="81"/>
      <c r="L87" s="102"/>
      <c r="M87" s="154"/>
      <c r="N87" s="86"/>
      <c r="O87" s="86"/>
      <c r="P87" s="86"/>
      <c r="Q87" s="86"/>
      <c r="R87" s="65"/>
      <c r="S87" s="65"/>
      <c r="T87" s="65"/>
      <c r="U87" s="65"/>
      <c r="V87" s="65"/>
      <c r="W87" s="65"/>
      <c r="X87" s="65"/>
      <c r="Y87" s="65"/>
      <c r="Z87" s="65"/>
      <c r="AA87" s="65"/>
    </row>
    <row r="88" spans="2:27">
      <c r="B88" s="63"/>
      <c r="C88" s="63"/>
      <c r="D88" s="88"/>
      <c r="E88" s="85"/>
      <c r="F88" s="73">
        <v>9</v>
      </c>
      <c r="G88" s="123" t="s">
        <v>583</v>
      </c>
      <c r="H88" s="152" t="str">
        <f>IF(Pins!S88=""," ",Pins!S88)</f>
        <v xml:space="preserve"> </v>
      </c>
      <c r="I88" s="84"/>
      <c r="J88" s="74" t="s">
        <v>169</v>
      </c>
      <c r="K88" s="73">
        <v>1</v>
      </c>
      <c r="L88" s="124" t="s">
        <v>73</v>
      </c>
      <c r="M88" s="152" t="str">
        <f>IF(Beltloops!S105=""," ",Beltloops!S105)</f>
        <v xml:space="preserve"> </v>
      </c>
      <c r="N88" s="86"/>
      <c r="O88" s="74" t="s">
        <v>769</v>
      </c>
      <c r="P88" s="73">
        <v>1</v>
      </c>
      <c r="Q88" s="124" t="s">
        <v>895</v>
      </c>
      <c r="R88" s="152" t="str">
        <f>IF(Beltloops!S174=""," ",Beltloops!S174)</f>
        <v xml:space="preserve"> </v>
      </c>
      <c r="S88" s="65"/>
      <c r="T88" s="65"/>
      <c r="U88" s="65"/>
      <c r="V88" s="65"/>
      <c r="W88" s="65"/>
      <c r="X88" s="65"/>
      <c r="Y88" s="65"/>
      <c r="Z88" s="65"/>
      <c r="AA88" s="65"/>
    </row>
    <row r="89" spans="2:27">
      <c r="B89" s="63"/>
      <c r="C89" s="63"/>
      <c r="D89" s="88"/>
      <c r="E89" s="85"/>
      <c r="F89" s="73">
        <v>10</v>
      </c>
      <c r="G89" s="123" t="s">
        <v>584</v>
      </c>
      <c r="H89" s="152" t="str">
        <f>IF(Pins!S89=""," ",Pins!S89)</f>
        <v xml:space="preserve"> </v>
      </c>
      <c r="I89" s="84"/>
      <c r="J89" s="80" t="s">
        <v>201</v>
      </c>
      <c r="K89" s="78">
        <v>2</v>
      </c>
      <c r="L89" s="123" t="s">
        <v>71</v>
      </c>
      <c r="M89" s="152" t="str">
        <f>IF(Beltloops!S106=""," ",Beltloops!S106)</f>
        <v xml:space="preserve"> </v>
      </c>
      <c r="N89" s="86"/>
      <c r="O89" s="80" t="s">
        <v>770</v>
      </c>
      <c r="P89" s="78">
        <v>2</v>
      </c>
      <c r="Q89" s="123" t="s">
        <v>125</v>
      </c>
      <c r="R89" s="152" t="str">
        <f>IF(Beltloops!S175=""," ",Beltloops!S175)</f>
        <v xml:space="preserve"> </v>
      </c>
      <c r="S89" s="65"/>
      <c r="T89" s="65"/>
      <c r="U89" s="65"/>
      <c r="V89" s="65"/>
      <c r="W89" s="65"/>
      <c r="X89" s="65"/>
      <c r="Y89" s="65"/>
      <c r="Z89" s="65"/>
      <c r="AA89" s="65"/>
    </row>
    <row r="90" spans="2:27">
      <c r="B90" s="63"/>
      <c r="C90" s="63"/>
      <c r="D90" s="88"/>
      <c r="E90" s="85"/>
      <c r="F90" s="73">
        <v>11</v>
      </c>
      <c r="G90" s="123" t="s">
        <v>865</v>
      </c>
      <c r="H90" s="152" t="str">
        <f>IF(Pins!S90=""," ",Pins!S90)</f>
        <v xml:space="preserve"> </v>
      </c>
      <c r="I90" s="84"/>
      <c r="J90" s="85" t="s">
        <v>188</v>
      </c>
      <c r="K90" s="73">
        <v>3</v>
      </c>
      <c r="L90" s="125" t="s">
        <v>74</v>
      </c>
      <c r="M90" s="152" t="str">
        <f>IF(Beltloops!S107=""," ",Beltloops!S107)</f>
        <v xml:space="preserve"> </v>
      </c>
      <c r="N90" s="86"/>
      <c r="O90" s="85" t="s">
        <v>188</v>
      </c>
      <c r="P90" s="73">
        <v>3</v>
      </c>
      <c r="Q90" s="125" t="s">
        <v>896</v>
      </c>
      <c r="R90" s="152" t="str">
        <f>IF(Beltloops!S176=""," ",Beltloops!S176)</f>
        <v xml:space="preserve"> </v>
      </c>
      <c r="S90" s="65"/>
      <c r="T90" s="65"/>
      <c r="U90" s="65"/>
      <c r="V90" s="65"/>
      <c r="W90" s="65"/>
      <c r="X90" s="65"/>
      <c r="Y90" s="65"/>
      <c r="Z90" s="65"/>
      <c r="AA90" s="65"/>
    </row>
    <row r="91" spans="2:27">
      <c r="B91" s="63"/>
      <c r="C91" s="63"/>
      <c r="D91" s="88"/>
      <c r="E91" s="97"/>
      <c r="F91" s="73">
        <v>12</v>
      </c>
      <c r="G91" s="125" t="s">
        <v>585</v>
      </c>
      <c r="H91" s="152" t="str">
        <f>IF(Pins!S91=""," ",Pins!S91)</f>
        <v xml:space="preserve"> </v>
      </c>
      <c r="I91" s="84"/>
      <c r="J91" s="74" t="s">
        <v>169</v>
      </c>
      <c r="K91" s="78">
        <v>1</v>
      </c>
      <c r="L91" s="124" t="s">
        <v>404</v>
      </c>
      <c r="M91" s="152" t="str">
        <f>IF(Pins!S278=""," ",Pins!S278)</f>
        <v xml:space="preserve"> </v>
      </c>
      <c r="N91" s="86"/>
      <c r="O91" s="74" t="s">
        <v>769</v>
      </c>
      <c r="P91" s="78">
        <v>1</v>
      </c>
      <c r="Q91" s="124" t="s">
        <v>688</v>
      </c>
      <c r="R91" s="152" t="str">
        <f>IF(Pins!S458=""," ",Pins!S458)</f>
        <v xml:space="preserve"> </v>
      </c>
      <c r="S91" s="65"/>
      <c r="T91" s="65"/>
      <c r="U91" s="65"/>
      <c r="V91" s="65"/>
      <c r="W91" s="65"/>
      <c r="X91" s="65"/>
      <c r="Y91" s="65"/>
      <c r="Z91" s="65"/>
      <c r="AA91" s="65"/>
    </row>
    <row r="92" spans="2:27">
      <c r="B92" s="63"/>
      <c r="C92" s="63"/>
      <c r="D92" s="88"/>
      <c r="E92" s="114"/>
      <c r="F92" s="81"/>
      <c r="G92" s="102"/>
      <c r="H92" s="154"/>
      <c r="I92" s="84"/>
      <c r="J92" s="80" t="s">
        <v>238</v>
      </c>
      <c r="K92" s="78">
        <v>2</v>
      </c>
      <c r="L92" s="123" t="s">
        <v>405</v>
      </c>
      <c r="M92" s="152" t="str">
        <f>IF(Pins!S279=""," ",Pins!S279)</f>
        <v xml:space="preserve"> </v>
      </c>
      <c r="N92" s="86"/>
      <c r="O92" s="80" t="s">
        <v>771</v>
      </c>
      <c r="P92" s="78">
        <v>2</v>
      </c>
      <c r="Q92" s="123" t="s">
        <v>687</v>
      </c>
      <c r="R92" s="152" t="str">
        <f>IF(Pins!S459=""," ",Pins!S459)</f>
        <v xml:space="preserve"> </v>
      </c>
      <c r="S92" s="65"/>
      <c r="T92" s="65"/>
      <c r="U92" s="65"/>
      <c r="V92" s="65"/>
      <c r="W92" s="65"/>
      <c r="X92" s="65"/>
      <c r="Y92" s="65"/>
      <c r="Z92" s="65"/>
      <c r="AA92" s="65"/>
    </row>
    <row r="93" spans="2:27">
      <c r="B93" s="63"/>
      <c r="C93" s="63"/>
      <c r="D93" s="88"/>
      <c r="E93" s="74" t="s">
        <v>208</v>
      </c>
      <c r="F93" s="73">
        <v>1</v>
      </c>
      <c r="G93" s="124" t="s">
        <v>93</v>
      </c>
      <c r="H93" s="152" t="str">
        <f>IF(Beltloops!S38=""," ",Beltloops!S38)</f>
        <v xml:space="preserve"> </v>
      </c>
      <c r="I93" s="84"/>
      <c r="J93" s="91" t="s">
        <v>244</v>
      </c>
      <c r="K93" s="78">
        <v>3</v>
      </c>
      <c r="L93" s="123" t="s">
        <v>406</v>
      </c>
      <c r="M93" s="152" t="str">
        <f>IF(Pins!S280=""," ",Pins!S280)</f>
        <v xml:space="preserve"> </v>
      </c>
      <c r="N93" s="86"/>
      <c r="O93" s="91" t="s">
        <v>273</v>
      </c>
      <c r="P93" s="78">
        <v>3</v>
      </c>
      <c r="Q93" s="123" t="s">
        <v>777</v>
      </c>
      <c r="R93" s="152" t="str">
        <f>IF(Pins!S460=""," ",Pins!S460)</f>
        <v xml:space="preserve"> </v>
      </c>
      <c r="S93" s="65"/>
      <c r="T93" s="65"/>
      <c r="U93" s="65"/>
      <c r="V93" s="65"/>
      <c r="W93" s="65"/>
      <c r="X93" s="65"/>
      <c r="Y93" s="65"/>
      <c r="Z93" s="65"/>
      <c r="AA93" s="65"/>
    </row>
    <row r="94" spans="2:27">
      <c r="B94" s="63"/>
      <c r="C94" s="63"/>
      <c r="D94" s="88"/>
      <c r="E94" s="80" t="s">
        <v>201</v>
      </c>
      <c r="F94" s="78">
        <v>2</v>
      </c>
      <c r="G94" s="123" t="s">
        <v>94</v>
      </c>
      <c r="H94" s="152" t="str">
        <f>IF(Beltloops!S39=""," ",Beltloops!S39)</f>
        <v xml:space="preserve"> </v>
      </c>
      <c r="I94" s="84"/>
      <c r="J94" s="91" t="s">
        <v>201</v>
      </c>
      <c r="K94" s="78">
        <v>4</v>
      </c>
      <c r="L94" s="123" t="s">
        <v>407</v>
      </c>
      <c r="M94" s="152" t="str">
        <f>IF(Pins!S281=""," ",Pins!S281)</f>
        <v xml:space="preserve"> </v>
      </c>
      <c r="N94" s="86"/>
      <c r="O94" s="91" t="s">
        <v>201</v>
      </c>
      <c r="P94" s="78">
        <v>4</v>
      </c>
      <c r="Q94" s="123" t="s">
        <v>776</v>
      </c>
      <c r="R94" s="152" t="str">
        <f>IF(Pins!S461=""," ",Pins!S461)</f>
        <v xml:space="preserve"> </v>
      </c>
      <c r="S94" s="65"/>
      <c r="T94" s="65"/>
      <c r="U94" s="65"/>
      <c r="V94" s="65"/>
      <c r="W94" s="65"/>
      <c r="X94" s="65"/>
      <c r="Y94" s="65"/>
      <c r="Z94" s="65"/>
      <c r="AA94" s="65"/>
    </row>
    <row r="95" spans="2:27">
      <c r="B95" s="63"/>
      <c r="C95" s="63"/>
      <c r="D95" s="88"/>
      <c r="E95" s="85" t="s">
        <v>188</v>
      </c>
      <c r="F95" s="73">
        <v>3</v>
      </c>
      <c r="G95" s="125" t="s">
        <v>95</v>
      </c>
      <c r="H95" s="152" t="str">
        <f>IF(Beltloops!S40=""," ",Beltloops!S40)</f>
        <v xml:space="preserve"> </v>
      </c>
      <c r="I95" s="84"/>
      <c r="J95" s="91" t="s">
        <v>202</v>
      </c>
      <c r="K95" s="78">
        <v>5</v>
      </c>
      <c r="L95" s="123" t="s">
        <v>408</v>
      </c>
      <c r="M95" s="152" t="str">
        <f>IF(Pins!S282=""," ",Pins!S282)</f>
        <v xml:space="preserve"> </v>
      </c>
      <c r="N95" s="86"/>
      <c r="O95" s="91" t="s">
        <v>202</v>
      </c>
      <c r="P95" s="78">
        <v>5</v>
      </c>
      <c r="Q95" s="123" t="s">
        <v>294</v>
      </c>
      <c r="R95" s="152" t="str">
        <f>IF(Pins!S462=""," ",Pins!S462)</f>
        <v xml:space="preserve"> </v>
      </c>
      <c r="S95" s="65"/>
      <c r="T95" s="65"/>
      <c r="U95" s="65"/>
      <c r="V95" s="65"/>
      <c r="W95" s="65"/>
      <c r="X95" s="65"/>
      <c r="Y95" s="65"/>
      <c r="Z95" s="65"/>
      <c r="AA95" s="65"/>
    </row>
    <row r="96" spans="2:27">
      <c r="B96" s="63"/>
      <c r="C96" s="63"/>
      <c r="D96" s="88"/>
      <c r="E96" s="74" t="s">
        <v>205</v>
      </c>
      <c r="F96" s="78">
        <v>1</v>
      </c>
      <c r="G96" s="124" t="s">
        <v>564</v>
      </c>
      <c r="H96" s="152" t="str">
        <f>IF(Pins!S97=""," ",Pins!S97)</f>
        <v xml:space="preserve"> </v>
      </c>
      <c r="I96" s="84"/>
      <c r="J96" s="77"/>
      <c r="K96" s="78">
        <v>6</v>
      </c>
      <c r="L96" s="123" t="s">
        <v>409</v>
      </c>
      <c r="M96" s="152" t="str">
        <f>IF(Pins!S283=""," ",Pins!S283)</f>
        <v xml:space="preserve"> </v>
      </c>
      <c r="N96" s="86"/>
      <c r="O96" s="85"/>
      <c r="P96" s="78">
        <v>6</v>
      </c>
      <c r="Q96" s="123" t="s">
        <v>339</v>
      </c>
      <c r="R96" s="152" t="str">
        <f>IF(Pins!S463=""," ",Pins!S463)</f>
        <v xml:space="preserve"> </v>
      </c>
      <c r="S96" s="65"/>
      <c r="T96" s="63"/>
      <c r="U96" s="63"/>
      <c r="V96" s="63"/>
      <c r="W96" s="63"/>
      <c r="X96" s="65"/>
      <c r="Y96" s="65"/>
      <c r="Z96" s="65"/>
      <c r="AA96" s="65"/>
    </row>
    <row r="97" spans="1:27">
      <c r="B97" s="63"/>
      <c r="C97" s="63"/>
      <c r="D97" s="88"/>
      <c r="E97" s="91" t="s">
        <v>206</v>
      </c>
      <c r="F97" s="78">
        <v>2</v>
      </c>
      <c r="G97" s="123" t="s">
        <v>565</v>
      </c>
      <c r="H97" s="152" t="str">
        <f>IF(Pins!S98=""," ",Pins!S98)</f>
        <v xml:space="preserve"> </v>
      </c>
      <c r="I97" s="84"/>
      <c r="J97" s="85"/>
      <c r="K97" s="78">
        <v>7</v>
      </c>
      <c r="L97" s="123" t="s">
        <v>410</v>
      </c>
      <c r="M97" s="152" t="str">
        <f>IF(Pins!S284=""," ",Pins!S284)</f>
        <v xml:space="preserve"> </v>
      </c>
      <c r="N97" s="86"/>
      <c r="O97" s="95"/>
      <c r="P97" s="78">
        <v>7</v>
      </c>
      <c r="Q97" s="123" t="s">
        <v>775</v>
      </c>
      <c r="R97" s="152" t="str">
        <f>IF(Pins!S464=""," ",Pins!S464)</f>
        <v xml:space="preserve"> </v>
      </c>
      <c r="S97" s="65"/>
      <c r="T97" s="63"/>
      <c r="U97" s="63"/>
      <c r="V97" s="63"/>
      <c r="W97" s="63"/>
      <c r="X97" s="65"/>
      <c r="Y97" s="65"/>
      <c r="Z97" s="65"/>
      <c r="AA97" s="65"/>
    </row>
    <row r="98" spans="1:27">
      <c r="B98" s="63"/>
      <c r="C98" s="63"/>
      <c r="D98" s="88"/>
      <c r="E98" s="91" t="s">
        <v>201</v>
      </c>
      <c r="F98" s="78">
        <v>3</v>
      </c>
      <c r="G98" s="123" t="s">
        <v>566</v>
      </c>
      <c r="H98" s="152" t="str">
        <f>IF(Pins!S99=""," ",Pins!S99)</f>
        <v xml:space="preserve"> </v>
      </c>
      <c r="I98" s="84"/>
      <c r="J98" s="85"/>
      <c r="K98" s="78">
        <v>8</v>
      </c>
      <c r="L98" s="123" t="s">
        <v>411</v>
      </c>
      <c r="M98" s="152" t="str">
        <f>IF(Pins!S285=""," ",Pins!S285)</f>
        <v xml:space="preserve"> </v>
      </c>
      <c r="N98" s="84"/>
      <c r="O98" s="95"/>
      <c r="P98" s="78">
        <v>8</v>
      </c>
      <c r="Q98" s="123" t="s">
        <v>774</v>
      </c>
      <c r="R98" s="152" t="str">
        <f>IF(Pins!S465=""," ",Pins!S465)</f>
        <v xml:space="preserve"> </v>
      </c>
      <c r="S98" s="63"/>
      <c r="T98" s="63"/>
      <c r="U98" s="63"/>
      <c r="V98" s="63"/>
      <c r="W98" s="63"/>
    </row>
    <row r="99" spans="1:27">
      <c r="B99" s="63"/>
      <c r="C99" s="63"/>
      <c r="D99" s="88"/>
      <c r="E99" s="91" t="s">
        <v>202</v>
      </c>
      <c r="F99" s="78">
        <v>4</v>
      </c>
      <c r="G99" s="123" t="s">
        <v>567</v>
      </c>
      <c r="H99" s="152" t="str">
        <f>IF(Pins!S100=""," ",Pins!S100)</f>
        <v xml:space="preserve"> </v>
      </c>
      <c r="I99" s="84"/>
      <c r="J99" s="97"/>
      <c r="K99" s="73">
        <v>9</v>
      </c>
      <c r="L99" s="125" t="s">
        <v>412</v>
      </c>
      <c r="M99" s="152" t="str">
        <f>IF(Pins!S286=""," ",Pins!S286)</f>
        <v xml:space="preserve"> </v>
      </c>
      <c r="N99" s="84"/>
      <c r="O99" s="85"/>
      <c r="P99" s="73">
        <v>9</v>
      </c>
      <c r="Q99" s="123" t="s">
        <v>773</v>
      </c>
      <c r="R99" s="152" t="str">
        <f>IF(Pins!S466=""," ",Pins!S466)</f>
        <v xml:space="preserve"> </v>
      </c>
      <c r="S99" s="63"/>
      <c r="T99" s="63"/>
      <c r="U99" s="63"/>
      <c r="V99" s="63"/>
      <c r="W99" s="63"/>
    </row>
    <row r="100" spans="1:27">
      <c r="B100" s="63"/>
      <c r="C100" s="63"/>
      <c r="D100" s="88"/>
      <c r="E100" s="85"/>
      <c r="F100" s="78">
        <v>5</v>
      </c>
      <c r="G100" s="123" t="s">
        <v>568</v>
      </c>
      <c r="H100" s="152" t="str">
        <f>IF(Pins!S101=""," ",Pins!S101)</f>
        <v xml:space="preserve"> </v>
      </c>
      <c r="I100" s="84"/>
      <c r="N100" s="84"/>
      <c r="O100" s="85"/>
      <c r="P100" s="73">
        <v>10</v>
      </c>
      <c r="Q100" s="123" t="s">
        <v>689</v>
      </c>
      <c r="R100" s="152" t="str">
        <f>IF(Pins!S467=""," ",Pins!S467)</f>
        <v xml:space="preserve"> </v>
      </c>
      <c r="S100" s="63"/>
      <c r="T100" s="63"/>
      <c r="U100" s="63"/>
      <c r="V100" s="63"/>
      <c r="W100" s="63"/>
    </row>
    <row r="101" spans="1:27">
      <c r="B101" s="63"/>
      <c r="C101" s="63"/>
      <c r="D101" s="88"/>
      <c r="E101" s="72"/>
      <c r="F101" s="78">
        <v>6</v>
      </c>
      <c r="G101" s="123" t="s">
        <v>570</v>
      </c>
      <c r="H101" s="152" t="str">
        <f>IF(Pins!S102=""," ",Pins!S102)</f>
        <v xml:space="preserve"> </v>
      </c>
      <c r="I101" s="84"/>
      <c r="J101" s="86"/>
      <c r="K101" s="86"/>
      <c r="L101" s="86"/>
      <c r="M101" s="86"/>
      <c r="N101" s="84"/>
      <c r="O101" s="97"/>
      <c r="P101" s="73">
        <v>11</v>
      </c>
      <c r="Q101" s="125" t="s">
        <v>335</v>
      </c>
      <c r="R101" s="152" t="str">
        <f>IF(Pins!S468=""," ",Pins!S468)</f>
        <v xml:space="preserve"> </v>
      </c>
      <c r="S101" s="63"/>
      <c r="T101" s="63"/>
      <c r="U101" s="63"/>
      <c r="V101" s="63"/>
      <c r="W101" s="63"/>
    </row>
    <row r="102" spans="1:27">
      <c r="B102" s="63"/>
      <c r="C102" s="63"/>
      <c r="D102" s="88"/>
      <c r="E102" s="95"/>
      <c r="F102" s="78">
        <v>7</v>
      </c>
      <c r="G102" s="123" t="s">
        <v>569</v>
      </c>
      <c r="H102" s="152" t="str">
        <f>IF(Pins!S103=""," ",Pins!S103)</f>
        <v xml:space="preserve"> </v>
      </c>
      <c r="I102" s="84"/>
      <c r="J102" s="79"/>
      <c r="K102" s="79"/>
      <c r="L102" s="79"/>
      <c r="M102" s="79"/>
      <c r="N102" s="84"/>
      <c r="S102" s="63"/>
      <c r="T102" s="63"/>
      <c r="U102" s="63"/>
      <c r="V102" s="63"/>
      <c r="W102" s="63"/>
    </row>
    <row r="103" spans="1:27">
      <c r="B103" s="63"/>
      <c r="C103" s="63"/>
      <c r="D103" s="88"/>
      <c r="E103" s="95"/>
      <c r="F103" s="78">
        <v>8</v>
      </c>
      <c r="G103" s="123" t="s">
        <v>571</v>
      </c>
      <c r="H103" s="152" t="str">
        <f>IF(Pins!S104=""," ",Pins!S104)</f>
        <v xml:space="preserve"> </v>
      </c>
      <c r="I103" s="84"/>
      <c r="J103" s="79"/>
      <c r="K103" s="79"/>
      <c r="L103" s="79"/>
      <c r="M103" s="79"/>
      <c r="N103" s="84"/>
      <c r="S103" s="63"/>
      <c r="T103" s="63"/>
      <c r="U103" s="63"/>
      <c r="V103" s="63"/>
      <c r="W103" s="63"/>
    </row>
    <row r="104" spans="1:27">
      <c r="B104" s="63"/>
      <c r="C104" s="63"/>
      <c r="D104" s="88"/>
      <c r="E104" s="85"/>
      <c r="F104" s="73">
        <v>9</v>
      </c>
      <c r="G104" s="123" t="s">
        <v>572</v>
      </c>
      <c r="H104" s="152" t="str">
        <f>IF(Pins!S105=""," ",Pins!S105)</f>
        <v xml:space="preserve"> </v>
      </c>
      <c r="I104" s="84"/>
      <c r="J104" s="79"/>
      <c r="K104" s="79"/>
      <c r="L104" s="79"/>
      <c r="M104" s="79"/>
      <c r="N104" s="84"/>
      <c r="S104" s="63"/>
      <c r="T104" s="63"/>
      <c r="U104" s="63"/>
      <c r="V104" s="63"/>
      <c r="W104" s="63"/>
    </row>
    <row r="105" spans="1:27">
      <c r="B105" s="63"/>
      <c r="C105" s="63"/>
      <c r="D105" s="88"/>
      <c r="E105" s="85"/>
      <c r="F105" s="73">
        <v>10</v>
      </c>
      <c r="G105" s="123" t="s">
        <v>573</v>
      </c>
      <c r="H105" s="152" t="str">
        <f>IF(Pins!S106=""," ",Pins!S106)</f>
        <v xml:space="preserve"> </v>
      </c>
      <c r="I105" s="84"/>
      <c r="J105" s="79"/>
      <c r="K105" s="79"/>
      <c r="L105" s="79"/>
      <c r="M105" s="79"/>
      <c r="N105" s="84"/>
      <c r="S105" s="63"/>
      <c r="T105" s="63"/>
      <c r="U105" s="63"/>
      <c r="V105" s="63"/>
      <c r="W105" s="63"/>
    </row>
    <row r="106" spans="1:27">
      <c r="B106" s="63"/>
      <c r="C106" s="63"/>
      <c r="D106" s="88"/>
      <c r="E106" s="97"/>
      <c r="F106" s="73">
        <v>11</v>
      </c>
      <c r="G106" s="125" t="s">
        <v>574</v>
      </c>
      <c r="H106" s="152" t="str">
        <f>IF(Pins!S107=""," ",Pins!S107)</f>
        <v xml:space="preserve"> </v>
      </c>
      <c r="I106" s="84"/>
      <c r="J106" s="79"/>
      <c r="K106" s="79"/>
      <c r="L106" s="79"/>
      <c r="M106" s="79"/>
      <c r="N106" s="84"/>
      <c r="S106" s="63"/>
      <c r="T106" s="63"/>
      <c r="U106" s="63"/>
      <c r="V106" s="63"/>
      <c r="W106" s="63"/>
    </row>
    <row r="107" spans="1:27">
      <c r="B107" s="63"/>
      <c r="C107" s="63"/>
      <c r="D107" s="88"/>
      <c r="I107" s="84"/>
      <c r="J107" s="79"/>
      <c r="K107" s="79"/>
      <c r="L107" s="79"/>
      <c r="M107" s="79"/>
      <c r="N107" s="84"/>
      <c r="S107" s="63"/>
      <c r="T107" s="63"/>
      <c r="U107" s="63"/>
      <c r="V107" s="63"/>
      <c r="W107" s="63"/>
    </row>
    <row r="108" spans="1:27" ht="23.25">
      <c r="A108" s="241" t="str">
        <f ca="1">RIGHT(CELL("filename",A108),SUM(LEN(CELL("filename",A108))-SEARCH("]",CELL("filename",A108),1)))</f>
        <v>Scout 15</v>
      </c>
      <c r="B108" s="241"/>
      <c r="C108" s="63"/>
      <c r="D108" s="88"/>
      <c r="E108" s="235" t="s">
        <v>348</v>
      </c>
      <c r="F108" s="236"/>
      <c r="G108" s="236"/>
      <c r="H108" s="237"/>
      <c r="I108" s="79"/>
      <c r="J108" s="235" t="s">
        <v>348</v>
      </c>
      <c r="K108" s="236"/>
      <c r="L108" s="236"/>
      <c r="M108" s="237"/>
      <c r="N108" s="79"/>
      <c r="O108" s="235" t="s">
        <v>348</v>
      </c>
      <c r="P108" s="236"/>
      <c r="Q108" s="236"/>
      <c r="R108" s="237"/>
      <c r="S108" s="63"/>
      <c r="T108" s="63"/>
      <c r="U108" s="63"/>
      <c r="V108" s="63"/>
      <c r="W108" s="63"/>
    </row>
    <row r="109" spans="1:27">
      <c r="A109" s="104" t="s">
        <v>448</v>
      </c>
      <c r="B109" s="63"/>
      <c r="C109" s="63"/>
      <c r="D109" s="88"/>
      <c r="E109" s="238"/>
      <c r="F109" s="239"/>
      <c r="G109" s="239"/>
      <c r="H109" s="240"/>
      <c r="I109" s="79"/>
      <c r="J109" s="238"/>
      <c r="K109" s="239"/>
      <c r="L109" s="239"/>
      <c r="M109" s="240"/>
      <c r="N109" s="79"/>
      <c r="O109" s="238"/>
      <c r="P109" s="239"/>
      <c r="Q109" s="239"/>
      <c r="R109" s="240"/>
      <c r="S109" s="63"/>
      <c r="T109" s="63"/>
      <c r="U109" s="63"/>
      <c r="V109" s="63"/>
      <c r="W109" s="63"/>
    </row>
    <row r="110" spans="1:27" ht="12.75" customHeight="1">
      <c r="B110" s="63"/>
      <c r="C110" s="63"/>
      <c r="D110" s="88"/>
      <c r="E110" s="233" t="s">
        <v>207</v>
      </c>
      <c r="F110" s="73">
        <v>1</v>
      </c>
      <c r="G110" s="124" t="s">
        <v>90</v>
      </c>
      <c r="H110" s="152" t="str">
        <f>IF(Beltloops!S43=""," ",Beltloops!S43)</f>
        <v xml:space="preserve"> </v>
      </c>
      <c r="I110" s="84"/>
      <c r="J110" s="74" t="s">
        <v>170</v>
      </c>
      <c r="K110" s="73">
        <v>1</v>
      </c>
      <c r="L110" s="124" t="s">
        <v>72</v>
      </c>
      <c r="M110" s="152" t="str">
        <f>IF(Beltloops!S110=""," ",Beltloops!S110)</f>
        <v xml:space="preserve"> </v>
      </c>
      <c r="N110" s="84"/>
      <c r="O110" s="74" t="s">
        <v>179</v>
      </c>
      <c r="P110" s="73">
        <v>1</v>
      </c>
      <c r="Q110" s="124" t="s">
        <v>122</v>
      </c>
      <c r="R110" s="152" t="str">
        <f>IF(Beltloops!S179=""," ",Beltloops!S179)</f>
        <v xml:space="preserve"> </v>
      </c>
      <c r="S110" s="63"/>
      <c r="T110" s="63"/>
      <c r="U110" s="63"/>
      <c r="V110" s="63"/>
      <c r="W110" s="63"/>
    </row>
    <row r="111" spans="1:27">
      <c r="A111" s="70"/>
      <c r="B111" s="242" t="s">
        <v>155</v>
      </c>
      <c r="C111" s="71"/>
      <c r="D111" s="88"/>
      <c r="E111" s="234"/>
      <c r="F111" s="78">
        <v>2</v>
      </c>
      <c r="G111" s="123" t="s">
        <v>91</v>
      </c>
      <c r="H111" s="152" t="str">
        <f>IF(Beltloops!S44=""," ",Beltloops!S44)</f>
        <v xml:space="preserve"> </v>
      </c>
      <c r="I111" s="84"/>
      <c r="J111" s="80" t="s">
        <v>201</v>
      </c>
      <c r="K111" s="78">
        <v>2</v>
      </c>
      <c r="L111" s="123" t="s">
        <v>71</v>
      </c>
      <c r="M111" s="152" t="str">
        <f>IF(Beltloops!S111=""," ",Beltloops!S111)</f>
        <v xml:space="preserve"> </v>
      </c>
      <c r="N111" s="84"/>
      <c r="O111" s="80" t="s">
        <v>201</v>
      </c>
      <c r="P111" s="78">
        <v>2</v>
      </c>
      <c r="Q111" s="123" t="s">
        <v>123</v>
      </c>
      <c r="R111" s="152" t="str">
        <f>IF(Beltloops!S180=""," ",Beltloops!S180)</f>
        <v xml:space="preserve"> </v>
      </c>
      <c r="S111" s="63"/>
      <c r="T111" s="63"/>
      <c r="U111" s="63"/>
      <c r="V111" s="63"/>
      <c r="W111" s="63"/>
    </row>
    <row r="112" spans="1:27">
      <c r="A112" s="76" t="s">
        <v>157</v>
      </c>
      <c r="B112" s="242"/>
      <c r="C112" s="71" t="s">
        <v>156</v>
      </c>
      <c r="D112" s="88"/>
      <c r="E112" s="85" t="s">
        <v>188</v>
      </c>
      <c r="F112" s="73">
        <v>3</v>
      </c>
      <c r="G112" s="125" t="s">
        <v>92</v>
      </c>
      <c r="H112" s="152" t="str">
        <f>IF(Beltloops!S45=""," ",Beltloops!S45)</f>
        <v xml:space="preserve"> </v>
      </c>
      <c r="I112" s="84"/>
      <c r="J112" s="85" t="s">
        <v>188</v>
      </c>
      <c r="K112" s="73">
        <v>3</v>
      </c>
      <c r="L112" s="125" t="s">
        <v>70</v>
      </c>
      <c r="M112" s="152" t="str">
        <f>IF(Beltloops!S112=""," ",Beltloops!S112)</f>
        <v xml:space="preserve"> </v>
      </c>
      <c r="N112" s="84"/>
      <c r="O112" s="85" t="s">
        <v>188</v>
      </c>
      <c r="P112" s="73">
        <v>3</v>
      </c>
      <c r="Q112" s="125" t="s">
        <v>124</v>
      </c>
      <c r="R112" s="152" t="str">
        <f>IF(Beltloops!S181=""," ",Beltloops!S181)</f>
        <v xml:space="preserve"> </v>
      </c>
      <c r="S112" s="63"/>
      <c r="T112" s="63"/>
      <c r="U112" s="63"/>
      <c r="V112" s="63"/>
      <c r="W112" s="63"/>
    </row>
    <row r="113" spans="1:23">
      <c r="A113" s="120" t="s">
        <v>141</v>
      </c>
      <c r="B113" s="93" t="str">
        <f>Beltloops!S11</f>
        <v xml:space="preserve"> </v>
      </c>
      <c r="C113" s="122" t="str">
        <f>Pins!S20</f>
        <v xml:space="preserve"> </v>
      </c>
      <c r="D113" s="88"/>
      <c r="E113" s="74" t="s">
        <v>210</v>
      </c>
      <c r="F113" s="78">
        <v>1</v>
      </c>
      <c r="G113" s="94" t="s">
        <v>553</v>
      </c>
      <c r="H113" s="152" t="str">
        <f>IF(Pins!S111=""," ",Pins!S111)</f>
        <v xml:space="preserve"> </v>
      </c>
      <c r="I113" s="84"/>
      <c r="J113" s="74" t="s">
        <v>242</v>
      </c>
      <c r="K113" s="78">
        <v>1</v>
      </c>
      <c r="L113" s="124" t="s">
        <v>395</v>
      </c>
      <c r="M113" s="152" t="str">
        <f>IF(Pins!S290=""," ",Pins!S290)</f>
        <v xml:space="preserve"> </v>
      </c>
      <c r="N113" s="84"/>
      <c r="O113" s="74" t="s">
        <v>274</v>
      </c>
      <c r="P113" s="78">
        <v>1</v>
      </c>
      <c r="Q113" s="124" t="s">
        <v>685</v>
      </c>
      <c r="R113" s="152" t="str">
        <f>IF(Pins!S474=""," ",Pins!S474)</f>
        <v xml:space="preserve"> </v>
      </c>
      <c r="S113" s="63"/>
      <c r="T113" s="63"/>
      <c r="U113" s="63"/>
      <c r="V113" s="63"/>
      <c r="W113" s="63"/>
    </row>
    <row r="114" spans="1:23">
      <c r="A114" s="120" t="s">
        <v>725</v>
      </c>
      <c r="B114" s="93" t="str">
        <f>Beltloops!S16</f>
        <v xml:space="preserve"> </v>
      </c>
      <c r="C114" s="96" t="str">
        <f>Pins!S35</f>
        <v xml:space="preserve"> </v>
      </c>
      <c r="D114" s="88"/>
      <c r="E114" s="91" t="s">
        <v>211</v>
      </c>
      <c r="F114" s="78">
        <v>2</v>
      </c>
      <c r="G114" s="94" t="s">
        <v>554</v>
      </c>
      <c r="H114" s="152" t="str">
        <f>IF(Pins!S112=""," ",Pins!S112)</f>
        <v xml:space="preserve"> </v>
      </c>
      <c r="I114" s="84"/>
      <c r="J114" s="91" t="s">
        <v>243</v>
      </c>
      <c r="K114" s="78">
        <v>2</v>
      </c>
      <c r="L114" s="123" t="s">
        <v>396</v>
      </c>
      <c r="M114" s="152" t="str">
        <f>IF(Pins!S291=""," ",Pins!S291)</f>
        <v xml:space="preserve"> </v>
      </c>
      <c r="N114" s="84"/>
      <c r="O114" s="91" t="s">
        <v>275</v>
      </c>
      <c r="P114" s="78">
        <v>2</v>
      </c>
      <c r="Q114" s="123" t="s">
        <v>686</v>
      </c>
      <c r="R114" s="152" t="str">
        <f>IF(Pins!S475=""," ",Pins!S475)</f>
        <v xml:space="preserve"> </v>
      </c>
      <c r="S114" s="63"/>
      <c r="T114" s="63"/>
      <c r="U114" s="63"/>
      <c r="V114" s="63"/>
      <c r="W114" s="63"/>
    </row>
    <row r="115" spans="1:23">
      <c r="A115" s="120" t="s">
        <v>158</v>
      </c>
      <c r="B115" s="93" t="str">
        <f>Beltloops!S21</f>
        <v xml:space="preserve"> </v>
      </c>
      <c r="C115" s="122" t="str">
        <f>Pins!S48</f>
        <v xml:space="preserve"> </v>
      </c>
      <c r="D115" s="88"/>
      <c r="E115" s="91" t="s">
        <v>201</v>
      </c>
      <c r="F115" s="78">
        <v>3</v>
      </c>
      <c r="G115" s="94" t="s">
        <v>555</v>
      </c>
      <c r="H115" s="152" t="str">
        <f>IF(Pins!S113=""," ",Pins!S113)</f>
        <v xml:space="preserve"> </v>
      </c>
      <c r="I115" s="84"/>
      <c r="J115" s="91" t="s">
        <v>201</v>
      </c>
      <c r="K115" s="78">
        <v>3</v>
      </c>
      <c r="L115" s="123" t="s">
        <v>397</v>
      </c>
      <c r="M115" s="152" t="str">
        <f>IF(Pins!S292=""," ",Pins!S292)</f>
        <v xml:space="preserve"> </v>
      </c>
      <c r="N115" s="84"/>
      <c r="O115" s="91" t="s">
        <v>201</v>
      </c>
      <c r="P115" s="78">
        <v>3</v>
      </c>
      <c r="Q115" s="123" t="s">
        <v>684</v>
      </c>
      <c r="R115" s="152" t="str">
        <f>IF(Pins!S476=""," ",Pins!S476)</f>
        <v xml:space="preserve"> </v>
      </c>
      <c r="S115" s="63"/>
      <c r="T115" s="63"/>
      <c r="U115" s="63"/>
      <c r="V115" s="63"/>
      <c r="W115" s="63"/>
    </row>
    <row r="116" spans="1:23">
      <c r="A116" s="120" t="s">
        <v>159</v>
      </c>
      <c r="B116" s="93" t="str">
        <f>Beltloops!S26</f>
        <v xml:space="preserve"> </v>
      </c>
      <c r="C116" s="122" t="str">
        <f>Pins!S63</f>
        <v xml:space="preserve"> </v>
      </c>
      <c r="D116" s="88"/>
      <c r="E116" s="91" t="s">
        <v>202</v>
      </c>
      <c r="F116" s="78">
        <v>4</v>
      </c>
      <c r="G116" s="94" t="s">
        <v>556</v>
      </c>
      <c r="H116" s="152" t="str">
        <f>IF(Pins!S114=""," ",Pins!S114)</f>
        <v xml:space="preserve"> </v>
      </c>
      <c r="I116" s="84"/>
      <c r="J116" s="91" t="s">
        <v>202</v>
      </c>
      <c r="K116" s="78">
        <v>4</v>
      </c>
      <c r="L116" s="123" t="s">
        <v>398</v>
      </c>
      <c r="M116" s="152" t="str">
        <f>IF(Pins!S293=""," ",Pins!S293)</f>
        <v xml:space="preserve"> </v>
      </c>
      <c r="N116" s="84"/>
      <c r="O116" s="91" t="s">
        <v>202</v>
      </c>
      <c r="P116" s="78">
        <v>4</v>
      </c>
      <c r="Q116" s="123" t="s">
        <v>683</v>
      </c>
      <c r="R116" s="152" t="str">
        <f>IF(Pins!S477=""," ",Pins!S477)</f>
        <v xml:space="preserve"> </v>
      </c>
      <c r="S116" s="63"/>
      <c r="T116" s="63"/>
      <c r="U116" s="63"/>
      <c r="V116" s="63"/>
      <c r="W116" s="63"/>
    </row>
    <row r="117" spans="1:23">
      <c r="A117" s="121" t="s">
        <v>739</v>
      </c>
      <c r="B117" s="93" t="str">
        <f>Beltloops!S31</f>
        <v xml:space="preserve"> </v>
      </c>
      <c r="C117" s="96" t="str">
        <f>Pins!S77</f>
        <v xml:space="preserve"> </v>
      </c>
      <c r="D117" s="88"/>
      <c r="E117" s="91"/>
      <c r="F117" s="78">
        <v>5</v>
      </c>
      <c r="G117" s="94" t="s">
        <v>561</v>
      </c>
      <c r="H117" s="152" t="str">
        <f>IF(Pins!S115=""," ",Pins!S115)</f>
        <v xml:space="preserve"> </v>
      </c>
      <c r="I117" s="84"/>
      <c r="J117" s="85"/>
      <c r="K117" s="78">
        <v>5</v>
      </c>
      <c r="L117" s="123" t="s">
        <v>399</v>
      </c>
      <c r="M117" s="152" t="str">
        <f>IF(Pins!S294=""," ",Pins!S294)</f>
        <v xml:space="preserve"> </v>
      </c>
      <c r="N117" s="84"/>
      <c r="O117" s="91"/>
      <c r="P117" s="78">
        <v>5</v>
      </c>
      <c r="Q117" s="123" t="s">
        <v>682</v>
      </c>
      <c r="R117" s="152" t="str">
        <f>IF(Pins!S478=""," ",Pins!S478)</f>
        <v xml:space="preserve"> </v>
      </c>
      <c r="S117" s="63"/>
      <c r="T117" s="63"/>
      <c r="U117" s="63"/>
      <c r="V117" s="63"/>
      <c r="W117" s="63"/>
    </row>
    <row r="118" spans="1:23">
      <c r="A118" s="120" t="s">
        <v>160</v>
      </c>
      <c r="B118" s="93" t="str">
        <f>Beltloops!S36</f>
        <v xml:space="preserve"> </v>
      </c>
      <c r="C118" s="122" t="str">
        <f>Pins!S92</f>
        <v xml:space="preserve"> </v>
      </c>
      <c r="D118" s="88"/>
      <c r="E118" s="72"/>
      <c r="F118" s="78">
        <v>6</v>
      </c>
      <c r="G118" s="94" t="s">
        <v>562</v>
      </c>
      <c r="H118" s="152" t="str">
        <f>IF(Pins!S116=""," ",Pins!S116)</f>
        <v xml:space="preserve"> </v>
      </c>
      <c r="I118" s="84"/>
      <c r="J118" s="72"/>
      <c r="K118" s="78">
        <v>6</v>
      </c>
      <c r="L118" s="123" t="s">
        <v>400</v>
      </c>
      <c r="M118" s="152" t="str">
        <f>IF(Pins!S295=""," ",Pins!S295)</f>
        <v xml:space="preserve"> </v>
      </c>
      <c r="N118" s="84"/>
      <c r="O118" s="77"/>
      <c r="P118" s="78">
        <v>6</v>
      </c>
      <c r="Q118" s="123" t="s">
        <v>681</v>
      </c>
      <c r="R118" s="152" t="str">
        <f>IF(Pins!S479=""," ",Pins!S479)</f>
        <v xml:space="preserve"> </v>
      </c>
      <c r="S118" s="63"/>
      <c r="T118" s="63"/>
      <c r="U118" s="63"/>
      <c r="V118" s="63"/>
      <c r="W118" s="63"/>
    </row>
    <row r="119" spans="1:23">
      <c r="A119" s="120" t="s">
        <v>161</v>
      </c>
      <c r="B119" s="93" t="str">
        <f>Beltloops!S41</f>
        <v xml:space="preserve"> </v>
      </c>
      <c r="C119" s="122" t="str">
        <f>Pins!S108</f>
        <v xml:space="preserve"> </v>
      </c>
      <c r="D119" s="88"/>
      <c r="E119" s="95"/>
      <c r="F119" s="78">
        <v>7</v>
      </c>
      <c r="G119" s="123" t="s">
        <v>563</v>
      </c>
      <c r="H119" s="152" t="str">
        <f>IF(Pins!S117=""," ",Pins!S117)</f>
        <v xml:space="preserve"> </v>
      </c>
      <c r="I119" s="84"/>
      <c r="J119" s="95"/>
      <c r="K119" s="78">
        <v>7</v>
      </c>
      <c r="L119" s="123" t="s">
        <v>401</v>
      </c>
      <c r="M119" s="152" t="str">
        <f>IF(Pins!S296=""," ",Pins!S296)</f>
        <v xml:space="preserve"> </v>
      </c>
      <c r="N119" s="84"/>
      <c r="O119" s="85"/>
      <c r="P119" s="78">
        <v>7</v>
      </c>
      <c r="Q119" s="123" t="s">
        <v>680</v>
      </c>
      <c r="R119" s="152" t="str">
        <f>IF(Pins!S480=""," ",Pins!S480)</f>
        <v xml:space="preserve"> </v>
      </c>
      <c r="S119" s="63"/>
      <c r="T119" s="63"/>
      <c r="U119" s="63"/>
      <c r="V119" s="63"/>
      <c r="W119" s="63"/>
    </row>
    <row r="120" spans="1:23">
      <c r="A120" s="120" t="s">
        <v>162</v>
      </c>
      <c r="B120" s="93" t="str">
        <f>Beltloops!S46</f>
        <v xml:space="preserve"> </v>
      </c>
      <c r="C120" s="122" t="str">
        <f>Pins!S122</f>
        <v xml:space="preserve"> </v>
      </c>
      <c r="D120" s="63"/>
      <c r="E120" s="95"/>
      <c r="F120" s="78">
        <v>8</v>
      </c>
      <c r="G120" s="123" t="s">
        <v>557</v>
      </c>
      <c r="H120" s="152" t="str">
        <f>IF(Pins!S118=""," ",Pins!S118)</f>
        <v xml:space="preserve"> </v>
      </c>
      <c r="I120" s="84"/>
      <c r="J120" s="95"/>
      <c r="K120" s="78">
        <v>8</v>
      </c>
      <c r="L120" s="123" t="s">
        <v>402</v>
      </c>
      <c r="M120" s="152" t="str">
        <f>IF(Pins!S297=""," ",Pins!S297)</f>
        <v xml:space="preserve"> </v>
      </c>
      <c r="N120" s="84"/>
      <c r="O120" s="85"/>
      <c r="P120" s="78">
        <v>8</v>
      </c>
      <c r="Q120" s="123" t="s">
        <v>679</v>
      </c>
      <c r="R120" s="152" t="str">
        <f>IF(Pins!S481=""," ",Pins!S481)</f>
        <v xml:space="preserve"> </v>
      </c>
      <c r="S120" s="63"/>
      <c r="T120" s="63"/>
      <c r="U120" s="63"/>
      <c r="V120" s="63"/>
      <c r="W120" s="63"/>
    </row>
    <row r="121" spans="1:23">
      <c r="A121" s="121" t="s">
        <v>742</v>
      </c>
      <c r="B121" s="96" t="str">
        <f>Beltloops!S53</f>
        <v xml:space="preserve"> </v>
      </c>
      <c r="C121" s="96" t="str">
        <f>Pins!S138</f>
        <v xml:space="preserve"> </v>
      </c>
      <c r="D121" s="63"/>
      <c r="E121" s="85"/>
      <c r="F121" s="73">
        <v>9</v>
      </c>
      <c r="G121" s="123" t="s">
        <v>558</v>
      </c>
      <c r="H121" s="152" t="str">
        <f>IF(Pins!S119=""," ",Pins!S119)</f>
        <v xml:space="preserve"> </v>
      </c>
      <c r="I121" s="84"/>
      <c r="J121" s="85"/>
      <c r="K121" s="73">
        <v>9</v>
      </c>
      <c r="L121" s="123" t="s">
        <v>403</v>
      </c>
      <c r="M121" s="152" t="str">
        <f>IF(Pins!S298=""," ",Pins!S298)</f>
        <v xml:space="preserve"> </v>
      </c>
      <c r="N121" s="84"/>
      <c r="O121" s="85"/>
      <c r="P121" s="73">
        <v>9</v>
      </c>
      <c r="Q121" s="123" t="s">
        <v>677</v>
      </c>
      <c r="R121" s="152" t="str">
        <f>IF(Pins!S482=""," ",Pins!S482)</f>
        <v xml:space="preserve"> </v>
      </c>
      <c r="S121" s="63"/>
      <c r="T121" s="63"/>
      <c r="U121" s="63"/>
      <c r="V121" s="63"/>
      <c r="W121" s="63"/>
    </row>
    <row r="122" spans="1:23">
      <c r="A122" s="120" t="s">
        <v>163</v>
      </c>
      <c r="B122" s="93" t="str">
        <f>Beltloops!S58</f>
        <v xml:space="preserve"> </v>
      </c>
      <c r="C122" s="122" t="str">
        <f>Pins!S153</f>
        <v xml:space="preserve"> </v>
      </c>
      <c r="D122" s="63"/>
      <c r="E122" s="85"/>
      <c r="F122" s="73">
        <v>10</v>
      </c>
      <c r="G122" s="123" t="s">
        <v>560</v>
      </c>
      <c r="H122" s="152" t="str">
        <f>IF(Pins!S120=""," ",Pins!S120)</f>
        <v xml:space="preserve"> </v>
      </c>
      <c r="I122" s="84"/>
      <c r="J122" s="85"/>
      <c r="K122" s="73">
        <v>10</v>
      </c>
      <c r="L122" s="123" t="s">
        <v>392</v>
      </c>
      <c r="M122" s="152" t="str">
        <f>IF(Pins!S299=""," ",Pins!S299)</f>
        <v xml:space="preserve"> </v>
      </c>
      <c r="N122" s="84"/>
      <c r="O122" s="85"/>
      <c r="P122" s="73">
        <v>10</v>
      </c>
      <c r="Q122" s="123" t="s">
        <v>676</v>
      </c>
      <c r="R122" s="152" t="str">
        <f>IF(Pins!S483=""," ",Pins!S483)</f>
        <v xml:space="preserve"> </v>
      </c>
      <c r="S122" s="63"/>
      <c r="T122" s="63"/>
      <c r="U122" s="63"/>
      <c r="V122" s="63"/>
      <c r="W122" s="63"/>
    </row>
    <row r="123" spans="1:23">
      <c r="A123" s="121" t="s">
        <v>745</v>
      </c>
      <c r="B123" s="96" t="str">
        <f>Beltloops!S63</f>
        <v xml:space="preserve"> </v>
      </c>
      <c r="C123" s="96" t="str">
        <f>Pins!S168</f>
        <v xml:space="preserve"> </v>
      </c>
      <c r="D123" s="63"/>
      <c r="E123" s="97"/>
      <c r="F123" s="73">
        <v>11</v>
      </c>
      <c r="G123" s="125" t="s">
        <v>559</v>
      </c>
      <c r="H123" s="152" t="str">
        <f>IF(Pins!S121=""," ",Pins!S121)</f>
        <v xml:space="preserve"> </v>
      </c>
      <c r="I123" s="84"/>
      <c r="J123" s="97"/>
      <c r="K123" s="73">
        <v>11</v>
      </c>
      <c r="L123" s="125" t="s">
        <v>394</v>
      </c>
      <c r="M123" s="152" t="str">
        <f>IF(Pins!S300=""," ",Pins!S300)</f>
        <v xml:space="preserve"> </v>
      </c>
      <c r="N123" s="84"/>
      <c r="O123" s="85"/>
      <c r="P123" s="73">
        <v>11</v>
      </c>
      <c r="Q123" s="123" t="s">
        <v>678</v>
      </c>
      <c r="R123" s="152" t="str">
        <f>IF(Pins!S484=""," ",Pins!S484)</f>
        <v xml:space="preserve"> </v>
      </c>
      <c r="S123" s="63"/>
    </row>
    <row r="124" spans="1:23">
      <c r="A124" s="121" t="s">
        <v>746</v>
      </c>
      <c r="B124" s="96" t="str">
        <f>Beltloops!S68</f>
        <v xml:space="preserve"> </v>
      </c>
      <c r="C124" s="96" t="str">
        <f>Pins!S183</f>
        <v xml:space="preserve"> </v>
      </c>
      <c r="D124" s="63"/>
      <c r="E124" s="114"/>
      <c r="F124" s="81" t="s">
        <v>925</v>
      </c>
      <c r="G124" s="102" t="s">
        <v>925</v>
      </c>
      <c r="H124" s="154" t="s">
        <v>925</v>
      </c>
      <c r="I124" s="84"/>
      <c r="J124" s="86"/>
      <c r="K124" s="86"/>
      <c r="L124" s="86"/>
      <c r="M124" s="65"/>
      <c r="N124" s="84"/>
      <c r="O124" s="97"/>
      <c r="P124" s="73">
        <v>12</v>
      </c>
      <c r="Q124" s="125" t="s">
        <v>675</v>
      </c>
      <c r="R124" s="152" t="str">
        <f>IF(Pins!S485=""," ",Pins!S485)</f>
        <v xml:space="preserve"> </v>
      </c>
      <c r="S124" s="63"/>
    </row>
    <row r="125" spans="1:23">
      <c r="A125" s="120" t="s">
        <v>164</v>
      </c>
      <c r="B125" s="93" t="str">
        <f>Beltloops!S73</f>
        <v xml:space="preserve"> </v>
      </c>
      <c r="C125" s="122" t="str">
        <f>Pins!S210</f>
        <v xml:space="preserve"> </v>
      </c>
      <c r="D125" s="63"/>
      <c r="E125" s="101" t="s">
        <v>742</v>
      </c>
      <c r="F125" s="92">
        <v>1</v>
      </c>
      <c r="G125" s="124" t="s">
        <v>897</v>
      </c>
      <c r="H125" s="130" t="str">
        <f>IF(Beltloops!S50=""," ",Beltloops!S50)</f>
        <v xml:space="preserve"> </v>
      </c>
      <c r="I125" s="84"/>
      <c r="J125" s="74" t="s">
        <v>171</v>
      </c>
      <c r="K125" s="73">
        <v>1</v>
      </c>
      <c r="L125" s="124" t="s">
        <v>67</v>
      </c>
      <c r="M125" s="152" t="str">
        <f>IF(Beltloops!S115=""," ",Beltloops!S115)</f>
        <v xml:space="preserve"> </v>
      </c>
      <c r="N125" s="84"/>
      <c r="S125" s="63"/>
    </row>
    <row r="126" spans="1:23">
      <c r="A126" s="120" t="s">
        <v>134</v>
      </c>
      <c r="B126" s="93" t="str">
        <f>Beltloops!S78</f>
        <v xml:space="preserve"> </v>
      </c>
      <c r="C126" s="122" t="str">
        <f>Pins!S223</f>
        <v xml:space="preserve"> </v>
      </c>
      <c r="D126" s="63"/>
      <c r="E126" s="95" t="s">
        <v>201</v>
      </c>
      <c r="F126" s="92">
        <v>2</v>
      </c>
      <c r="G126" s="123" t="s">
        <v>898</v>
      </c>
      <c r="H126" s="130" t="str">
        <f>IF(Beltloops!S51=""," ",Beltloops!S51)</f>
        <v xml:space="preserve"> </v>
      </c>
      <c r="I126" s="84"/>
      <c r="J126" s="80" t="s">
        <v>201</v>
      </c>
      <c r="K126" s="78">
        <v>2</v>
      </c>
      <c r="L126" s="123" t="s">
        <v>68</v>
      </c>
      <c r="M126" s="152" t="str">
        <f>IF(Beltloops!S116=""," ",Beltloops!S116)</f>
        <v xml:space="preserve"> </v>
      </c>
      <c r="N126" s="84"/>
      <c r="O126" s="74" t="s">
        <v>180</v>
      </c>
      <c r="P126" s="73">
        <v>1</v>
      </c>
      <c r="Q126" s="124" t="s">
        <v>60</v>
      </c>
      <c r="R126" s="152" t="str">
        <f>IF(Beltloops!S184=""," ",Beltloops!S184)</f>
        <v xml:space="preserve"> </v>
      </c>
      <c r="S126" s="63"/>
    </row>
    <row r="127" spans="1:23">
      <c r="A127" s="120" t="s">
        <v>165</v>
      </c>
      <c r="B127" s="93" t="str">
        <f>Beltloops!S83</f>
        <v xml:space="preserve"> </v>
      </c>
      <c r="C127" s="122" t="str">
        <f>Pins!S240</f>
        <v xml:space="preserve"> </v>
      </c>
      <c r="D127" s="63"/>
      <c r="E127" s="97" t="s">
        <v>188</v>
      </c>
      <c r="F127" s="92">
        <v>3</v>
      </c>
      <c r="G127" s="125" t="s">
        <v>915</v>
      </c>
      <c r="H127" s="130" t="str">
        <f>IF(Beltloops!S52=""," ",Beltloops!S52)</f>
        <v xml:space="preserve"> </v>
      </c>
      <c r="I127" s="84"/>
      <c r="J127" s="85" t="s">
        <v>188</v>
      </c>
      <c r="K127" s="73">
        <v>3</v>
      </c>
      <c r="L127" s="125" t="s">
        <v>69</v>
      </c>
      <c r="M127" s="152" t="str">
        <f>IF(Beltloops!S117=""," ",Beltloops!S117)</f>
        <v xml:space="preserve"> </v>
      </c>
      <c r="N127" s="84"/>
      <c r="O127" s="80" t="s">
        <v>201</v>
      </c>
      <c r="P127" s="78">
        <v>2</v>
      </c>
      <c r="Q127" s="123" t="s">
        <v>61</v>
      </c>
      <c r="R127" s="152" t="str">
        <f>IF(Beltloops!S185=""," ",Beltloops!S185)</f>
        <v xml:space="preserve"> </v>
      </c>
      <c r="S127" s="63"/>
    </row>
    <row r="128" spans="1:23">
      <c r="A128" s="120" t="s">
        <v>166</v>
      </c>
      <c r="B128" s="93" t="str">
        <f>Beltloops!S88</f>
        <v xml:space="preserve"> </v>
      </c>
      <c r="C128" s="122" t="str">
        <f>Pins!S255</f>
        <v xml:space="preserve"> </v>
      </c>
      <c r="D128" s="63"/>
      <c r="E128" s="95" t="s">
        <v>743</v>
      </c>
      <c r="F128" s="97">
        <v>1</v>
      </c>
      <c r="G128" s="124" t="s">
        <v>810</v>
      </c>
      <c r="H128" s="155" t="str">
        <f>IF(Pins!S125=""," ",Pins!S125)</f>
        <v xml:space="preserve"> </v>
      </c>
      <c r="I128" s="84"/>
      <c r="J128" s="74" t="s">
        <v>245</v>
      </c>
      <c r="K128" s="78">
        <v>1</v>
      </c>
      <c r="L128" s="124" t="s">
        <v>365</v>
      </c>
      <c r="M128" s="152" t="str">
        <f>IF(Pins!S306=""," ",Pins!S306)</f>
        <v xml:space="preserve"> </v>
      </c>
      <c r="N128" s="84"/>
      <c r="O128" s="85" t="s">
        <v>188</v>
      </c>
      <c r="P128" s="73">
        <v>3</v>
      </c>
      <c r="Q128" s="125" t="s">
        <v>62</v>
      </c>
      <c r="R128" s="152" t="str">
        <f>IF(Beltloops!S186=""," ",Beltloops!S186)</f>
        <v xml:space="preserve"> </v>
      </c>
      <c r="S128" s="63"/>
    </row>
    <row r="129" spans="1:19">
      <c r="A129" s="120" t="s">
        <v>167</v>
      </c>
      <c r="B129" s="93" t="str">
        <f>Beltloops!S95</f>
        <v xml:space="preserve"> </v>
      </c>
      <c r="C129" s="122" t="str">
        <f>Pins!S267</f>
        <v xml:space="preserve"> </v>
      </c>
      <c r="D129" s="63"/>
      <c r="E129" s="85" t="s">
        <v>744</v>
      </c>
      <c r="F129" s="92">
        <v>2</v>
      </c>
      <c r="G129" s="123" t="s">
        <v>811</v>
      </c>
      <c r="H129" s="155" t="str">
        <f>IF(Pins!S126=""," ",Pins!S126)</f>
        <v xml:space="preserve"> </v>
      </c>
      <c r="I129" s="84"/>
      <c r="J129" s="91" t="s">
        <v>246</v>
      </c>
      <c r="K129" s="78">
        <v>2</v>
      </c>
      <c r="L129" s="123" t="s">
        <v>384</v>
      </c>
      <c r="M129" s="152" t="str">
        <f>IF(Pins!S307=""," ",Pins!S307)</f>
        <v xml:space="preserve"> </v>
      </c>
      <c r="N129" s="84"/>
      <c r="O129" s="74" t="s">
        <v>276</v>
      </c>
      <c r="P129" s="78">
        <v>1</v>
      </c>
      <c r="Q129" s="124" t="s">
        <v>278</v>
      </c>
      <c r="R129" s="152" t="str">
        <f>IF(Pins!S489=""," ",Pins!S489)</f>
        <v xml:space="preserve"> </v>
      </c>
      <c r="S129" s="63"/>
    </row>
    <row r="130" spans="1:19">
      <c r="C130" s="64"/>
      <c r="D130" s="63"/>
      <c r="E130" s="85" t="s">
        <v>201</v>
      </c>
      <c r="F130" s="92">
        <v>3</v>
      </c>
      <c r="G130" s="123" t="s">
        <v>812</v>
      </c>
      <c r="H130" s="155" t="str">
        <f>IF(Pins!S127=""," ",Pins!S127)</f>
        <v xml:space="preserve"> </v>
      </c>
      <c r="I130" s="84"/>
      <c r="J130" s="91" t="s">
        <v>201</v>
      </c>
      <c r="K130" s="78">
        <v>3</v>
      </c>
      <c r="L130" s="123" t="s">
        <v>385</v>
      </c>
      <c r="M130" s="152" t="str">
        <f>IF(Pins!S308=""," ",Pins!S308)</f>
        <v xml:space="preserve"> </v>
      </c>
      <c r="N130" s="84"/>
      <c r="O130" s="91" t="s">
        <v>277</v>
      </c>
      <c r="P130" s="78">
        <v>2</v>
      </c>
      <c r="Q130" s="123" t="s">
        <v>279</v>
      </c>
      <c r="R130" s="152" t="str">
        <f>IF(Pins!S490=""," ",Pins!S490)</f>
        <v xml:space="preserve"> </v>
      </c>
      <c r="S130" s="63"/>
    </row>
    <row r="131" spans="1:19">
      <c r="B131" s="242" t="s">
        <v>155</v>
      </c>
      <c r="C131" s="71"/>
      <c r="D131" s="63"/>
      <c r="E131" s="85" t="s">
        <v>202</v>
      </c>
      <c r="F131" s="92">
        <v>4</v>
      </c>
      <c r="G131" s="123" t="s">
        <v>813</v>
      </c>
      <c r="H131" s="155" t="str">
        <f>IF(Pins!S128=""," ",Pins!S128)</f>
        <v xml:space="preserve"> </v>
      </c>
      <c r="I131" s="84"/>
      <c r="J131" s="91" t="s">
        <v>202</v>
      </c>
      <c r="K131" s="78">
        <v>4</v>
      </c>
      <c r="L131" s="123" t="s">
        <v>386</v>
      </c>
      <c r="M131" s="152" t="str">
        <f>IF(Pins!S309=""," ",Pins!S309)</f>
        <v xml:space="preserve"> </v>
      </c>
      <c r="N131" s="84"/>
      <c r="O131" s="91" t="s">
        <v>201</v>
      </c>
      <c r="P131" s="78">
        <v>3</v>
      </c>
      <c r="Q131" s="123" t="s">
        <v>280</v>
      </c>
      <c r="R131" s="152" t="str">
        <f>IF(Pins!S491=""," ",Pins!S491)</f>
        <v xml:space="preserve"> </v>
      </c>
      <c r="S131" s="63"/>
    </row>
    <row r="132" spans="1:19">
      <c r="A132" s="104" t="s">
        <v>168</v>
      </c>
      <c r="B132" s="242"/>
      <c r="C132" s="71" t="s">
        <v>156</v>
      </c>
      <c r="D132" s="63"/>
      <c r="E132" s="85"/>
      <c r="F132" s="92">
        <v>5</v>
      </c>
      <c r="G132" s="123" t="s">
        <v>802</v>
      </c>
      <c r="H132" s="155" t="str">
        <f>IF(Pins!S129=""," ",Pins!S129)</f>
        <v xml:space="preserve"> </v>
      </c>
      <c r="I132" s="84"/>
      <c r="J132" s="91"/>
      <c r="K132" s="78">
        <v>5</v>
      </c>
      <c r="L132" s="123" t="s">
        <v>387</v>
      </c>
      <c r="M132" s="152" t="str">
        <f>IF(Pins!S310=""," ",Pins!S310)</f>
        <v xml:space="preserve"> </v>
      </c>
      <c r="N132" s="84"/>
      <c r="O132" s="91" t="s">
        <v>202</v>
      </c>
      <c r="P132" s="78">
        <v>4</v>
      </c>
      <c r="Q132" s="123" t="s">
        <v>281</v>
      </c>
      <c r="R132" s="152" t="str">
        <f>IF(Pins!S492=""," ",Pins!S492)</f>
        <v xml:space="preserve"> </v>
      </c>
      <c r="S132" s="63"/>
    </row>
    <row r="133" spans="1:19">
      <c r="A133" s="128" t="s">
        <v>862</v>
      </c>
      <c r="B133" s="129" t="str">
        <f>Beltloops!S100</f>
        <v xml:space="preserve"> </v>
      </c>
      <c r="C133" s="130" t="str">
        <f>Pins!S272</f>
        <v xml:space="preserve"> </v>
      </c>
      <c r="D133" s="63"/>
      <c r="E133" s="85"/>
      <c r="F133" s="92">
        <v>6</v>
      </c>
      <c r="G133" s="123" t="s">
        <v>803</v>
      </c>
      <c r="H133" s="155" t="str">
        <f>IF(Pins!S130=""," ",Pins!S130)</f>
        <v xml:space="preserve"> </v>
      </c>
      <c r="I133" s="84"/>
      <c r="J133" s="77"/>
      <c r="K133" s="78">
        <v>6</v>
      </c>
      <c r="L133" s="123" t="s">
        <v>388</v>
      </c>
      <c r="M133" s="152" t="str">
        <f>IF(Pins!S311=""," ",Pins!S311)</f>
        <v xml:space="preserve"> </v>
      </c>
      <c r="N133" s="84"/>
      <c r="O133" s="91"/>
      <c r="P133" s="78">
        <v>5</v>
      </c>
      <c r="Q133" s="123" t="s">
        <v>282</v>
      </c>
      <c r="R133" s="152" t="str">
        <f>IF(Pins!S493=""," ",Pins!S493)</f>
        <v xml:space="preserve"> </v>
      </c>
      <c r="S133" s="63"/>
    </row>
    <row r="134" spans="1:19">
      <c r="A134" s="128" t="s">
        <v>863</v>
      </c>
      <c r="B134" s="129" t="str">
        <f>Beltloops!S103</f>
        <v xml:space="preserve"> </v>
      </c>
      <c r="C134" s="130" t="str">
        <f>Pins!S275</f>
        <v xml:space="preserve"> </v>
      </c>
      <c r="D134" s="63"/>
      <c r="E134" s="85"/>
      <c r="F134" s="92">
        <v>7</v>
      </c>
      <c r="G134" s="123" t="s">
        <v>804</v>
      </c>
      <c r="H134" s="155" t="str">
        <f>IF(Pins!S131=""," ",Pins!S131)</f>
        <v xml:space="preserve"> </v>
      </c>
      <c r="I134" s="84"/>
      <c r="J134" s="85"/>
      <c r="K134" s="78">
        <v>7</v>
      </c>
      <c r="L134" s="123" t="s">
        <v>389</v>
      </c>
      <c r="M134" s="152" t="str">
        <f>IF(Pins!S312=""," ",Pins!S312)</f>
        <v xml:space="preserve"> </v>
      </c>
      <c r="N134" s="84"/>
      <c r="O134" s="77"/>
      <c r="P134" s="78">
        <v>6</v>
      </c>
      <c r="Q134" s="123" t="s">
        <v>283</v>
      </c>
      <c r="R134" s="152" t="str">
        <f>IF(Pins!S494=""," ",Pins!S494)</f>
        <v xml:space="preserve"> </v>
      </c>
      <c r="S134" s="63"/>
    </row>
    <row r="135" spans="1:19">
      <c r="A135" s="120" t="s">
        <v>169</v>
      </c>
      <c r="B135" s="93" t="str">
        <f>Beltloops!S108</f>
        <v xml:space="preserve"> </v>
      </c>
      <c r="C135" s="122" t="str">
        <f>Pins!S287</f>
        <v xml:space="preserve"> </v>
      </c>
      <c r="D135" s="63"/>
      <c r="E135" s="85"/>
      <c r="F135" s="92">
        <v>8</v>
      </c>
      <c r="G135" s="123" t="s">
        <v>805</v>
      </c>
      <c r="H135" s="155" t="str">
        <f>IF(Pins!S132=""," ",Pins!S132)</f>
        <v xml:space="preserve"> </v>
      </c>
      <c r="I135" s="84"/>
      <c r="J135" s="85"/>
      <c r="K135" s="78">
        <v>8</v>
      </c>
      <c r="L135" s="123" t="s">
        <v>390</v>
      </c>
      <c r="M135" s="152" t="str">
        <f>IF(Pins!S313=""," ",Pins!S313)</f>
        <v xml:space="preserve"> </v>
      </c>
      <c r="N135" s="84"/>
      <c r="O135" s="85"/>
      <c r="P135" s="78">
        <v>7</v>
      </c>
      <c r="Q135" s="123" t="s">
        <v>284</v>
      </c>
      <c r="R135" s="152" t="str">
        <f>IF(Pins!S495=""," ",Pins!S495)</f>
        <v xml:space="preserve"> </v>
      </c>
      <c r="S135" s="63"/>
    </row>
    <row r="136" spans="1:19">
      <c r="A136" s="120" t="s">
        <v>170</v>
      </c>
      <c r="B136" s="96" t="str">
        <f>Beltloops!S113</f>
        <v xml:space="preserve"> </v>
      </c>
      <c r="C136" s="122" t="str">
        <f>Pins!S301</f>
        <v xml:space="preserve"> </v>
      </c>
      <c r="D136" s="63"/>
      <c r="E136" s="85"/>
      <c r="F136" s="92">
        <v>9</v>
      </c>
      <c r="G136" s="123" t="s">
        <v>806</v>
      </c>
      <c r="H136" s="155" t="str">
        <f>IF(Pins!S133=""," ",Pins!S133)</f>
        <v xml:space="preserve"> </v>
      </c>
      <c r="I136" s="84"/>
      <c r="J136" s="85"/>
      <c r="K136" s="73">
        <v>9</v>
      </c>
      <c r="L136" s="123" t="s">
        <v>391</v>
      </c>
      <c r="M136" s="152" t="str">
        <f>IF(Pins!S314=""," ",Pins!S314)</f>
        <v xml:space="preserve"> </v>
      </c>
      <c r="N136" s="84"/>
      <c r="O136" s="85"/>
      <c r="P136" s="78">
        <v>8</v>
      </c>
      <c r="Q136" s="123" t="s">
        <v>285</v>
      </c>
      <c r="R136" s="152" t="str">
        <f>IF(Pins!S496=""," ",Pins!S496)</f>
        <v xml:space="preserve"> </v>
      </c>
      <c r="S136" s="63"/>
    </row>
    <row r="137" spans="1:19">
      <c r="A137" s="120" t="s">
        <v>171</v>
      </c>
      <c r="B137" s="96" t="str">
        <f>Beltloops!S118</f>
        <v xml:space="preserve"> </v>
      </c>
      <c r="C137" s="122" t="str">
        <f>Pins!S316</f>
        <v xml:space="preserve"> </v>
      </c>
      <c r="D137" s="63"/>
      <c r="E137" s="85"/>
      <c r="F137" s="92">
        <v>10</v>
      </c>
      <c r="G137" s="123" t="s">
        <v>807</v>
      </c>
      <c r="H137" s="155" t="str">
        <f>IF(Pins!S134=""," ",Pins!S134)</f>
        <v xml:space="preserve"> </v>
      </c>
      <c r="I137" s="84"/>
      <c r="J137" s="97"/>
      <c r="K137" s="73">
        <v>10</v>
      </c>
      <c r="L137" s="125" t="s">
        <v>393</v>
      </c>
      <c r="M137" s="152" t="str">
        <f>IF(Pins!S315=""," ",Pins!S315)</f>
        <v xml:space="preserve"> </v>
      </c>
      <c r="N137" s="84"/>
      <c r="O137" s="97"/>
      <c r="P137" s="73">
        <v>9</v>
      </c>
      <c r="Q137" s="125" t="s">
        <v>354</v>
      </c>
      <c r="R137" s="152" t="str">
        <f>IF(Pins!S497=""," ",Pins!S497)</f>
        <v xml:space="preserve"> </v>
      </c>
      <c r="S137" s="63"/>
    </row>
    <row r="138" spans="1:19">
      <c r="A138" s="120" t="s">
        <v>172</v>
      </c>
      <c r="B138" s="96" t="str">
        <f>Beltloops!S123</f>
        <v xml:space="preserve"> </v>
      </c>
      <c r="C138" s="122" t="str">
        <f>Pins!S329</f>
        <v xml:space="preserve"> </v>
      </c>
      <c r="D138" s="63"/>
      <c r="E138" s="85"/>
      <c r="F138" s="92">
        <v>11</v>
      </c>
      <c r="G138" s="123" t="s">
        <v>808</v>
      </c>
      <c r="H138" s="155" t="str">
        <f>IF(Pins!S135=""," ",Pins!S135)</f>
        <v xml:space="preserve"> </v>
      </c>
      <c r="I138" s="84"/>
      <c r="J138" s="84"/>
      <c r="K138" s="84"/>
      <c r="L138" s="84"/>
      <c r="M138" s="63"/>
      <c r="N138" s="84"/>
      <c r="O138" s="79"/>
      <c r="P138" s="79"/>
      <c r="Q138" s="79"/>
      <c r="S138" s="63"/>
    </row>
    <row r="139" spans="1:19">
      <c r="A139" s="120" t="s">
        <v>173</v>
      </c>
      <c r="B139" s="96" t="str">
        <f>Beltloops!S128</f>
        <v xml:space="preserve"> </v>
      </c>
      <c r="C139" s="122" t="str">
        <f>Pins!S342</f>
        <v xml:space="preserve"> </v>
      </c>
      <c r="D139" s="63"/>
      <c r="E139" s="85"/>
      <c r="F139" s="92">
        <v>12</v>
      </c>
      <c r="G139" s="123" t="s">
        <v>809</v>
      </c>
      <c r="H139" s="155" t="str">
        <f>IF(Pins!S136=""," ",Pins!S136)</f>
        <v xml:space="preserve"> </v>
      </c>
      <c r="I139" s="84"/>
      <c r="J139" s="74" t="s">
        <v>172</v>
      </c>
      <c r="K139" s="73">
        <v>1</v>
      </c>
      <c r="L139" s="124" t="s">
        <v>65</v>
      </c>
      <c r="M139" s="152" t="str">
        <f>IF(Beltloops!S120=""," ",Beltloops!S120)</f>
        <v xml:space="preserve"> </v>
      </c>
      <c r="N139" s="84"/>
      <c r="O139" s="74" t="s">
        <v>181</v>
      </c>
      <c r="P139" s="73">
        <v>1</v>
      </c>
      <c r="Q139" s="124" t="s">
        <v>909</v>
      </c>
      <c r="R139" s="152" t="str">
        <f>IF(Beltloops!S189=""," ",Beltloops!S189)</f>
        <v xml:space="preserve"> </v>
      </c>
      <c r="S139" s="63"/>
    </row>
    <row r="140" spans="1:19">
      <c r="A140" s="120" t="s">
        <v>174</v>
      </c>
      <c r="B140" s="96" t="str">
        <f>Beltloops!S135</f>
        <v xml:space="preserve"> </v>
      </c>
      <c r="C140" s="122" t="str">
        <f>Pins!S358</f>
        <v xml:space="preserve"> </v>
      </c>
      <c r="D140" s="63"/>
      <c r="E140" s="97"/>
      <c r="F140" s="92">
        <v>13</v>
      </c>
      <c r="G140" s="125" t="s">
        <v>866</v>
      </c>
      <c r="H140" s="155" t="str">
        <f>IF(Pins!S137=""," ",Pins!S137)</f>
        <v xml:space="preserve"> </v>
      </c>
      <c r="I140" s="84"/>
      <c r="J140" s="80" t="s">
        <v>201</v>
      </c>
      <c r="K140" s="78">
        <v>2</v>
      </c>
      <c r="L140" s="123" t="s">
        <v>908</v>
      </c>
      <c r="M140" s="152" t="str">
        <f>IF(Beltloops!S121=""," ",Beltloops!S121)</f>
        <v xml:space="preserve"> </v>
      </c>
      <c r="N140" s="84"/>
      <c r="O140" s="80" t="s">
        <v>201</v>
      </c>
      <c r="P140" s="78">
        <v>2</v>
      </c>
      <c r="Q140" s="123" t="s">
        <v>914</v>
      </c>
      <c r="R140" s="152" t="str">
        <f>IF(Beltloops!S190=""," ",Beltloops!S190)</f>
        <v xml:space="preserve"> </v>
      </c>
      <c r="S140" s="63"/>
    </row>
    <row r="141" spans="1:19">
      <c r="A141" s="121" t="s">
        <v>759</v>
      </c>
      <c r="B141" s="96" t="str">
        <f>Beltloops!S140</f>
        <v xml:space="preserve"> </v>
      </c>
      <c r="C141" s="96" t="str">
        <f>Pins!S372</f>
        <v xml:space="preserve"> </v>
      </c>
      <c r="D141" s="63"/>
      <c r="E141" s="79"/>
      <c r="F141" s="79"/>
      <c r="G141" s="79"/>
      <c r="I141" s="84"/>
      <c r="J141" s="85" t="s">
        <v>188</v>
      </c>
      <c r="K141" s="73">
        <v>3</v>
      </c>
      <c r="L141" s="125" t="s">
        <v>66</v>
      </c>
      <c r="M141" s="152" t="str">
        <f>IF(Beltloops!S122=""," ",Beltloops!S122)</f>
        <v xml:space="preserve"> </v>
      </c>
      <c r="N141" s="84"/>
      <c r="O141" s="85" t="s">
        <v>188</v>
      </c>
      <c r="P141" s="73">
        <v>3</v>
      </c>
      <c r="Q141" s="125" t="s">
        <v>910</v>
      </c>
      <c r="R141" s="152" t="str">
        <f>IF(Beltloops!S191=""," ",Beltloops!S191)</f>
        <v xml:space="preserve"> </v>
      </c>
      <c r="S141" s="63"/>
    </row>
    <row r="142" spans="1:19">
      <c r="A142" s="120" t="s">
        <v>175</v>
      </c>
      <c r="B142" s="96" t="str">
        <f>Beltloops!S145</f>
        <v xml:space="preserve"> </v>
      </c>
      <c r="C142" s="122" t="str">
        <f>Pins!S386</f>
        <v xml:space="preserve"> </v>
      </c>
      <c r="D142" s="63"/>
      <c r="E142" s="74" t="s">
        <v>163</v>
      </c>
      <c r="F142" s="73">
        <v>1</v>
      </c>
      <c r="G142" s="124" t="s">
        <v>102</v>
      </c>
      <c r="H142" s="152" t="str">
        <f>IF(Beltloops!S55=""," ",Beltloops!S55)</f>
        <v xml:space="preserve"> </v>
      </c>
      <c r="I142" s="84"/>
      <c r="J142" s="74" t="s">
        <v>247</v>
      </c>
      <c r="K142" s="78">
        <v>1</v>
      </c>
      <c r="L142" s="124" t="s">
        <v>851</v>
      </c>
      <c r="M142" s="152" t="str">
        <f>IF(Pins!S319=""," ",Pins!S319)</f>
        <v xml:space="preserve"> </v>
      </c>
      <c r="N142" s="84"/>
      <c r="O142" s="74" t="s">
        <v>355</v>
      </c>
      <c r="P142" s="78">
        <v>1</v>
      </c>
      <c r="Q142" s="124" t="s">
        <v>852</v>
      </c>
      <c r="R142" s="152" t="str">
        <f>IF(Pins!S501=""," ",Pins!S501)</f>
        <v xml:space="preserve"> </v>
      </c>
      <c r="S142" s="63"/>
    </row>
    <row r="143" spans="1:19">
      <c r="A143" s="120" t="s">
        <v>176</v>
      </c>
      <c r="B143" s="96" t="str">
        <f>Beltloops!S150</f>
        <v xml:space="preserve"> </v>
      </c>
      <c r="C143" s="122" t="str">
        <f>Pins!S402</f>
        <v xml:space="preserve"> </v>
      </c>
      <c r="D143" s="63"/>
      <c r="E143" s="80" t="s">
        <v>201</v>
      </c>
      <c r="F143" s="78">
        <v>2</v>
      </c>
      <c r="G143" s="123" t="s">
        <v>916</v>
      </c>
      <c r="H143" s="152" t="str">
        <f>IF(Beltloops!S56=""," ",Beltloops!S56)</f>
        <v xml:space="preserve"> </v>
      </c>
      <c r="I143" s="84"/>
      <c r="J143" s="91" t="s">
        <v>248</v>
      </c>
      <c r="K143" s="78">
        <v>2</v>
      </c>
      <c r="L143" s="123" t="s">
        <v>375</v>
      </c>
      <c r="M143" s="152" t="str">
        <f>IF(Pins!S320=""," ",Pins!S320)</f>
        <v xml:space="preserve"> </v>
      </c>
      <c r="N143" s="84"/>
      <c r="O143" s="91" t="s">
        <v>356</v>
      </c>
      <c r="P143" s="78">
        <v>2</v>
      </c>
      <c r="Q143" s="123" t="s">
        <v>667</v>
      </c>
      <c r="R143" s="152" t="str">
        <f>IF(Pins!S502=""," ",Pins!S502)</f>
        <v xml:space="preserve"> </v>
      </c>
      <c r="S143" s="63"/>
    </row>
    <row r="144" spans="1:19">
      <c r="A144" s="121" t="s">
        <v>760</v>
      </c>
      <c r="B144" s="96" t="str">
        <f>Beltloops!S155</f>
        <v xml:space="preserve"> </v>
      </c>
      <c r="C144" s="96" t="str">
        <f>Pins!S417</f>
        <v xml:space="preserve"> </v>
      </c>
      <c r="D144" s="63"/>
      <c r="E144" s="85" t="s">
        <v>188</v>
      </c>
      <c r="F144" s="73">
        <v>3</v>
      </c>
      <c r="G144" s="125" t="s">
        <v>103</v>
      </c>
      <c r="H144" s="152" t="str">
        <f>IF(Beltloops!S57=""," ",Beltloops!S57)</f>
        <v xml:space="preserve"> </v>
      </c>
      <c r="I144" s="84"/>
      <c r="J144" s="91" t="s">
        <v>249</v>
      </c>
      <c r="K144" s="78">
        <v>3</v>
      </c>
      <c r="L144" s="123" t="s">
        <v>376</v>
      </c>
      <c r="M144" s="152" t="str">
        <f>IF(Pins!S321=""," ",Pins!S321)</f>
        <v xml:space="preserve"> </v>
      </c>
      <c r="N144" s="84"/>
      <c r="O144" s="91" t="s">
        <v>201</v>
      </c>
      <c r="P144" s="78">
        <v>3</v>
      </c>
      <c r="Q144" s="123" t="s">
        <v>668</v>
      </c>
      <c r="R144" s="152" t="str">
        <f>IF(Pins!S503=""," ",Pins!S503)</f>
        <v xml:space="preserve"> </v>
      </c>
      <c r="S144" s="63"/>
    </row>
    <row r="145" spans="1:19">
      <c r="A145" s="120" t="s">
        <v>177</v>
      </c>
      <c r="B145" s="96" t="str">
        <f>Beltloops!S160</f>
        <v xml:space="preserve"> </v>
      </c>
      <c r="C145" s="122" t="str">
        <f>Pins!S428</f>
        <v xml:space="preserve"> </v>
      </c>
      <c r="D145" s="63"/>
      <c r="E145" s="74" t="s">
        <v>212</v>
      </c>
      <c r="F145" s="78">
        <v>1</v>
      </c>
      <c r="G145" s="124" t="s">
        <v>595</v>
      </c>
      <c r="H145" s="152" t="str">
        <f>IF(Pins!S143=""," ",Pins!S143)</f>
        <v xml:space="preserve"> </v>
      </c>
      <c r="I145" s="84"/>
      <c r="J145" s="91" t="s">
        <v>250</v>
      </c>
      <c r="K145" s="78">
        <v>4</v>
      </c>
      <c r="L145" s="123" t="s">
        <v>377</v>
      </c>
      <c r="M145" s="152" t="str">
        <f>IF(Pins!S322=""," ",Pins!S322)</f>
        <v xml:space="preserve"> </v>
      </c>
      <c r="N145" s="84"/>
      <c r="O145" s="91" t="s">
        <v>202</v>
      </c>
      <c r="P145" s="78">
        <v>4</v>
      </c>
      <c r="Q145" s="123" t="s">
        <v>669</v>
      </c>
      <c r="R145" s="152" t="str">
        <f>IF(Pins!S504=""," ",Pins!S504)</f>
        <v xml:space="preserve"> </v>
      </c>
      <c r="S145" s="63"/>
    </row>
    <row r="146" spans="1:19">
      <c r="A146" s="120" t="s">
        <v>178</v>
      </c>
      <c r="B146" s="96" t="str">
        <f>Beltloops!S165</f>
        <v xml:space="preserve"> </v>
      </c>
      <c r="C146" s="122" t="str">
        <f>Pins!S442</f>
        <v xml:space="preserve"> </v>
      </c>
      <c r="D146" s="63"/>
      <c r="E146" s="91" t="s">
        <v>213</v>
      </c>
      <c r="F146" s="78">
        <v>2</v>
      </c>
      <c r="G146" s="123" t="s">
        <v>596</v>
      </c>
      <c r="H146" s="152" t="str">
        <f>IF(Pins!S144=""," ",Pins!S144)</f>
        <v xml:space="preserve"> </v>
      </c>
      <c r="I146" s="84"/>
      <c r="J146" s="91" t="s">
        <v>251</v>
      </c>
      <c r="K146" s="78">
        <v>5</v>
      </c>
      <c r="L146" s="123" t="s">
        <v>382</v>
      </c>
      <c r="M146" s="152" t="str">
        <f>IF(Pins!S323=""," ",Pins!S323)</f>
        <v xml:space="preserve"> </v>
      </c>
      <c r="N146" s="84"/>
      <c r="O146" s="85"/>
      <c r="P146" s="78">
        <v>5</v>
      </c>
      <c r="Q146" s="123" t="s">
        <v>860</v>
      </c>
      <c r="R146" s="152" t="str">
        <f>IF(Pins!S505=""," ",Pins!S505)</f>
        <v xml:space="preserve"> </v>
      </c>
      <c r="S146" s="63"/>
    </row>
    <row r="147" spans="1:19">
      <c r="A147" s="120" t="s">
        <v>761</v>
      </c>
      <c r="B147" s="96" t="str">
        <f>Beltloops!S170</f>
        <v xml:space="preserve"> </v>
      </c>
      <c r="C147" s="122" t="str">
        <f>Pins!S455</f>
        <v xml:space="preserve"> </v>
      </c>
      <c r="D147" s="63"/>
      <c r="E147" s="91" t="s">
        <v>201</v>
      </c>
      <c r="F147" s="78">
        <v>3</v>
      </c>
      <c r="G147" s="123" t="s">
        <v>597</v>
      </c>
      <c r="H147" s="152" t="str">
        <f>IF(Pins!S145=""," ",Pins!S145)</f>
        <v xml:space="preserve"> </v>
      </c>
      <c r="I147" s="84"/>
      <c r="J147" s="77"/>
      <c r="K147" s="78">
        <v>6</v>
      </c>
      <c r="L147" s="123" t="s">
        <v>383</v>
      </c>
      <c r="M147" s="152" t="str">
        <f>IF(Pins!S324=""," ",Pins!S324)</f>
        <v xml:space="preserve"> </v>
      </c>
      <c r="N147" s="84"/>
      <c r="O147" s="72"/>
      <c r="P147" s="78">
        <v>6</v>
      </c>
      <c r="Q147" s="123" t="s">
        <v>670</v>
      </c>
      <c r="R147" s="152" t="str">
        <f>IF(Pins!S506=""," ",Pins!S506)</f>
        <v xml:space="preserve"> </v>
      </c>
      <c r="S147" s="63"/>
    </row>
    <row r="148" spans="1:19">
      <c r="A148" s="120" t="s">
        <v>772</v>
      </c>
      <c r="B148" s="96" t="str">
        <f>Beltloops!S177</f>
        <v xml:space="preserve"> </v>
      </c>
      <c r="C148" s="122" t="str">
        <f>Pins!S469</f>
        <v xml:space="preserve"> </v>
      </c>
      <c r="D148" s="63"/>
      <c r="E148" s="91" t="s">
        <v>202</v>
      </c>
      <c r="F148" s="78">
        <v>4</v>
      </c>
      <c r="G148" s="123" t="s">
        <v>598</v>
      </c>
      <c r="H148" s="152" t="str">
        <f>IF(Pins!S146=""," ",Pins!S146)</f>
        <v xml:space="preserve"> </v>
      </c>
      <c r="I148" s="84"/>
      <c r="J148" s="85"/>
      <c r="K148" s="78">
        <v>7</v>
      </c>
      <c r="L148" s="123" t="s">
        <v>381</v>
      </c>
      <c r="M148" s="152" t="str">
        <f>IF(Pins!S325=""," ",Pins!S325)</f>
        <v xml:space="preserve"> </v>
      </c>
      <c r="N148" s="84"/>
      <c r="O148" s="95"/>
      <c r="P148" s="78">
        <v>7</v>
      </c>
      <c r="Q148" s="123" t="s">
        <v>861</v>
      </c>
      <c r="R148" s="152" t="str">
        <f>IF(Pins!S507=""," ",Pins!S507)</f>
        <v xml:space="preserve"> </v>
      </c>
      <c r="S148" s="63"/>
    </row>
    <row r="149" spans="1:19">
      <c r="A149" s="120" t="s">
        <v>179</v>
      </c>
      <c r="B149" s="96" t="str">
        <f>Beltloops!S182</f>
        <v xml:space="preserve"> </v>
      </c>
      <c r="C149" s="122" t="str">
        <f>Pins!S486</f>
        <v xml:space="preserve"> </v>
      </c>
      <c r="D149" s="63"/>
      <c r="E149" s="91"/>
      <c r="F149" s="78">
        <v>5</v>
      </c>
      <c r="G149" s="123" t="s">
        <v>599</v>
      </c>
      <c r="H149" s="152" t="str">
        <f>IF(Pins!S147=""," ",Pins!S147)</f>
        <v xml:space="preserve"> </v>
      </c>
      <c r="I149" s="84"/>
      <c r="J149" s="85"/>
      <c r="K149" s="78">
        <v>8</v>
      </c>
      <c r="L149" s="123" t="s">
        <v>380</v>
      </c>
      <c r="M149" s="152" t="str">
        <f>IF(Pins!S326=""," ",Pins!S326)</f>
        <v xml:space="preserve"> </v>
      </c>
      <c r="N149" s="84"/>
      <c r="O149" s="95"/>
      <c r="P149" s="78">
        <v>8</v>
      </c>
      <c r="Q149" s="123" t="s">
        <v>671</v>
      </c>
      <c r="R149" s="152" t="str">
        <f>IF(Pins!S508=""," ",Pins!S508)</f>
        <v xml:space="preserve"> </v>
      </c>
      <c r="S149" s="63"/>
    </row>
    <row r="150" spans="1:19">
      <c r="A150" s="120" t="s">
        <v>180</v>
      </c>
      <c r="B150" s="96" t="str">
        <f>Beltloops!S187</f>
        <v xml:space="preserve"> </v>
      </c>
      <c r="C150" s="122" t="str">
        <f>Pins!S498</f>
        <v xml:space="preserve"> </v>
      </c>
      <c r="D150" s="63"/>
      <c r="E150" s="77"/>
      <c r="F150" s="78">
        <v>6</v>
      </c>
      <c r="G150" s="123" t="s">
        <v>724</v>
      </c>
      <c r="H150" s="152" t="str">
        <f>IF(Pins!S148=""," ",Pins!S148)</f>
        <v xml:space="preserve"> </v>
      </c>
      <c r="I150" s="84"/>
      <c r="J150" s="85"/>
      <c r="K150" s="73">
        <v>9</v>
      </c>
      <c r="L150" s="123" t="s">
        <v>379</v>
      </c>
      <c r="M150" s="152" t="str">
        <f>IF(Pins!S327=""," ",Pins!S327)</f>
        <v xml:space="preserve"> </v>
      </c>
      <c r="N150" s="84"/>
      <c r="O150" s="85"/>
      <c r="P150" s="73">
        <v>9</v>
      </c>
      <c r="Q150" s="123" t="s">
        <v>672</v>
      </c>
      <c r="R150" s="152" t="str">
        <f>IF(Pins!S509=""," ",Pins!S509)</f>
        <v xml:space="preserve"> </v>
      </c>
      <c r="S150" s="63"/>
    </row>
    <row r="151" spans="1:19">
      <c r="A151" s="120" t="s">
        <v>181</v>
      </c>
      <c r="B151" s="96" t="str">
        <f>Beltloops!S192</f>
        <v xml:space="preserve"> </v>
      </c>
      <c r="C151" s="122" t="str">
        <f>Pins!S513</f>
        <v xml:space="preserve"> </v>
      </c>
      <c r="D151" s="63"/>
      <c r="E151" s="85"/>
      <c r="F151" s="78">
        <v>7</v>
      </c>
      <c r="G151" s="123" t="s">
        <v>600</v>
      </c>
      <c r="H151" s="152" t="str">
        <f>IF(Pins!S149=""," ",Pins!S149)</f>
        <v xml:space="preserve"> </v>
      </c>
      <c r="I151" s="84"/>
      <c r="J151" s="97"/>
      <c r="K151" s="73">
        <v>10</v>
      </c>
      <c r="L151" s="125" t="s">
        <v>378</v>
      </c>
      <c r="M151" s="152" t="str">
        <f>IF(Pins!S328=""," ",Pins!S328)</f>
        <v xml:space="preserve"> </v>
      </c>
      <c r="N151" s="84"/>
      <c r="O151" s="85"/>
      <c r="P151" s="73">
        <v>10</v>
      </c>
      <c r="Q151" s="123" t="s">
        <v>673</v>
      </c>
      <c r="R151" s="152" t="str">
        <f>IF(Pins!S510=""," ",Pins!S510)</f>
        <v xml:space="preserve"> </v>
      </c>
      <c r="S151" s="63"/>
    </row>
    <row r="152" spans="1:19">
      <c r="A152" s="120" t="s">
        <v>182</v>
      </c>
      <c r="B152" s="96" t="str">
        <f>Beltloops!S197</f>
        <v xml:space="preserve"> </v>
      </c>
      <c r="C152" s="122" t="str">
        <f>Pins!S528</f>
        <v xml:space="preserve"> </v>
      </c>
      <c r="D152" s="63"/>
      <c r="E152" s="85"/>
      <c r="F152" s="78">
        <v>8</v>
      </c>
      <c r="G152" s="123" t="s">
        <v>601</v>
      </c>
      <c r="H152" s="152" t="str">
        <f>IF(Pins!S150=""," ",Pins!S150)</f>
        <v xml:space="preserve"> </v>
      </c>
      <c r="I152" s="84"/>
      <c r="J152" s="84"/>
      <c r="K152" s="84"/>
      <c r="L152" s="84"/>
      <c r="M152" s="63"/>
      <c r="N152" s="84"/>
      <c r="O152" s="85"/>
      <c r="P152" s="73">
        <v>11</v>
      </c>
      <c r="Q152" s="123" t="s">
        <v>674</v>
      </c>
      <c r="R152" s="152" t="str">
        <f>IF(Pins!S511=""," ",Pins!S511)</f>
        <v xml:space="preserve"> </v>
      </c>
      <c r="S152" s="63"/>
    </row>
    <row r="153" spans="1:19">
      <c r="A153" s="120" t="s">
        <v>183</v>
      </c>
      <c r="B153" s="96" t="str">
        <f>Beltloops!S202</f>
        <v xml:space="preserve"> </v>
      </c>
      <c r="C153" s="122" t="str">
        <f>Pins!S541</f>
        <v xml:space="preserve"> </v>
      </c>
      <c r="E153" s="85"/>
      <c r="F153" s="73">
        <v>9</v>
      </c>
      <c r="G153" s="123" t="s">
        <v>602</v>
      </c>
      <c r="H153" s="152" t="str">
        <f>IF(Pins!S151=""," ",Pins!S151)</f>
        <v xml:space="preserve"> </v>
      </c>
      <c r="I153" s="84"/>
      <c r="J153" s="74" t="s">
        <v>173</v>
      </c>
      <c r="K153" s="73">
        <v>1</v>
      </c>
      <c r="L153" s="124" t="s">
        <v>109</v>
      </c>
      <c r="M153" s="152" t="str">
        <f>IF(Beltloops!S125=""," ",Beltloops!S125)</f>
        <v xml:space="preserve"> </v>
      </c>
      <c r="N153" s="84"/>
      <c r="O153" s="97"/>
      <c r="P153" s="73">
        <v>12</v>
      </c>
      <c r="Q153" s="158" t="s">
        <v>853</v>
      </c>
      <c r="R153" s="152" t="str">
        <f>IF(Pins!S512=""," ",Pins!S512)</f>
        <v xml:space="preserve"> </v>
      </c>
    </row>
    <row r="154" spans="1:19">
      <c r="A154" s="120" t="s">
        <v>184</v>
      </c>
      <c r="B154" s="96" t="str">
        <f>Beltloops!S207</f>
        <v xml:space="preserve"> </v>
      </c>
      <c r="C154" s="122" t="str">
        <f>Pins!S554</f>
        <v xml:space="preserve"> </v>
      </c>
      <c r="E154" s="97"/>
      <c r="F154" s="73">
        <v>10</v>
      </c>
      <c r="G154" s="125" t="s">
        <v>603</v>
      </c>
      <c r="H154" s="152" t="str">
        <f>IF(Pins!S152=""," ",Pins!S152)</f>
        <v xml:space="preserve"> </v>
      </c>
      <c r="I154" s="84"/>
      <c r="J154" s="80" t="s">
        <v>201</v>
      </c>
      <c r="K154" s="78">
        <v>2</v>
      </c>
      <c r="L154" s="123" t="s">
        <v>110</v>
      </c>
      <c r="M154" s="152" t="str">
        <f>IF(Beltloops!S126=""," ",Beltloops!S126)</f>
        <v xml:space="preserve"> </v>
      </c>
      <c r="N154" s="84"/>
      <c r="O154" s="114"/>
      <c r="P154" s="81"/>
      <c r="Q154" s="102"/>
      <c r="R154" s="154"/>
    </row>
    <row r="155" spans="1:19">
      <c r="A155" s="120" t="s">
        <v>185</v>
      </c>
      <c r="B155" s="96" t="str">
        <f>Beltloops!S212</f>
        <v xml:space="preserve"> </v>
      </c>
      <c r="C155" s="96" t="str">
        <f>Pins!S569</f>
        <v xml:space="preserve"> </v>
      </c>
      <c r="E155" s="115"/>
      <c r="F155" s="116"/>
      <c r="G155" s="116"/>
      <c r="H155" s="156"/>
      <c r="I155" s="79"/>
      <c r="J155" s="85" t="s">
        <v>188</v>
      </c>
      <c r="K155" s="73">
        <v>3</v>
      </c>
      <c r="L155" s="125" t="s">
        <v>111</v>
      </c>
      <c r="M155" s="152" t="str">
        <f>IF(Beltloops!S127=""," ",Beltloops!S127)</f>
        <v xml:space="preserve"> </v>
      </c>
      <c r="N155" s="79"/>
      <c r="O155" s="74" t="s">
        <v>182</v>
      </c>
      <c r="P155" s="73">
        <v>1</v>
      </c>
      <c r="Q155" s="124" t="s">
        <v>119</v>
      </c>
      <c r="R155" s="152" t="str">
        <f>IF(Beltloops!S194=""," ",Beltloops!S194)</f>
        <v xml:space="preserve"> </v>
      </c>
    </row>
    <row r="156" spans="1:19">
      <c r="E156" s="101" t="s">
        <v>753</v>
      </c>
      <c r="F156" s="92">
        <v>1</v>
      </c>
      <c r="G156" s="124" t="s">
        <v>899</v>
      </c>
      <c r="H156" s="130" t="str">
        <f>IF(Beltloops!S60=""," ",Beltloops!S60)</f>
        <v xml:space="preserve"> </v>
      </c>
      <c r="I156" s="79"/>
      <c r="J156" s="74" t="s">
        <v>252</v>
      </c>
      <c r="K156" s="78">
        <v>1</v>
      </c>
      <c r="L156" s="124" t="s">
        <v>629</v>
      </c>
      <c r="M156" s="152" t="str">
        <f>IF(Pins!S332=""," ",Pins!S332)</f>
        <v xml:space="preserve"> </v>
      </c>
      <c r="N156" s="79"/>
      <c r="O156" s="80" t="s">
        <v>201</v>
      </c>
      <c r="P156" s="78">
        <v>2</v>
      </c>
      <c r="Q156" s="123" t="s">
        <v>120</v>
      </c>
      <c r="R156" s="152" t="str">
        <f>IF(Beltloops!S195=""," ",Beltloops!S195)</f>
        <v xml:space="preserve"> </v>
      </c>
    </row>
    <row r="157" spans="1:19">
      <c r="E157" s="95" t="s">
        <v>754</v>
      </c>
      <c r="F157" s="92">
        <v>2</v>
      </c>
      <c r="G157" s="123" t="s">
        <v>900</v>
      </c>
      <c r="H157" s="130" t="str">
        <f>IF(Beltloops!S61=""," ",Beltloops!S61)</f>
        <v xml:space="preserve"> </v>
      </c>
      <c r="I157" s="79"/>
      <c r="J157" s="91" t="s">
        <v>253</v>
      </c>
      <c r="K157" s="78">
        <v>2</v>
      </c>
      <c r="L157" s="123" t="s">
        <v>630</v>
      </c>
      <c r="M157" s="152" t="str">
        <f>IF(Pins!S333=""," ",Pins!S333)</f>
        <v xml:space="preserve"> </v>
      </c>
      <c r="N157" s="79"/>
      <c r="O157" s="85" t="s">
        <v>188</v>
      </c>
      <c r="P157" s="73">
        <v>3</v>
      </c>
      <c r="Q157" s="125" t="s">
        <v>121</v>
      </c>
      <c r="R157" s="152" t="str">
        <f>IF(Beltloops!S196=""," ",Beltloops!S196)</f>
        <v xml:space="preserve"> </v>
      </c>
    </row>
    <row r="158" spans="1:19">
      <c r="E158" s="97" t="s">
        <v>188</v>
      </c>
      <c r="F158" s="92">
        <v>3</v>
      </c>
      <c r="G158" s="125" t="s">
        <v>901</v>
      </c>
      <c r="H158" s="130" t="str">
        <f>IF(Beltloops!S62=""," ",Beltloops!S62)</f>
        <v xml:space="preserve"> </v>
      </c>
      <c r="I158" s="79"/>
      <c r="J158" s="91" t="s">
        <v>201</v>
      </c>
      <c r="K158" s="78">
        <v>3</v>
      </c>
      <c r="L158" s="123" t="s">
        <v>631</v>
      </c>
      <c r="M158" s="152" t="str">
        <f>IF(Pins!S334=""," ",Pins!S334)</f>
        <v xml:space="preserve"> </v>
      </c>
      <c r="N158" s="79"/>
      <c r="O158" s="74" t="s">
        <v>357</v>
      </c>
      <c r="P158" s="78">
        <v>1</v>
      </c>
      <c r="Q158" s="124" t="s">
        <v>658</v>
      </c>
      <c r="R158" s="152" t="str">
        <f>IF(Pins!S518=""," ",Pins!S518)</f>
        <v xml:space="preserve"> </v>
      </c>
    </row>
    <row r="159" spans="1:19">
      <c r="E159" s="95" t="s">
        <v>753</v>
      </c>
      <c r="F159" s="97">
        <v>1</v>
      </c>
      <c r="G159" s="124" t="s">
        <v>747</v>
      </c>
      <c r="H159" s="130" t="str">
        <f>IF(Pins!S156=""," ",Pins!S156)</f>
        <v xml:space="preserve"> </v>
      </c>
      <c r="I159" s="79"/>
      <c r="J159" s="91" t="s">
        <v>202</v>
      </c>
      <c r="K159" s="78">
        <v>4</v>
      </c>
      <c r="L159" s="123" t="s">
        <v>632</v>
      </c>
      <c r="M159" s="152" t="str">
        <f>IF(Pins!S335=""," ",Pins!S335)</f>
        <v xml:space="preserve"> </v>
      </c>
      <c r="N159" s="79"/>
      <c r="O159" s="91" t="s">
        <v>358</v>
      </c>
      <c r="P159" s="78">
        <v>2</v>
      </c>
      <c r="Q159" s="123" t="s">
        <v>659</v>
      </c>
      <c r="R159" s="152" t="str">
        <f>IF(Pins!S519=""," ",Pins!S519)</f>
        <v xml:space="preserve"> </v>
      </c>
    </row>
    <row r="160" spans="1:19">
      <c r="E160" s="95" t="s">
        <v>755</v>
      </c>
      <c r="F160" s="92">
        <v>2</v>
      </c>
      <c r="G160" s="123" t="s">
        <v>748</v>
      </c>
      <c r="H160" s="130" t="str">
        <f>IF(Pins!S157=""," ",Pins!S157)</f>
        <v xml:space="preserve"> </v>
      </c>
      <c r="I160" s="79"/>
      <c r="J160" s="91"/>
      <c r="K160" s="78">
        <v>5</v>
      </c>
      <c r="L160" s="123" t="s">
        <v>637</v>
      </c>
      <c r="M160" s="152" t="str">
        <f>IF(Pins!S336=""," ",Pins!S336)</f>
        <v xml:space="preserve"> </v>
      </c>
      <c r="N160" s="79"/>
      <c r="O160" s="91" t="s">
        <v>201</v>
      </c>
      <c r="P160" s="78">
        <v>3</v>
      </c>
      <c r="Q160" s="123" t="s">
        <v>651</v>
      </c>
      <c r="R160" s="152" t="str">
        <f>IF(Pins!S520=""," ",Pins!S520)</f>
        <v xml:space="preserve"> </v>
      </c>
    </row>
    <row r="161" spans="5:18">
      <c r="E161" s="85" t="s">
        <v>756</v>
      </c>
      <c r="F161" s="92">
        <v>3</v>
      </c>
      <c r="G161" s="123" t="s">
        <v>867</v>
      </c>
      <c r="H161" s="130" t="str">
        <f>IF(Pins!S158=""," ",Pins!S158)</f>
        <v xml:space="preserve"> </v>
      </c>
      <c r="I161" s="79"/>
      <c r="J161" s="77"/>
      <c r="K161" s="78">
        <v>6</v>
      </c>
      <c r="L161" s="123" t="s">
        <v>638</v>
      </c>
      <c r="M161" s="152" t="str">
        <f>IF(Pins!S337=""," ",Pins!S337)</f>
        <v xml:space="preserve"> </v>
      </c>
      <c r="N161" s="79"/>
      <c r="O161" s="91" t="s">
        <v>202</v>
      </c>
      <c r="P161" s="78">
        <v>4</v>
      </c>
      <c r="Q161" s="123" t="s">
        <v>660</v>
      </c>
      <c r="R161" s="152" t="str">
        <f>IF(Pins!S521=""," ",Pins!S521)</f>
        <v xml:space="preserve"> </v>
      </c>
    </row>
    <row r="162" spans="5:18">
      <c r="E162" s="85" t="s">
        <v>757</v>
      </c>
      <c r="F162" s="92">
        <v>4</v>
      </c>
      <c r="G162" s="123" t="s">
        <v>749</v>
      </c>
      <c r="H162" s="130" t="str">
        <f>IF(Pins!S159=""," ",Pins!S159)</f>
        <v xml:space="preserve"> </v>
      </c>
      <c r="I162" s="79"/>
      <c r="J162" s="85"/>
      <c r="K162" s="78">
        <v>7</v>
      </c>
      <c r="L162" s="123" t="s">
        <v>634</v>
      </c>
      <c r="M162" s="152" t="str">
        <f>IF(Pins!S338=""," ",Pins!S338)</f>
        <v xml:space="preserve"> </v>
      </c>
      <c r="N162" s="79"/>
      <c r="O162" s="85"/>
      <c r="P162" s="78">
        <v>5</v>
      </c>
      <c r="Q162" s="123" t="s">
        <v>661</v>
      </c>
      <c r="R162" s="152" t="str">
        <f>IF(Pins!S522=""," ",Pins!S522)</f>
        <v xml:space="preserve"> </v>
      </c>
    </row>
    <row r="163" spans="5:18">
      <c r="E163" s="85" t="s">
        <v>201</v>
      </c>
      <c r="F163" s="92">
        <v>5</v>
      </c>
      <c r="G163" s="123" t="s">
        <v>821</v>
      </c>
      <c r="H163" s="130" t="str">
        <f>IF(Pins!S160=""," ",Pins!S160)</f>
        <v xml:space="preserve"> </v>
      </c>
      <c r="I163" s="79"/>
      <c r="J163" s="85"/>
      <c r="K163" s="78">
        <v>8</v>
      </c>
      <c r="L163" s="123" t="s">
        <v>635</v>
      </c>
      <c r="M163" s="152" t="str">
        <f>IF(Pins!S339=""," ",Pins!S339)</f>
        <v xml:space="preserve"> </v>
      </c>
      <c r="N163" s="79"/>
      <c r="O163" s="72"/>
      <c r="P163" s="78">
        <v>6</v>
      </c>
      <c r="Q163" s="123" t="s">
        <v>662</v>
      </c>
      <c r="R163" s="152" t="str">
        <f>IF(Pins!S523=""," ",Pins!S523)</f>
        <v xml:space="preserve"> </v>
      </c>
    </row>
    <row r="164" spans="5:18">
      <c r="E164" s="85" t="s">
        <v>758</v>
      </c>
      <c r="F164" s="92">
        <v>6</v>
      </c>
      <c r="G164" s="123" t="s">
        <v>822</v>
      </c>
      <c r="H164" s="130" t="str">
        <f>IF(Pins!S161=""," ",Pins!S161)</f>
        <v xml:space="preserve"> </v>
      </c>
      <c r="I164" s="79"/>
      <c r="J164" s="85"/>
      <c r="K164" s="73">
        <v>9</v>
      </c>
      <c r="L164" s="123" t="s">
        <v>636</v>
      </c>
      <c r="M164" s="152" t="str">
        <f>IF(Pins!S340=""," ",Pins!S340)</f>
        <v xml:space="preserve"> </v>
      </c>
      <c r="N164" s="79"/>
      <c r="O164" s="95"/>
      <c r="P164" s="78">
        <v>7</v>
      </c>
      <c r="Q164" s="123" t="s">
        <v>663</v>
      </c>
      <c r="R164" s="152" t="str">
        <f>IF(Pins!S524=""," ",Pins!S524)</f>
        <v xml:space="preserve"> </v>
      </c>
    </row>
    <row r="165" spans="5:18">
      <c r="E165" s="85"/>
      <c r="F165" s="92">
        <v>7</v>
      </c>
      <c r="G165" s="123" t="s">
        <v>823</v>
      </c>
      <c r="H165" s="130" t="str">
        <f>IF(Pins!S162=""," ",Pins!S162)</f>
        <v xml:space="preserve"> </v>
      </c>
      <c r="I165" s="79"/>
      <c r="J165" s="97"/>
      <c r="K165" s="73">
        <v>10</v>
      </c>
      <c r="L165" s="125" t="s">
        <v>633</v>
      </c>
      <c r="M165" s="152" t="str">
        <f>IF(Pins!S341=""," ",Pins!S341)</f>
        <v xml:space="preserve"> </v>
      </c>
      <c r="N165" s="79"/>
      <c r="O165" s="95"/>
      <c r="P165" s="78">
        <v>8</v>
      </c>
      <c r="Q165" s="123" t="s">
        <v>664</v>
      </c>
      <c r="R165" s="152" t="str">
        <f>IF(Pins!S525=""," ",Pins!S525)</f>
        <v xml:space="preserve"> </v>
      </c>
    </row>
    <row r="166" spans="5:18">
      <c r="E166" s="85"/>
      <c r="F166" s="92">
        <v>8</v>
      </c>
      <c r="G166" s="123" t="s">
        <v>820</v>
      </c>
      <c r="H166" s="130" t="str">
        <f>IF(Pins!S163=""," ",Pins!S163)</f>
        <v xml:space="preserve"> </v>
      </c>
      <c r="I166" s="79"/>
      <c r="J166" s="81"/>
      <c r="K166" s="81"/>
      <c r="L166" s="102"/>
      <c r="M166" s="154"/>
      <c r="N166" s="79"/>
      <c r="O166" s="85"/>
      <c r="P166" s="73">
        <v>9</v>
      </c>
      <c r="Q166" s="123" t="s">
        <v>665</v>
      </c>
      <c r="R166" s="152" t="str">
        <f>IF(Pins!S526=""," ",Pins!S526)</f>
        <v xml:space="preserve"> </v>
      </c>
    </row>
    <row r="167" spans="5:18">
      <c r="E167" s="85"/>
      <c r="F167" s="92">
        <v>9</v>
      </c>
      <c r="G167" s="123" t="s">
        <v>819</v>
      </c>
      <c r="H167" s="130" t="str">
        <f>IF(Pins!S164=""," ",Pins!S164)</f>
        <v xml:space="preserve"> </v>
      </c>
      <c r="I167" s="79"/>
      <c r="J167" s="74" t="s">
        <v>174</v>
      </c>
      <c r="K167" s="73">
        <v>1</v>
      </c>
      <c r="L167" s="124" t="s">
        <v>89</v>
      </c>
      <c r="M167" s="152" t="str">
        <f>IF(Beltloops!S132=""," ",Beltloops!S132)</f>
        <v xml:space="preserve"> </v>
      </c>
      <c r="N167" s="79"/>
      <c r="O167" s="97"/>
      <c r="P167" s="73">
        <v>10</v>
      </c>
      <c r="Q167" s="125" t="s">
        <v>666</v>
      </c>
      <c r="R167" s="152" t="str">
        <f>IF(Pins!S527=""," ",Pins!S527)</f>
        <v xml:space="preserve"> </v>
      </c>
    </row>
    <row r="168" spans="5:18">
      <c r="E168" s="85"/>
      <c r="F168" s="92">
        <v>10</v>
      </c>
      <c r="G168" s="123" t="s">
        <v>752</v>
      </c>
      <c r="H168" s="130" t="str">
        <f>IF(Pins!S165=""," ",Pins!S165)</f>
        <v xml:space="preserve"> </v>
      </c>
      <c r="I168" s="79"/>
      <c r="J168" s="80" t="s">
        <v>201</v>
      </c>
      <c r="K168" s="78">
        <v>2</v>
      </c>
      <c r="L168" s="123" t="s">
        <v>88</v>
      </c>
      <c r="M168" s="152" t="str">
        <f>IF(Beltloops!S133=""," ",Beltloops!S133)</f>
        <v xml:space="preserve"> </v>
      </c>
      <c r="N168" s="79"/>
      <c r="O168" s="81"/>
      <c r="P168" s="81"/>
      <c r="Q168" s="102"/>
      <c r="R168" s="154"/>
    </row>
    <row r="169" spans="5:18">
      <c r="E169" s="85"/>
      <c r="F169" s="92">
        <v>11</v>
      </c>
      <c r="G169" s="123" t="s">
        <v>751</v>
      </c>
      <c r="H169" s="130" t="str">
        <f>IF(Pins!S166=""," ",Pins!S166)</f>
        <v xml:space="preserve"> </v>
      </c>
      <c r="I169" s="79"/>
      <c r="J169" s="85" t="s">
        <v>188</v>
      </c>
      <c r="K169" s="73">
        <v>3</v>
      </c>
      <c r="L169" s="125" t="s">
        <v>87</v>
      </c>
      <c r="M169" s="152" t="str">
        <f>IF(Beltloops!S134=""," ",Beltloops!S134)</f>
        <v xml:space="preserve"> </v>
      </c>
      <c r="N169" s="79"/>
      <c r="O169" s="74" t="s">
        <v>183</v>
      </c>
      <c r="P169" s="73">
        <v>1</v>
      </c>
      <c r="Q169" s="124" t="s">
        <v>116</v>
      </c>
      <c r="R169" s="152" t="str">
        <f>IF(Beltloops!S199=""," ",Beltloops!S199)</f>
        <v xml:space="preserve"> </v>
      </c>
    </row>
    <row r="170" spans="5:18">
      <c r="E170" s="97"/>
      <c r="F170" s="92">
        <v>12</v>
      </c>
      <c r="G170" s="125" t="s">
        <v>750</v>
      </c>
      <c r="H170" s="130" t="str">
        <f>IF(Pins!S167=""," ",Pins!S167)</f>
        <v xml:space="preserve"> </v>
      </c>
      <c r="I170" s="79"/>
      <c r="J170" s="74" t="s">
        <v>254</v>
      </c>
      <c r="K170" s="78">
        <v>1</v>
      </c>
      <c r="L170" s="124" t="s">
        <v>550</v>
      </c>
      <c r="M170" s="152" t="str">
        <f>IF(Pins!S347=""," ",Pins!S347)</f>
        <v xml:space="preserve"> </v>
      </c>
      <c r="N170" s="79"/>
      <c r="O170" s="80" t="s">
        <v>201</v>
      </c>
      <c r="P170" s="78">
        <v>2</v>
      </c>
      <c r="Q170" s="123" t="s">
        <v>117</v>
      </c>
      <c r="R170" s="152" t="str">
        <f>IF(Beltloops!S200=""," ",Beltloops!S200)</f>
        <v xml:space="preserve"> </v>
      </c>
    </row>
    <row r="171" spans="5:18">
      <c r="E171" s="79"/>
      <c r="F171" s="79"/>
      <c r="G171" s="79"/>
      <c r="I171" s="79"/>
      <c r="J171" s="91" t="s">
        <v>255</v>
      </c>
      <c r="K171" s="78">
        <v>2</v>
      </c>
      <c r="L171" s="123" t="s">
        <v>549</v>
      </c>
      <c r="M171" s="152" t="str">
        <f>IF(Pins!S348=""," ",Pins!S348)</f>
        <v xml:space="preserve"> </v>
      </c>
      <c r="N171" s="79"/>
      <c r="O171" s="85" t="s">
        <v>188</v>
      </c>
      <c r="P171" s="73">
        <v>3</v>
      </c>
      <c r="Q171" s="125" t="s">
        <v>118</v>
      </c>
      <c r="R171" s="152" t="str">
        <f>IF(Beltloops!S201=""," ",Beltloops!S201)</f>
        <v xml:space="preserve"> </v>
      </c>
    </row>
    <row r="172" spans="5:18">
      <c r="E172" s="101" t="s">
        <v>746</v>
      </c>
      <c r="F172" s="92">
        <v>1</v>
      </c>
      <c r="G172" s="124" t="s">
        <v>902</v>
      </c>
      <c r="H172" s="130" t="str">
        <f>IF(Beltloops!S65=""," ",Beltloops!S65)</f>
        <v xml:space="preserve"> </v>
      </c>
      <c r="I172" s="79"/>
      <c r="J172" s="91" t="s">
        <v>201</v>
      </c>
      <c r="K172" s="78">
        <v>3</v>
      </c>
      <c r="L172" s="123" t="s">
        <v>551</v>
      </c>
      <c r="M172" s="152" t="str">
        <f>IF(Pins!S349=""," ",Pins!S349)</f>
        <v xml:space="preserve"> </v>
      </c>
      <c r="N172" s="79"/>
      <c r="O172" s="74" t="s">
        <v>359</v>
      </c>
      <c r="P172" s="78">
        <v>1</v>
      </c>
      <c r="Q172" s="124" t="s">
        <v>648</v>
      </c>
      <c r="R172" s="152" t="str">
        <f>IF(Pins!S531=""," ",Pins!S531)</f>
        <v xml:space="preserve"> </v>
      </c>
    </row>
    <row r="173" spans="5:18">
      <c r="E173" s="95" t="s">
        <v>201</v>
      </c>
      <c r="F173" s="92">
        <v>2</v>
      </c>
      <c r="G173" s="123" t="s">
        <v>903</v>
      </c>
      <c r="H173" s="130" t="str">
        <f>IF(Beltloops!S66=""," ",Beltloops!S66)</f>
        <v xml:space="preserve"> </v>
      </c>
      <c r="I173" s="79"/>
      <c r="J173" s="91" t="s">
        <v>202</v>
      </c>
      <c r="K173" s="78">
        <v>4</v>
      </c>
      <c r="L173" s="123" t="s">
        <v>552</v>
      </c>
      <c r="M173" s="152" t="str">
        <f>IF(Pins!S350=""," ",Pins!S350)</f>
        <v xml:space="preserve"> </v>
      </c>
      <c r="N173" s="79"/>
      <c r="O173" s="91" t="s">
        <v>360</v>
      </c>
      <c r="P173" s="78">
        <v>2</v>
      </c>
      <c r="Q173" s="123" t="s">
        <v>649</v>
      </c>
      <c r="R173" s="152" t="str">
        <f>IF(Pins!S532=""," ",Pins!S532)</f>
        <v xml:space="preserve"> </v>
      </c>
    </row>
    <row r="174" spans="5:18">
      <c r="E174" s="97" t="s">
        <v>814</v>
      </c>
      <c r="F174" s="92">
        <v>3</v>
      </c>
      <c r="G174" s="125" t="s">
        <v>904</v>
      </c>
      <c r="H174" s="130" t="str">
        <f>IF(Beltloops!S67=""," ",Beltloops!S67)</f>
        <v xml:space="preserve"> </v>
      </c>
      <c r="I174" s="79"/>
      <c r="J174" s="85"/>
      <c r="K174" s="78">
        <v>5</v>
      </c>
      <c r="L174" s="123" t="s">
        <v>624</v>
      </c>
      <c r="M174" s="152" t="str">
        <f>IF(Pins!S351=""," ",Pins!S351)</f>
        <v xml:space="preserve"> </v>
      </c>
      <c r="N174" s="79"/>
      <c r="O174" s="91" t="s">
        <v>201</v>
      </c>
      <c r="P174" s="78">
        <v>3</v>
      </c>
      <c r="Q174" s="123" t="s">
        <v>650</v>
      </c>
      <c r="R174" s="152" t="str">
        <f>IF(Pins!S533=""," ",Pins!S533)</f>
        <v xml:space="preserve"> </v>
      </c>
    </row>
    <row r="175" spans="5:18">
      <c r="E175" s="95" t="s">
        <v>746</v>
      </c>
      <c r="F175" s="97">
        <v>1</v>
      </c>
      <c r="G175" s="124" t="s">
        <v>824</v>
      </c>
      <c r="H175" s="130" t="str">
        <f>IF(Pins!S171=""," ",Pins!S171)</f>
        <v xml:space="preserve"> </v>
      </c>
      <c r="I175" s="79"/>
      <c r="J175" s="72"/>
      <c r="K175" s="78">
        <v>6</v>
      </c>
      <c r="L175" s="123" t="s">
        <v>625</v>
      </c>
      <c r="M175" s="152" t="str">
        <f>IF(Pins!S352=""," ",Pins!S352)</f>
        <v xml:space="preserve"> </v>
      </c>
      <c r="N175" s="79"/>
      <c r="O175" s="91" t="s">
        <v>202</v>
      </c>
      <c r="P175" s="78">
        <v>4</v>
      </c>
      <c r="Q175" s="123" t="s">
        <v>651</v>
      </c>
      <c r="R175" s="152" t="str">
        <f>IF(Pins!S534=""," ",Pins!S534)</f>
        <v xml:space="preserve"> </v>
      </c>
    </row>
    <row r="176" spans="5:18">
      <c r="E176" s="95" t="s">
        <v>238</v>
      </c>
      <c r="F176" s="92">
        <v>2</v>
      </c>
      <c r="G176" s="123" t="s">
        <v>825</v>
      </c>
      <c r="H176" s="130" t="str">
        <f>IF(Pins!S172=""," ",Pins!S172)</f>
        <v xml:space="preserve"> </v>
      </c>
      <c r="I176" s="79"/>
      <c r="J176" s="95"/>
      <c r="K176" s="78">
        <v>7</v>
      </c>
      <c r="L176" s="123" t="s">
        <v>626</v>
      </c>
      <c r="M176" s="152" t="str">
        <f>IF(Pins!S353=""," ",Pins!S353)</f>
        <v xml:space="preserve"> </v>
      </c>
      <c r="N176" s="79"/>
      <c r="O176" s="85"/>
      <c r="P176" s="78">
        <v>5</v>
      </c>
      <c r="Q176" s="123" t="s">
        <v>652</v>
      </c>
      <c r="R176" s="152" t="str">
        <f>IF(Pins!S535=""," ",Pins!S535)</f>
        <v xml:space="preserve"> </v>
      </c>
    </row>
    <row r="177" spans="5:18">
      <c r="E177" s="85" t="s">
        <v>817</v>
      </c>
      <c r="F177" s="92">
        <v>3</v>
      </c>
      <c r="G177" s="123" t="s">
        <v>826</v>
      </c>
      <c r="H177" s="130" t="str">
        <f>IF(Pins!S173=""," ",Pins!S173)</f>
        <v xml:space="preserve"> </v>
      </c>
      <c r="I177" s="79"/>
      <c r="J177" s="95"/>
      <c r="K177" s="78">
        <v>8</v>
      </c>
      <c r="L177" s="123" t="s">
        <v>627</v>
      </c>
      <c r="M177" s="152" t="str">
        <f>IF(Pins!S354=""," ",Pins!S354)</f>
        <v xml:space="preserve"> </v>
      </c>
      <c r="N177" s="79"/>
      <c r="O177" s="72"/>
      <c r="P177" s="78">
        <v>6</v>
      </c>
      <c r="Q177" s="123" t="s">
        <v>654</v>
      </c>
      <c r="R177" s="152" t="str">
        <f>IF(Pins!S536=""," ",Pins!S536)</f>
        <v xml:space="preserve"> </v>
      </c>
    </row>
    <row r="178" spans="5:18">
      <c r="E178" s="85" t="s">
        <v>818</v>
      </c>
      <c r="F178" s="92">
        <v>4</v>
      </c>
      <c r="G178" s="123" t="s">
        <v>827</v>
      </c>
      <c r="H178" s="130" t="str">
        <f>IF(Pins!S174=""," ",Pins!S174)</f>
        <v xml:space="preserve"> </v>
      </c>
      <c r="I178" s="79"/>
      <c r="J178" s="85"/>
      <c r="K178" s="73">
        <v>9</v>
      </c>
      <c r="L178" s="123" t="s">
        <v>628</v>
      </c>
      <c r="M178" s="152" t="str">
        <f>IF(Pins!S355=""," ",Pins!S355)</f>
        <v xml:space="preserve"> </v>
      </c>
      <c r="N178" s="79"/>
      <c r="O178" s="95"/>
      <c r="P178" s="78">
        <v>7</v>
      </c>
      <c r="Q178" s="123" t="s">
        <v>653</v>
      </c>
      <c r="R178" s="152" t="str">
        <f>IF(Pins!S537=""," ",Pins!S537)</f>
        <v xml:space="preserve"> </v>
      </c>
    </row>
    <row r="179" spans="5:18">
      <c r="E179" s="85" t="s">
        <v>201</v>
      </c>
      <c r="F179" s="92">
        <v>5</v>
      </c>
      <c r="G179" s="123" t="s">
        <v>828</v>
      </c>
      <c r="H179" s="130" t="str">
        <f>IF(Pins!S175=""," ",Pins!S175)</f>
        <v xml:space="preserve"> </v>
      </c>
      <c r="I179" s="79"/>
      <c r="J179" s="85"/>
      <c r="K179" s="73">
        <v>10</v>
      </c>
      <c r="L179" s="123" t="s">
        <v>548</v>
      </c>
      <c r="M179" s="152" t="str">
        <f>IF(Pins!S356=""," ",Pins!S356)</f>
        <v xml:space="preserve"> </v>
      </c>
      <c r="N179" s="79"/>
      <c r="O179" s="95"/>
      <c r="P179" s="78">
        <v>8</v>
      </c>
      <c r="Q179" s="123" t="s">
        <v>655</v>
      </c>
      <c r="R179" s="152" t="str">
        <f>IF(Pins!S538=""," ",Pins!S538)</f>
        <v xml:space="preserve"> </v>
      </c>
    </row>
    <row r="180" spans="5:18">
      <c r="E180" s="85" t="s">
        <v>202</v>
      </c>
      <c r="F180" s="92">
        <v>6</v>
      </c>
      <c r="G180" s="123" t="s">
        <v>829</v>
      </c>
      <c r="H180" s="130" t="str">
        <f>IF(Pins!S176=""," ",Pins!S176)</f>
        <v xml:space="preserve"> </v>
      </c>
      <c r="I180" s="79"/>
      <c r="J180" s="97"/>
      <c r="K180" s="73">
        <v>11</v>
      </c>
      <c r="L180" s="125" t="s">
        <v>870</v>
      </c>
      <c r="M180" s="152" t="str">
        <f>IF(Pins!S357=""," ",Pins!S357)</f>
        <v xml:space="preserve"> </v>
      </c>
      <c r="N180" s="79"/>
      <c r="O180" s="85"/>
      <c r="P180" s="73">
        <v>9</v>
      </c>
      <c r="Q180" s="123" t="s">
        <v>656</v>
      </c>
      <c r="R180" s="152" t="str">
        <f>IF(Pins!S539=""," ",Pins!S539)</f>
        <v xml:space="preserve"> </v>
      </c>
    </row>
    <row r="181" spans="5:18">
      <c r="E181" s="85"/>
      <c r="F181" s="92">
        <v>7</v>
      </c>
      <c r="G181" s="123" t="s">
        <v>830</v>
      </c>
      <c r="H181" s="130" t="str">
        <f>IF(Pins!S177=""," ",Pins!S177)</f>
        <v xml:space="preserve"> </v>
      </c>
      <c r="I181" s="79"/>
      <c r="J181" s="81"/>
      <c r="K181" s="81"/>
      <c r="L181" s="102"/>
      <c r="M181" s="154"/>
      <c r="N181" s="79"/>
      <c r="O181" s="97"/>
      <c r="P181" s="73">
        <v>10</v>
      </c>
      <c r="Q181" s="125" t="s">
        <v>657</v>
      </c>
      <c r="R181" s="152" t="str">
        <f>IF(Pins!S540=""," ",Pins!S540)</f>
        <v xml:space="preserve"> </v>
      </c>
    </row>
    <row r="182" spans="5:18">
      <c r="E182" s="85"/>
      <c r="F182" s="92">
        <v>8</v>
      </c>
      <c r="G182" s="123" t="s">
        <v>831</v>
      </c>
      <c r="H182" s="130" t="str">
        <f>IF(Pins!S178=""," ",Pins!S178)</f>
        <v xml:space="preserve"> </v>
      </c>
      <c r="I182" s="79"/>
      <c r="J182" s="101" t="s">
        <v>759</v>
      </c>
      <c r="K182" s="92">
        <v>1</v>
      </c>
      <c r="L182" s="124" t="s">
        <v>905</v>
      </c>
      <c r="M182" s="130" t="str">
        <f>IF(Beltloops!S137=""," ",Beltloops!S137)</f>
        <v xml:space="preserve"> </v>
      </c>
      <c r="N182" s="79"/>
      <c r="O182" s="86"/>
      <c r="P182" s="86"/>
      <c r="Q182" s="86"/>
      <c r="R182" s="65"/>
    </row>
    <row r="183" spans="5:18">
      <c r="E183" s="85"/>
      <c r="F183" s="92">
        <v>9</v>
      </c>
      <c r="G183" s="123" t="s">
        <v>832</v>
      </c>
      <c r="H183" s="130" t="str">
        <f>IF(Pins!S179=""," ",Pins!S179)</f>
        <v xml:space="preserve"> </v>
      </c>
      <c r="I183" s="79"/>
      <c r="J183" s="95" t="s">
        <v>201</v>
      </c>
      <c r="K183" s="92">
        <v>2</v>
      </c>
      <c r="L183" s="159" t="s">
        <v>907</v>
      </c>
      <c r="M183" s="130" t="str">
        <f>IF(Beltloops!S138=""," ",Beltloops!S138)</f>
        <v xml:space="preserve"> </v>
      </c>
      <c r="N183" s="79"/>
      <c r="O183" s="74" t="s">
        <v>184</v>
      </c>
      <c r="P183" s="73">
        <v>1</v>
      </c>
      <c r="Q183" s="124" t="s">
        <v>113</v>
      </c>
      <c r="R183" s="152" t="str">
        <f>IF(Beltloops!S204=""," ",Beltloops!S204)</f>
        <v xml:space="preserve"> </v>
      </c>
    </row>
    <row r="184" spans="5:18">
      <c r="E184" s="85"/>
      <c r="F184" s="92">
        <v>10</v>
      </c>
      <c r="G184" s="123" t="s">
        <v>833</v>
      </c>
      <c r="H184" s="130" t="str">
        <f>IF(Pins!S180=""," ",Pins!S180)</f>
        <v xml:space="preserve"> </v>
      </c>
      <c r="I184" s="79"/>
      <c r="J184" s="97" t="s">
        <v>814</v>
      </c>
      <c r="K184" s="92">
        <v>3</v>
      </c>
      <c r="L184" s="125" t="s">
        <v>906</v>
      </c>
      <c r="M184" s="130" t="str">
        <f>IF(Beltloops!S139=""," ",Beltloops!S139)</f>
        <v xml:space="preserve"> </v>
      </c>
      <c r="N184" s="79"/>
      <c r="O184" s="80" t="s">
        <v>201</v>
      </c>
      <c r="P184" s="78">
        <v>2</v>
      </c>
      <c r="Q184" s="123" t="s">
        <v>112</v>
      </c>
      <c r="R184" s="152" t="str">
        <f>IF(Beltloops!S205=""," ",Beltloops!S205)</f>
        <v xml:space="preserve"> </v>
      </c>
    </row>
    <row r="185" spans="5:18">
      <c r="E185" s="85"/>
      <c r="F185" s="92">
        <v>11</v>
      </c>
      <c r="G185" s="123" t="s">
        <v>834</v>
      </c>
      <c r="H185" s="130" t="str">
        <f>IF(Pins!S181=""," ",Pins!S181)</f>
        <v xml:space="preserve"> </v>
      </c>
      <c r="I185" s="79"/>
      <c r="J185" s="95" t="s">
        <v>815</v>
      </c>
      <c r="K185" s="97">
        <v>1</v>
      </c>
      <c r="L185" s="124" t="s">
        <v>842</v>
      </c>
      <c r="M185" s="155" t="str">
        <f>IF(Pins!S361=""," ",Pins!S361)</f>
        <v xml:space="preserve"> </v>
      </c>
      <c r="N185" s="79"/>
      <c r="O185" s="85" t="s">
        <v>188</v>
      </c>
      <c r="P185" s="73">
        <v>3</v>
      </c>
      <c r="Q185" s="125" t="s">
        <v>114</v>
      </c>
      <c r="R185" s="152" t="str">
        <f>IF(Beltloops!S206=""," ",Beltloops!S206)</f>
        <v xml:space="preserve"> </v>
      </c>
    </row>
    <row r="186" spans="5:18">
      <c r="E186" s="97"/>
      <c r="F186" s="92">
        <v>12</v>
      </c>
      <c r="G186" s="125" t="s">
        <v>835</v>
      </c>
      <c r="H186" s="130" t="str">
        <f>IF(Pins!S182=""," ",Pins!S182)</f>
        <v xml:space="preserve"> </v>
      </c>
      <c r="I186" s="79"/>
      <c r="J186" s="85" t="s">
        <v>816</v>
      </c>
      <c r="K186" s="92">
        <v>2</v>
      </c>
      <c r="L186" s="123" t="s">
        <v>841</v>
      </c>
      <c r="M186" s="155" t="str">
        <f>IF(Pins!S362=""," ",Pins!S362)</f>
        <v xml:space="preserve"> </v>
      </c>
      <c r="N186" s="79"/>
      <c r="O186" s="74" t="s">
        <v>361</v>
      </c>
      <c r="P186" s="78">
        <v>1</v>
      </c>
      <c r="Q186" s="124" t="s">
        <v>647</v>
      </c>
      <c r="R186" s="152" t="str">
        <f>IF(Pins!S544=""," ",Pins!S544)</f>
        <v xml:space="preserve"> </v>
      </c>
    </row>
    <row r="187" spans="5:18">
      <c r="I187" s="79"/>
      <c r="J187" s="85" t="s">
        <v>201</v>
      </c>
      <c r="K187" s="92">
        <v>3</v>
      </c>
      <c r="L187" s="123" t="s">
        <v>846</v>
      </c>
      <c r="M187" s="155" t="str">
        <f>IF(Pins!S363=""," ",Pins!S363)</f>
        <v xml:space="preserve"> </v>
      </c>
      <c r="N187" s="79"/>
      <c r="O187" s="91" t="s">
        <v>362</v>
      </c>
      <c r="P187" s="78">
        <v>2</v>
      </c>
      <c r="Q187" s="123" t="s">
        <v>646</v>
      </c>
      <c r="R187" s="152" t="str">
        <f>IF(Pins!S545=""," ",Pins!S545)</f>
        <v xml:space="preserve"> </v>
      </c>
    </row>
    <row r="188" spans="5:18">
      <c r="I188" s="79"/>
      <c r="J188" s="85" t="s">
        <v>202</v>
      </c>
      <c r="K188" s="92">
        <v>4</v>
      </c>
      <c r="L188" s="123" t="s">
        <v>839</v>
      </c>
      <c r="M188" s="155" t="str">
        <f>IF(Pins!S364=""," ",Pins!S364)</f>
        <v xml:space="preserve"> </v>
      </c>
      <c r="N188" s="79"/>
      <c r="O188" s="91" t="s">
        <v>201</v>
      </c>
      <c r="P188" s="78">
        <v>3</v>
      </c>
      <c r="Q188" s="123" t="s">
        <v>644</v>
      </c>
      <c r="R188" s="152" t="str">
        <f>IF(Pins!S546=""," ",Pins!S546)</f>
        <v xml:space="preserve"> </v>
      </c>
    </row>
    <row r="189" spans="5:18">
      <c r="E189" s="79"/>
      <c r="F189" s="79"/>
      <c r="G189" s="79"/>
      <c r="H189" s="79"/>
      <c r="I189" s="79"/>
      <c r="J189" s="85"/>
      <c r="K189" s="92">
        <v>5</v>
      </c>
      <c r="L189" s="123" t="s">
        <v>840</v>
      </c>
      <c r="M189" s="155" t="str">
        <f>IF(Pins!S365=""," ",Pins!S365)</f>
        <v xml:space="preserve"> </v>
      </c>
      <c r="N189" s="79"/>
      <c r="O189" s="91" t="s">
        <v>202</v>
      </c>
      <c r="P189" s="78">
        <v>4</v>
      </c>
      <c r="Q189" s="123" t="s">
        <v>645</v>
      </c>
      <c r="R189" s="152" t="str">
        <f>IF(Pins!S547=""," ",Pins!S547)</f>
        <v xml:space="preserve"> </v>
      </c>
    </row>
    <row r="190" spans="5:18">
      <c r="E190" s="79"/>
      <c r="F190" s="79"/>
      <c r="G190" s="79"/>
      <c r="H190" s="79"/>
      <c r="I190" s="79"/>
      <c r="J190" s="85"/>
      <c r="K190" s="92">
        <v>6</v>
      </c>
      <c r="L190" s="123" t="s">
        <v>845</v>
      </c>
      <c r="M190" s="155" t="str">
        <f>IF(Pins!S366=""," ",Pins!S366)</f>
        <v xml:space="preserve"> </v>
      </c>
      <c r="N190" s="79"/>
      <c r="O190" s="85"/>
      <c r="P190" s="78">
        <v>5</v>
      </c>
      <c r="Q190" s="123" t="s">
        <v>643</v>
      </c>
      <c r="R190" s="152" t="str">
        <f>IF(Pins!S548=""," ",Pins!S548)</f>
        <v xml:space="preserve"> </v>
      </c>
    </row>
    <row r="191" spans="5:18">
      <c r="E191" s="79"/>
      <c r="F191" s="79"/>
      <c r="G191" s="79"/>
      <c r="H191" s="79"/>
      <c r="I191" s="79"/>
      <c r="J191" s="85"/>
      <c r="K191" s="92">
        <v>7</v>
      </c>
      <c r="L191" s="123" t="s">
        <v>838</v>
      </c>
      <c r="M191" s="155" t="str">
        <f>IF(Pins!S367=""," ",Pins!S367)</f>
        <v xml:space="preserve"> </v>
      </c>
      <c r="N191" s="79"/>
      <c r="O191" s="72"/>
      <c r="P191" s="78">
        <v>6</v>
      </c>
      <c r="Q191" s="123" t="s">
        <v>642</v>
      </c>
      <c r="R191" s="152" t="str">
        <f>IF(Pins!S549=""," ",Pins!S549)</f>
        <v xml:space="preserve"> </v>
      </c>
    </row>
    <row r="192" spans="5:18">
      <c r="E192" s="79"/>
      <c r="F192" s="79"/>
      <c r="G192" s="79"/>
      <c r="H192" s="79"/>
      <c r="I192" s="79"/>
      <c r="J192" s="85"/>
      <c r="K192" s="92">
        <v>8</v>
      </c>
      <c r="L192" s="123" t="s">
        <v>844</v>
      </c>
      <c r="M192" s="155" t="str">
        <f>IF(Pins!S368=""," ",Pins!S368)</f>
        <v xml:space="preserve"> </v>
      </c>
      <c r="N192" s="79"/>
      <c r="O192" s="95"/>
      <c r="P192" s="78">
        <v>7</v>
      </c>
      <c r="Q192" s="123" t="s">
        <v>640</v>
      </c>
      <c r="R192" s="152" t="str">
        <f>IF(Pins!S550=""," ",Pins!S550)</f>
        <v xml:space="preserve"> </v>
      </c>
    </row>
    <row r="193" spans="5:18">
      <c r="E193" s="79"/>
      <c r="F193" s="79"/>
      <c r="G193" s="79"/>
      <c r="H193" s="79"/>
      <c r="I193" s="79"/>
      <c r="J193" s="85"/>
      <c r="K193" s="92">
        <v>9</v>
      </c>
      <c r="L193" s="123" t="s">
        <v>837</v>
      </c>
      <c r="M193" s="155" t="str">
        <f>IF(Pins!S369=""," ",Pins!S369)</f>
        <v xml:space="preserve"> </v>
      </c>
      <c r="N193" s="79"/>
      <c r="O193" s="95"/>
      <c r="P193" s="78">
        <v>8</v>
      </c>
      <c r="Q193" s="123" t="s">
        <v>641</v>
      </c>
      <c r="R193" s="152" t="str">
        <f>IF(Pins!S551=""," ",Pins!S551)</f>
        <v xml:space="preserve"> </v>
      </c>
    </row>
    <row r="194" spans="5:18">
      <c r="E194" s="79"/>
      <c r="F194" s="79"/>
      <c r="G194" s="79"/>
      <c r="H194" s="79"/>
      <c r="I194" s="79"/>
      <c r="J194" s="85"/>
      <c r="K194" s="92">
        <v>10</v>
      </c>
      <c r="L194" s="123" t="s">
        <v>836</v>
      </c>
      <c r="M194" s="155" t="str">
        <f>IF(Pins!S370=""," ",Pins!S370)</f>
        <v xml:space="preserve"> </v>
      </c>
      <c r="N194" s="79"/>
      <c r="O194" s="97"/>
      <c r="P194" s="73">
        <v>9</v>
      </c>
      <c r="Q194" s="125" t="s">
        <v>639</v>
      </c>
      <c r="R194" s="152" t="str">
        <f>IF(Pins!S552=""," ",Pins!S552)</f>
        <v xml:space="preserve"> </v>
      </c>
    </row>
    <row r="195" spans="5:18">
      <c r="E195" s="79"/>
      <c r="F195" s="79"/>
      <c r="G195" s="79"/>
      <c r="H195" s="79"/>
      <c r="I195" s="79"/>
      <c r="J195" s="97"/>
      <c r="K195" s="92">
        <v>11</v>
      </c>
      <c r="L195" s="125" t="s">
        <v>843</v>
      </c>
      <c r="M195" s="155" t="str">
        <f>IF(Pins!S371=""," ",Pins!S371)</f>
        <v xml:space="preserve"> </v>
      </c>
      <c r="N195" s="79"/>
      <c r="O195" s="97"/>
      <c r="P195" s="73">
        <v>10</v>
      </c>
      <c r="Q195" s="125" t="s">
        <v>639</v>
      </c>
      <c r="R195" s="152" t="str">
        <f>IF(Pins!S553=""," ",Pins!S553)</f>
        <v xml:space="preserve"> </v>
      </c>
    </row>
    <row r="196" spans="5:18">
      <c r="E196" s="79"/>
      <c r="F196" s="79"/>
      <c r="G196" s="79"/>
      <c r="H196" s="79"/>
      <c r="I196" s="79"/>
      <c r="N196" s="79"/>
    </row>
    <row r="197" spans="5:18">
      <c r="E197" s="79"/>
      <c r="F197" s="79"/>
      <c r="G197" s="79"/>
      <c r="H197" s="79"/>
      <c r="I197" s="79"/>
      <c r="N197" s="79"/>
      <c r="O197" s="74" t="s">
        <v>185</v>
      </c>
      <c r="P197" s="73">
        <v>1</v>
      </c>
      <c r="Q197" s="124" t="s">
        <v>63</v>
      </c>
      <c r="R197" s="152" t="str">
        <f>IF(Beltloops!S209=""," ",Beltloops!S209)</f>
        <v xml:space="preserve"> </v>
      </c>
    </row>
    <row r="198" spans="5:18">
      <c r="O198" s="80" t="s">
        <v>201</v>
      </c>
      <c r="P198" s="78">
        <v>2</v>
      </c>
      <c r="Q198" s="123" t="s">
        <v>115</v>
      </c>
      <c r="R198" s="152" t="str">
        <f>IF(Beltloops!S210=""," ",Beltloops!S210)</f>
        <v xml:space="preserve"> </v>
      </c>
    </row>
    <row r="199" spans="5:18">
      <c r="O199" s="85" t="s">
        <v>188</v>
      </c>
      <c r="P199" s="73">
        <v>3</v>
      </c>
      <c r="Q199" s="125" t="s">
        <v>64</v>
      </c>
      <c r="R199" s="152" t="str">
        <f>IF(Beltloops!S211=""," ",Beltloops!S211)</f>
        <v xml:space="preserve"> </v>
      </c>
    </row>
    <row r="200" spans="5:18">
      <c r="O200" s="74" t="s">
        <v>363</v>
      </c>
      <c r="P200" s="78">
        <v>1</v>
      </c>
      <c r="Q200" s="124" t="s">
        <v>365</v>
      </c>
      <c r="R200" s="152" t="str">
        <f>IF(Pins!S559=""," ",Pins!S559)</f>
        <v xml:space="preserve"> </v>
      </c>
    </row>
    <row r="201" spans="5:18">
      <c r="O201" s="91" t="s">
        <v>364</v>
      </c>
      <c r="P201" s="78">
        <v>2</v>
      </c>
      <c r="Q201" s="123" t="s">
        <v>366</v>
      </c>
      <c r="R201" s="152" t="str">
        <f>IF(Pins!S560=""," ",Pins!S560)</f>
        <v xml:space="preserve"> </v>
      </c>
    </row>
    <row r="202" spans="5:18">
      <c r="O202" s="91" t="s">
        <v>201</v>
      </c>
      <c r="P202" s="78">
        <v>3</v>
      </c>
      <c r="Q202" s="123" t="s">
        <v>367</v>
      </c>
      <c r="R202" s="152" t="str">
        <f>IF(Pins!S561=""," ",Pins!S561)</f>
        <v xml:space="preserve"> </v>
      </c>
    </row>
    <row r="203" spans="5:18">
      <c r="O203" s="91" t="s">
        <v>202</v>
      </c>
      <c r="P203" s="78">
        <v>4</v>
      </c>
      <c r="Q203" s="123" t="s">
        <v>368</v>
      </c>
      <c r="R203" s="152" t="str">
        <f>IF(Pins!S562=""," ",Pins!S562)</f>
        <v xml:space="preserve"> </v>
      </c>
    </row>
    <row r="204" spans="5:18">
      <c r="O204" s="85"/>
      <c r="P204" s="78">
        <v>5</v>
      </c>
      <c r="Q204" s="123" t="s">
        <v>369</v>
      </c>
      <c r="R204" s="152" t="str">
        <f>IF(Pins!S563=""," ",Pins!S563)</f>
        <v xml:space="preserve"> </v>
      </c>
    </row>
    <row r="205" spans="5:18">
      <c r="O205" s="72"/>
      <c r="P205" s="78">
        <v>6</v>
      </c>
      <c r="Q205" s="123" t="s">
        <v>370</v>
      </c>
      <c r="R205" s="152" t="str">
        <f>IF(Pins!S564=""," ",Pins!S564)</f>
        <v xml:space="preserve"> </v>
      </c>
    </row>
    <row r="206" spans="5:18">
      <c r="O206" s="95"/>
      <c r="P206" s="78">
        <v>7</v>
      </c>
      <c r="Q206" s="123" t="s">
        <v>371</v>
      </c>
      <c r="R206" s="152" t="str">
        <f>IF(Pins!S565=""," ",Pins!S565)</f>
        <v xml:space="preserve"> </v>
      </c>
    </row>
    <row r="207" spans="5:18">
      <c r="O207" s="95"/>
      <c r="P207" s="78">
        <v>8</v>
      </c>
      <c r="Q207" s="123" t="s">
        <v>372</v>
      </c>
      <c r="R207" s="152" t="str">
        <f>IF(Pins!S566=""," ",Pins!S566)</f>
        <v xml:space="preserve"> </v>
      </c>
    </row>
    <row r="208" spans="5:18">
      <c r="O208" s="85"/>
      <c r="P208" s="73">
        <v>9</v>
      </c>
      <c r="Q208" s="123" t="s">
        <v>373</v>
      </c>
      <c r="R208" s="152" t="str">
        <f>IF(Pins!S567=""," ",Pins!S567)</f>
        <v xml:space="preserve"> </v>
      </c>
    </row>
    <row r="209" spans="5:18">
      <c r="O209" s="97"/>
      <c r="P209" s="73">
        <v>10</v>
      </c>
      <c r="Q209" s="125" t="s">
        <v>374</v>
      </c>
      <c r="R209" s="152" t="str">
        <f>IF(Pins!S568=""," ",Pins!S568)</f>
        <v xml:space="preserve"> </v>
      </c>
    </row>
    <row r="210" spans="5:18">
      <c r="J210" s="114"/>
      <c r="K210" s="114"/>
      <c r="L210" s="117"/>
      <c r="M210" s="105"/>
    </row>
    <row r="215" spans="5:18">
      <c r="E215" s="114"/>
      <c r="F215" s="114" t="s">
        <v>925</v>
      </c>
      <c r="G215" s="117" t="s">
        <v>925</v>
      </c>
      <c r="H215" s="105" t="s">
        <v>925</v>
      </c>
    </row>
  </sheetData>
  <sheetProtection password="9AF3" sheet="1" objects="1" scenarios="1"/>
  <mergeCells count="13">
    <mergeCell ref="A1:B1"/>
    <mergeCell ref="A108:B108"/>
    <mergeCell ref="B111:B112"/>
    <mergeCell ref="B131:B132"/>
    <mergeCell ref="B4:B5"/>
    <mergeCell ref="B24:B25"/>
    <mergeCell ref="E110:E111"/>
    <mergeCell ref="O1:R2"/>
    <mergeCell ref="J1:M2"/>
    <mergeCell ref="E1:H2"/>
    <mergeCell ref="E108:H109"/>
    <mergeCell ref="J108:M109"/>
    <mergeCell ref="O108:R109"/>
  </mergeCells>
  <phoneticPr fontId="5" type="noConversion"/>
  <printOptions horizontalCentered="1"/>
  <pageMargins left="0.25" right="0.25" top="1" bottom="0.25" header="0.5" footer="0.5"/>
  <pageSetup scale="50" fitToHeight="2" orientation="portrait" horizontalDpi="4294967292" verticalDpi="4294967292" r:id="rId1"/>
  <headerFooter alignWithMargins="0">
    <oddHeader>&amp;C&amp;"Arial,Bold"&amp;14Beltloop and PinTrax&amp;12
&amp;D</oddHeader>
  </headerFooter>
  <rowBreaks count="1" manualBreakCount="1">
    <brk id="107" max="17"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12"/>
  <sheetViews>
    <sheetView showGridLines="0" workbookViewId="0">
      <pane ySplit="4" topLeftCell="A5" activePane="bottomLeft" state="frozen"/>
      <selection pane="bottomLeft" activeCell="B5" sqref="B5:S6"/>
    </sheetView>
  </sheetViews>
  <sheetFormatPr defaultRowHeight="12.75"/>
  <cols>
    <col min="1" max="1" width="3.28515625" style="3" customWidth="1"/>
    <col min="2" max="2" width="2.5703125" style="3" customWidth="1"/>
    <col min="3" max="3" width="13.5703125" style="3" customWidth="1"/>
    <col min="4" max="4" width="15.85546875" style="3" customWidth="1"/>
    <col min="5" max="19" width="3.7109375" style="3" customWidth="1"/>
    <col min="20" max="20" width="3.140625" style="3" customWidth="1"/>
    <col min="21" max="16384" width="9.140625" style="3"/>
  </cols>
  <sheetData>
    <row r="1" spans="1:20" ht="12.75" customHeight="1">
      <c r="A1" s="194" t="s">
        <v>877</v>
      </c>
      <c r="B1" s="5"/>
      <c r="C1" s="6" t="s">
        <v>923</v>
      </c>
      <c r="D1" s="7" t="str">
        <f>Instructions!F3</f>
        <v xml:space="preserve"> </v>
      </c>
      <c r="E1" s="195" t="str">
        <f ca="1">'Scout 1'!$A1</f>
        <v>Scout 1</v>
      </c>
      <c r="F1" s="195" t="str">
        <f ca="1">'Scout 2'!$A1</f>
        <v>Scout 2</v>
      </c>
      <c r="G1" s="195" t="str">
        <f ca="1">'Scout 3'!$A1</f>
        <v>Scout 3</v>
      </c>
      <c r="H1" s="195" t="str">
        <f ca="1">'Scout 4'!$A1</f>
        <v>Scout 4</v>
      </c>
      <c r="I1" s="195" t="str">
        <f ca="1">'Scout 5'!$A1</f>
        <v>Scout 5</v>
      </c>
      <c r="J1" s="195" t="str">
        <f ca="1">'Scout 6'!$A1</f>
        <v>Scout 6</v>
      </c>
      <c r="K1" s="195" t="str">
        <f ca="1">'Scout 7'!$A1</f>
        <v>Scout 7</v>
      </c>
      <c r="L1" s="195" t="str">
        <f ca="1">'Scout 8'!$A1</f>
        <v>Scout 8</v>
      </c>
      <c r="M1" s="195" t="str">
        <f ca="1">'Scout 9'!$A1</f>
        <v>Scout 9</v>
      </c>
      <c r="N1" s="195" t="str">
        <f ca="1">'Scout 10'!$A1</f>
        <v>Scout 10</v>
      </c>
      <c r="O1" s="195" t="str">
        <f ca="1">'Scout 11'!$A1</f>
        <v>Scout 11</v>
      </c>
      <c r="P1" s="195" t="str">
        <f ca="1">'Scout 12'!$A1</f>
        <v>Scout 12</v>
      </c>
      <c r="Q1" s="195" t="str">
        <f ca="1">'Scout 13'!$A1</f>
        <v>Scout 13</v>
      </c>
      <c r="R1" s="195" t="str">
        <f ca="1">'Scout 14'!$A1</f>
        <v>Scout 14</v>
      </c>
      <c r="S1" s="195" t="str">
        <f ca="1">'Scout 15'!$A1</f>
        <v>Scout 15</v>
      </c>
      <c r="T1" s="194" t="s">
        <v>877</v>
      </c>
    </row>
    <row r="2" spans="1:20" ht="12.75" customHeight="1">
      <c r="A2" s="194"/>
      <c r="B2" s="8"/>
      <c r="C2" s="9" t="s">
        <v>924</v>
      </c>
      <c r="D2" s="10" t="str">
        <f>Instructions!H5</f>
        <v xml:space="preserve"> </v>
      </c>
      <c r="E2" s="196"/>
      <c r="F2" s="196"/>
      <c r="G2" s="196"/>
      <c r="H2" s="196"/>
      <c r="I2" s="196"/>
      <c r="J2" s="196"/>
      <c r="K2" s="196"/>
      <c r="L2" s="196"/>
      <c r="M2" s="196"/>
      <c r="N2" s="196"/>
      <c r="O2" s="196"/>
      <c r="P2" s="196"/>
      <c r="Q2" s="196"/>
      <c r="R2" s="196"/>
      <c r="S2" s="196"/>
      <c r="T2" s="194"/>
    </row>
    <row r="3" spans="1:20">
      <c r="A3" s="194"/>
      <c r="B3" s="8"/>
      <c r="C3" s="11" t="s">
        <v>920</v>
      </c>
      <c r="D3" s="12"/>
      <c r="E3" s="196"/>
      <c r="F3" s="196"/>
      <c r="G3" s="196"/>
      <c r="H3" s="196"/>
      <c r="I3" s="196"/>
      <c r="J3" s="196"/>
      <c r="K3" s="196"/>
      <c r="L3" s="196"/>
      <c r="M3" s="196"/>
      <c r="N3" s="196"/>
      <c r="O3" s="196"/>
      <c r="P3" s="196"/>
      <c r="Q3" s="196"/>
      <c r="R3" s="196"/>
      <c r="S3" s="196"/>
      <c r="T3" s="194"/>
    </row>
    <row r="4" spans="1:20" ht="12.75" customHeight="1">
      <c r="A4" s="194"/>
      <c r="B4" s="28"/>
      <c r="C4" s="29" t="s">
        <v>921</v>
      </c>
      <c r="D4" s="27"/>
      <c r="E4" s="197"/>
      <c r="F4" s="197"/>
      <c r="G4" s="197"/>
      <c r="H4" s="197"/>
      <c r="I4" s="197"/>
      <c r="J4" s="197"/>
      <c r="K4" s="197"/>
      <c r="L4" s="197"/>
      <c r="M4" s="197"/>
      <c r="N4" s="197"/>
      <c r="O4" s="197"/>
      <c r="P4" s="197"/>
      <c r="Q4" s="197"/>
      <c r="R4" s="197"/>
      <c r="S4" s="197"/>
      <c r="T4" s="194"/>
    </row>
    <row r="5" spans="1:20" ht="12.75" customHeight="1">
      <c r="A5" s="194"/>
      <c r="B5" s="204" t="s">
        <v>11</v>
      </c>
      <c r="C5" s="205"/>
      <c r="D5" s="205"/>
      <c r="E5" s="205"/>
      <c r="F5" s="205"/>
      <c r="G5" s="205"/>
      <c r="H5" s="205"/>
      <c r="I5" s="205"/>
      <c r="J5" s="205"/>
      <c r="K5" s="205"/>
      <c r="L5" s="205"/>
      <c r="M5" s="205"/>
      <c r="N5" s="205"/>
      <c r="O5" s="205"/>
      <c r="P5" s="205"/>
      <c r="Q5" s="205"/>
      <c r="R5" s="205"/>
      <c r="S5" s="206"/>
      <c r="T5" s="194"/>
    </row>
    <row r="6" spans="1:20" ht="12.75" customHeight="1">
      <c r="A6" s="194"/>
      <c r="B6" s="207"/>
      <c r="C6" s="208"/>
      <c r="D6" s="208"/>
      <c r="E6" s="208"/>
      <c r="F6" s="208"/>
      <c r="G6" s="208"/>
      <c r="H6" s="208"/>
      <c r="I6" s="208"/>
      <c r="J6" s="208"/>
      <c r="K6" s="208"/>
      <c r="L6" s="208"/>
      <c r="M6" s="208"/>
      <c r="N6" s="208"/>
      <c r="O6" s="208"/>
      <c r="P6" s="208"/>
      <c r="Q6" s="208"/>
      <c r="R6" s="208"/>
      <c r="S6" s="209"/>
      <c r="T6" s="194"/>
    </row>
    <row r="7" spans="1:20" ht="20.25" customHeight="1">
      <c r="A7" s="194"/>
      <c r="B7" s="34" t="s">
        <v>12</v>
      </c>
      <c r="C7" s="34"/>
      <c r="D7" s="34"/>
      <c r="E7" s="34"/>
      <c r="F7" s="34"/>
      <c r="G7" s="34"/>
      <c r="H7" s="34"/>
      <c r="I7" s="34"/>
      <c r="J7" s="34"/>
      <c r="K7" s="34"/>
      <c r="L7" s="34"/>
      <c r="M7" s="34"/>
      <c r="N7" s="34"/>
      <c r="O7" s="34"/>
      <c r="P7" s="34"/>
      <c r="Q7" s="34"/>
      <c r="R7" s="34"/>
      <c r="S7" s="34"/>
      <c r="T7" s="194"/>
    </row>
    <row r="8" spans="1:20">
      <c r="A8" s="194"/>
      <c r="B8" s="14">
        <v>1</v>
      </c>
      <c r="C8" s="198" t="s">
        <v>50</v>
      </c>
      <c r="D8" s="199"/>
      <c r="E8" s="4"/>
      <c r="F8" s="4"/>
      <c r="G8" s="4"/>
      <c r="H8" s="4"/>
      <c r="I8" s="4"/>
      <c r="J8" s="4"/>
      <c r="K8" s="4"/>
      <c r="L8" s="4"/>
      <c r="M8" s="4"/>
      <c r="N8" s="4"/>
      <c r="O8" s="4"/>
      <c r="P8" s="4"/>
      <c r="Q8" s="4"/>
      <c r="R8" s="4"/>
      <c r="S8" s="4"/>
      <c r="T8" s="194"/>
    </row>
    <row r="9" spans="1:20">
      <c r="A9" s="194"/>
      <c r="B9" s="14">
        <v>2</v>
      </c>
      <c r="C9" s="198" t="s">
        <v>49</v>
      </c>
      <c r="D9" s="199"/>
      <c r="E9" s="4"/>
      <c r="F9" s="4"/>
      <c r="G9" s="4"/>
      <c r="H9" s="4"/>
      <c r="I9" s="4"/>
      <c r="J9" s="4"/>
      <c r="K9" s="4"/>
      <c r="L9" s="4"/>
      <c r="M9" s="4"/>
      <c r="N9" s="4"/>
      <c r="O9" s="4"/>
      <c r="P9" s="4"/>
      <c r="Q9" s="4"/>
      <c r="R9" s="4"/>
      <c r="S9" s="4"/>
      <c r="T9" s="194"/>
    </row>
    <row r="10" spans="1:20" ht="13.5" thickBot="1">
      <c r="A10" s="194"/>
      <c r="B10" s="14">
        <v>3</v>
      </c>
      <c r="C10" s="198" t="s">
        <v>48</v>
      </c>
      <c r="D10" s="199"/>
      <c r="E10" s="4"/>
      <c r="F10" s="4"/>
      <c r="G10" s="4"/>
      <c r="H10" s="4"/>
      <c r="I10" s="4"/>
      <c r="J10" s="4"/>
      <c r="K10" s="4"/>
      <c r="L10" s="4"/>
      <c r="M10" s="4"/>
      <c r="N10" s="4"/>
      <c r="O10" s="4"/>
      <c r="P10" s="4"/>
      <c r="Q10" s="4"/>
      <c r="R10" s="4"/>
      <c r="S10" s="4"/>
      <c r="T10" s="194"/>
    </row>
    <row r="11" spans="1:20" ht="13.5" thickBot="1">
      <c r="A11" s="194"/>
      <c r="B11" s="14"/>
      <c r="C11" s="200" t="s">
        <v>926</v>
      </c>
      <c r="D11" s="201"/>
      <c r="E11" s="13" t="str">
        <f>IF(COUNTIF(E8:E10,"A")&gt;2,"C",IF(COUNTIF(E8:E10,"A")&gt;0,"P"," "))</f>
        <v xml:space="preserve"> </v>
      </c>
      <c r="F11" s="13" t="str">
        <f t="shared" ref="F11:S11" si="0">IF(COUNTIF(F8:F10,"A")&gt;2,"C",IF(COUNTIF(F8:F10,"A")&gt;0,"P"," "))</f>
        <v xml:space="preserve"> </v>
      </c>
      <c r="G11" s="13" t="str">
        <f t="shared" si="0"/>
        <v xml:space="preserve"> </v>
      </c>
      <c r="H11" s="13" t="str">
        <f t="shared" si="0"/>
        <v xml:space="preserve"> </v>
      </c>
      <c r="I11" s="13" t="str">
        <f t="shared" si="0"/>
        <v xml:space="preserve"> </v>
      </c>
      <c r="J11" s="13" t="str">
        <f t="shared" si="0"/>
        <v xml:space="preserve"> </v>
      </c>
      <c r="K11" s="13" t="str">
        <f t="shared" si="0"/>
        <v xml:space="preserve"> </v>
      </c>
      <c r="L11" s="13" t="str">
        <f t="shared" si="0"/>
        <v xml:space="preserve"> </v>
      </c>
      <c r="M11" s="13" t="str">
        <f t="shared" si="0"/>
        <v xml:space="preserve"> </v>
      </c>
      <c r="N11" s="13" t="str">
        <f t="shared" si="0"/>
        <v xml:space="preserve"> </v>
      </c>
      <c r="O11" s="13" t="str">
        <f t="shared" si="0"/>
        <v xml:space="preserve"> </v>
      </c>
      <c r="P11" s="13" t="str">
        <f t="shared" si="0"/>
        <v xml:space="preserve"> </v>
      </c>
      <c r="Q11" s="13" t="str">
        <f t="shared" si="0"/>
        <v xml:space="preserve"> </v>
      </c>
      <c r="R11" s="13" t="str">
        <f t="shared" si="0"/>
        <v xml:space="preserve"> </v>
      </c>
      <c r="S11" s="13" t="str">
        <f t="shared" si="0"/>
        <v xml:space="preserve"> </v>
      </c>
      <c r="T11" s="194"/>
    </row>
    <row r="12" spans="1:20" ht="20.25" customHeight="1">
      <c r="A12" s="194"/>
      <c r="B12" s="33" t="s">
        <v>18</v>
      </c>
      <c r="C12" s="33"/>
      <c r="D12" s="33"/>
      <c r="E12" s="33"/>
      <c r="F12" s="33"/>
      <c r="G12" s="33"/>
      <c r="H12" s="33"/>
      <c r="I12" s="33"/>
      <c r="J12" s="33"/>
      <c r="K12" s="33"/>
      <c r="L12" s="33"/>
      <c r="M12" s="33"/>
      <c r="N12" s="33"/>
      <c r="O12" s="33"/>
      <c r="P12" s="33"/>
      <c r="Q12" s="33"/>
      <c r="R12" s="33"/>
      <c r="S12" s="33"/>
      <c r="T12" s="194"/>
    </row>
    <row r="13" spans="1:20">
      <c r="A13" s="194"/>
      <c r="B13" s="14">
        <v>1</v>
      </c>
      <c r="C13" s="198" t="s">
        <v>307</v>
      </c>
      <c r="D13" s="199"/>
      <c r="E13" s="4"/>
      <c r="F13" s="4"/>
      <c r="G13" s="4"/>
      <c r="H13" s="4"/>
      <c r="I13" s="4"/>
      <c r="J13" s="4"/>
      <c r="K13" s="4"/>
      <c r="L13" s="4"/>
      <c r="M13" s="4"/>
      <c r="N13" s="4"/>
      <c r="O13" s="4"/>
      <c r="P13" s="4"/>
      <c r="Q13" s="4"/>
      <c r="R13" s="4"/>
      <c r="S13" s="4"/>
      <c r="T13" s="194"/>
    </row>
    <row r="14" spans="1:20">
      <c r="A14" s="194"/>
      <c r="B14" s="14">
        <v>2</v>
      </c>
      <c r="C14" s="198" t="s">
        <v>132</v>
      </c>
      <c r="D14" s="199"/>
      <c r="E14" s="4"/>
      <c r="F14" s="4"/>
      <c r="G14" s="4"/>
      <c r="H14" s="4"/>
      <c r="I14" s="4"/>
      <c r="J14" s="4"/>
      <c r="K14" s="4"/>
      <c r="L14" s="4"/>
      <c r="M14" s="4"/>
      <c r="N14" s="4"/>
      <c r="O14" s="4"/>
      <c r="P14" s="4"/>
      <c r="Q14" s="4"/>
      <c r="R14" s="4"/>
      <c r="S14" s="4"/>
      <c r="T14" s="194"/>
    </row>
    <row r="15" spans="1:20" ht="13.5" thickBot="1">
      <c r="A15" s="194"/>
      <c r="B15" s="14">
        <v>3</v>
      </c>
      <c r="C15" s="198" t="s">
        <v>133</v>
      </c>
      <c r="D15" s="199"/>
      <c r="E15" s="4"/>
      <c r="F15" s="4"/>
      <c r="G15" s="4"/>
      <c r="H15" s="4"/>
      <c r="I15" s="4"/>
      <c r="J15" s="4"/>
      <c r="K15" s="4"/>
      <c r="L15" s="4"/>
      <c r="M15" s="4"/>
      <c r="N15" s="4"/>
      <c r="O15" s="4"/>
      <c r="P15" s="4"/>
      <c r="Q15" s="4"/>
      <c r="R15" s="4"/>
      <c r="S15" s="4"/>
      <c r="T15" s="194"/>
    </row>
    <row r="16" spans="1:20" ht="13.5" thickBot="1">
      <c r="A16" s="194"/>
      <c r="B16" s="14"/>
      <c r="C16" s="200" t="s">
        <v>926</v>
      </c>
      <c r="D16" s="201"/>
      <c r="E16" s="13" t="str">
        <f>IF(COUNTIF(E13:E15,"A")&gt;2,"C",IF(COUNTIF(E13:E15,"A")&gt;0,"P"," "))</f>
        <v xml:space="preserve"> </v>
      </c>
      <c r="F16" s="13" t="str">
        <f t="shared" ref="F16:S16" si="1">IF(COUNTIF(F13:F15,"A")&gt;2,"C",IF(COUNTIF(F13:F15,"A")&gt;0,"P"," "))</f>
        <v xml:space="preserve"> </v>
      </c>
      <c r="G16" s="13" t="str">
        <f t="shared" si="1"/>
        <v xml:space="preserve"> </v>
      </c>
      <c r="H16" s="13" t="str">
        <f t="shared" si="1"/>
        <v xml:space="preserve"> </v>
      </c>
      <c r="I16" s="13" t="str">
        <f t="shared" si="1"/>
        <v xml:space="preserve"> </v>
      </c>
      <c r="J16" s="13" t="str">
        <f t="shared" si="1"/>
        <v xml:space="preserve"> </v>
      </c>
      <c r="K16" s="13" t="str">
        <f t="shared" si="1"/>
        <v xml:space="preserve"> </v>
      </c>
      <c r="L16" s="13" t="str">
        <f t="shared" si="1"/>
        <v xml:space="preserve"> </v>
      </c>
      <c r="M16" s="13" t="str">
        <f t="shared" si="1"/>
        <v xml:space="preserve"> </v>
      </c>
      <c r="N16" s="13" t="str">
        <f t="shared" si="1"/>
        <v xml:space="preserve"> </v>
      </c>
      <c r="O16" s="13" t="str">
        <f t="shared" si="1"/>
        <v xml:space="preserve"> </v>
      </c>
      <c r="P16" s="13" t="str">
        <f t="shared" si="1"/>
        <v xml:space="preserve"> </v>
      </c>
      <c r="Q16" s="13" t="str">
        <f t="shared" si="1"/>
        <v xml:space="preserve"> </v>
      </c>
      <c r="R16" s="13" t="str">
        <f t="shared" si="1"/>
        <v xml:space="preserve"> </v>
      </c>
      <c r="S16" s="13" t="str">
        <f t="shared" si="1"/>
        <v xml:space="preserve"> </v>
      </c>
      <c r="T16" s="194"/>
    </row>
    <row r="17" spans="1:20" ht="20.25" customHeight="1">
      <c r="A17" s="194"/>
      <c r="B17" s="33" t="s">
        <v>19</v>
      </c>
      <c r="C17" s="33"/>
      <c r="D17" s="33"/>
      <c r="E17" s="33"/>
      <c r="F17" s="33"/>
      <c r="G17" s="33"/>
      <c r="H17" s="33"/>
      <c r="I17" s="33"/>
      <c r="J17" s="33"/>
      <c r="K17" s="33"/>
      <c r="L17" s="33"/>
      <c r="M17" s="33"/>
      <c r="N17" s="33"/>
      <c r="O17" s="33"/>
      <c r="P17" s="33"/>
      <c r="Q17" s="33"/>
      <c r="R17" s="33"/>
      <c r="S17" s="33"/>
      <c r="T17" s="194"/>
    </row>
    <row r="18" spans="1:20">
      <c r="A18" s="194"/>
      <c r="B18" s="14">
        <v>1</v>
      </c>
      <c r="C18" s="198" t="s">
        <v>51</v>
      </c>
      <c r="D18" s="199"/>
      <c r="E18" s="4"/>
      <c r="F18" s="4"/>
      <c r="G18" s="4"/>
      <c r="H18" s="4"/>
      <c r="I18" s="4"/>
      <c r="J18" s="4"/>
      <c r="K18" s="4"/>
      <c r="L18" s="4"/>
      <c r="M18" s="4"/>
      <c r="N18" s="4"/>
      <c r="O18" s="4"/>
      <c r="P18" s="4"/>
      <c r="Q18" s="4"/>
      <c r="R18" s="4"/>
      <c r="S18" s="4"/>
      <c r="T18" s="194"/>
    </row>
    <row r="19" spans="1:20">
      <c r="A19" s="194"/>
      <c r="B19" s="14">
        <v>2</v>
      </c>
      <c r="C19" s="198" t="s">
        <v>52</v>
      </c>
      <c r="D19" s="199"/>
      <c r="E19" s="4"/>
      <c r="F19" s="4"/>
      <c r="G19" s="4"/>
      <c r="H19" s="4"/>
      <c r="I19" s="4"/>
      <c r="J19" s="4"/>
      <c r="K19" s="4"/>
      <c r="L19" s="4"/>
      <c r="M19" s="4"/>
      <c r="N19" s="4"/>
      <c r="O19" s="4"/>
      <c r="P19" s="4"/>
      <c r="Q19" s="4"/>
      <c r="R19" s="4"/>
      <c r="S19" s="4"/>
      <c r="T19" s="194"/>
    </row>
    <row r="20" spans="1:20" ht="13.5" thickBot="1">
      <c r="A20" s="194"/>
      <c r="B20" s="14">
        <v>3</v>
      </c>
      <c r="C20" s="198" t="s">
        <v>308</v>
      </c>
      <c r="D20" s="199"/>
      <c r="E20" s="4"/>
      <c r="F20" s="4"/>
      <c r="G20" s="4"/>
      <c r="H20" s="4"/>
      <c r="I20" s="4"/>
      <c r="J20" s="4"/>
      <c r="K20" s="4"/>
      <c r="L20" s="4"/>
      <c r="M20" s="4"/>
      <c r="N20" s="4"/>
      <c r="O20" s="4"/>
      <c r="P20" s="4"/>
      <c r="Q20" s="4"/>
      <c r="R20" s="4"/>
      <c r="S20" s="4"/>
      <c r="T20" s="194"/>
    </row>
    <row r="21" spans="1:20" ht="13.5" thickBot="1">
      <c r="A21" s="194"/>
      <c r="B21" s="14"/>
      <c r="C21" s="200" t="s">
        <v>926</v>
      </c>
      <c r="D21" s="201"/>
      <c r="E21" s="13" t="str">
        <f>IF(COUNTIF(E18:E20,"A")&gt;2,"C",IF(COUNTIF(E18:E20,"A")&gt;0,"P"," "))</f>
        <v xml:space="preserve"> </v>
      </c>
      <c r="F21" s="13" t="str">
        <f t="shared" ref="F21:S21" si="2">IF(COUNTIF(F18:F20,"A")&gt;2,"C",IF(COUNTIF(F18:F20,"A")&gt;0,"P"," "))</f>
        <v xml:space="preserve"> </v>
      </c>
      <c r="G21" s="13" t="str">
        <f t="shared" si="2"/>
        <v xml:space="preserve"> </v>
      </c>
      <c r="H21" s="13" t="str">
        <f t="shared" si="2"/>
        <v xml:space="preserve"> </v>
      </c>
      <c r="I21" s="13" t="str">
        <f t="shared" si="2"/>
        <v xml:space="preserve"> </v>
      </c>
      <c r="J21" s="13" t="str">
        <f t="shared" si="2"/>
        <v xml:space="preserve"> </v>
      </c>
      <c r="K21" s="13" t="str">
        <f t="shared" si="2"/>
        <v xml:space="preserve"> </v>
      </c>
      <c r="L21" s="13" t="str">
        <f t="shared" si="2"/>
        <v xml:space="preserve"> </v>
      </c>
      <c r="M21" s="13" t="str">
        <f t="shared" si="2"/>
        <v xml:space="preserve"> </v>
      </c>
      <c r="N21" s="13" t="str">
        <f t="shared" si="2"/>
        <v xml:space="preserve"> </v>
      </c>
      <c r="O21" s="13" t="str">
        <f t="shared" si="2"/>
        <v xml:space="preserve"> </v>
      </c>
      <c r="P21" s="13" t="str">
        <f t="shared" si="2"/>
        <v xml:space="preserve"> </v>
      </c>
      <c r="Q21" s="13" t="str">
        <f t="shared" si="2"/>
        <v xml:space="preserve"> </v>
      </c>
      <c r="R21" s="13" t="str">
        <f t="shared" si="2"/>
        <v xml:space="preserve"> </v>
      </c>
      <c r="S21" s="13" t="str">
        <f t="shared" si="2"/>
        <v xml:space="preserve"> </v>
      </c>
      <c r="T21" s="194"/>
    </row>
    <row r="22" spans="1:20" ht="20.25" customHeight="1">
      <c r="A22" s="194"/>
      <c r="B22" s="34" t="s">
        <v>13</v>
      </c>
      <c r="C22" s="34"/>
      <c r="D22" s="34"/>
      <c r="E22" s="34"/>
      <c r="F22" s="34"/>
      <c r="G22" s="34"/>
      <c r="H22" s="34"/>
      <c r="I22" s="34"/>
      <c r="J22" s="34"/>
      <c r="K22" s="34"/>
      <c r="L22" s="34"/>
      <c r="M22" s="34"/>
      <c r="N22" s="34"/>
      <c r="O22" s="34"/>
      <c r="P22" s="34"/>
      <c r="Q22" s="34"/>
      <c r="R22" s="34"/>
      <c r="S22" s="34"/>
      <c r="T22" s="194"/>
    </row>
    <row r="23" spans="1:20">
      <c r="A23" s="194"/>
      <c r="B23" s="14">
        <v>1</v>
      </c>
      <c r="C23" s="198" t="s">
        <v>99</v>
      </c>
      <c r="D23" s="199"/>
      <c r="E23" s="4"/>
      <c r="F23" s="4"/>
      <c r="G23" s="4"/>
      <c r="H23" s="4"/>
      <c r="I23" s="4"/>
      <c r="J23" s="4"/>
      <c r="K23" s="4"/>
      <c r="L23" s="4"/>
      <c r="M23" s="4"/>
      <c r="N23" s="4"/>
      <c r="O23" s="4"/>
      <c r="P23" s="4"/>
      <c r="Q23" s="4"/>
      <c r="R23" s="4"/>
      <c r="S23" s="4"/>
      <c r="T23" s="194"/>
    </row>
    <row r="24" spans="1:20">
      <c r="A24" s="194"/>
      <c r="B24" s="14">
        <v>2</v>
      </c>
      <c r="C24" s="198" t="s">
        <v>100</v>
      </c>
      <c r="D24" s="199"/>
      <c r="E24" s="4"/>
      <c r="F24" s="4"/>
      <c r="G24" s="4"/>
      <c r="H24" s="4"/>
      <c r="I24" s="4"/>
      <c r="J24" s="4"/>
      <c r="K24" s="4"/>
      <c r="L24" s="4"/>
      <c r="M24" s="4"/>
      <c r="N24" s="4"/>
      <c r="O24" s="4"/>
      <c r="P24" s="4"/>
      <c r="Q24" s="4"/>
      <c r="R24" s="4"/>
      <c r="S24" s="4"/>
      <c r="T24" s="194"/>
    </row>
    <row r="25" spans="1:20" ht="12.75" customHeight="1" thickBot="1">
      <c r="A25" s="194"/>
      <c r="B25" s="14">
        <v>3</v>
      </c>
      <c r="C25" s="198" t="s">
        <v>101</v>
      </c>
      <c r="D25" s="199"/>
      <c r="E25" s="4"/>
      <c r="F25" s="4"/>
      <c r="G25" s="4"/>
      <c r="H25" s="4"/>
      <c r="I25" s="4"/>
      <c r="J25" s="4"/>
      <c r="K25" s="4"/>
      <c r="L25" s="4"/>
      <c r="M25" s="4"/>
      <c r="N25" s="4"/>
      <c r="O25" s="4"/>
      <c r="P25" s="4"/>
      <c r="Q25" s="4"/>
      <c r="R25" s="4"/>
      <c r="S25" s="4"/>
      <c r="T25" s="194"/>
    </row>
    <row r="26" spans="1:20" ht="12.75" customHeight="1" thickBot="1">
      <c r="A26" s="194"/>
      <c r="B26" s="14"/>
      <c r="C26" s="24" t="s">
        <v>926</v>
      </c>
      <c r="D26" s="25"/>
      <c r="E26" s="13" t="str">
        <f>IF(COUNTIF(E23:E25,"A")&gt;2,"C",IF(COUNTIF(E23:E25,"A")&gt;0,"P"," "))</f>
        <v xml:space="preserve"> </v>
      </c>
      <c r="F26" s="13" t="str">
        <f t="shared" ref="F26:S26" si="3">IF(COUNTIF(F23:F25,"A")&gt;2,"C",IF(COUNTIF(F23:F25,"A")&gt;0,"P"," "))</f>
        <v xml:space="preserve"> </v>
      </c>
      <c r="G26" s="13" t="str">
        <f t="shared" si="3"/>
        <v xml:space="preserve"> </v>
      </c>
      <c r="H26" s="13" t="str">
        <f t="shared" si="3"/>
        <v xml:space="preserve"> </v>
      </c>
      <c r="I26" s="13" t="str">
        <f t="shared" si="3"/>
        <v xml:space="preserve"> </v>
      </c>
      <c r="J26" s="13" t="str">
        <f t="shared" si="3"/>
        <v xml:space="preserve"> </v>
      </c>
      <c r="K26" s="13" t="str">
        <f t="shared" si="3"/>
        <v xml:space="preserve"> </v>
      </c>
      <c r="L26" s="13" t="str">
        <f t="shared" si="3"/>
        <v xml:space="preserve"> </v>
      </c>
      <c r="M26" s="13" t="str">
        <f t="shared" si="3"/>
        <v xml:space="preserve"> </v>
      </c>
      <c r="N26" s="13" t="str">
        <f t="shared" si="3"/>
        <v xml:space="preserve"> </v>
      </c>
      <c r="O26" s="13" t="str">
        <f t="shared" si="3"/>
        <v xml:space="preserve"> </v>
      </c>
      <c r="P26" s="13" t="str">
        <f t="shared" si="3"/>
        <v xml:space="preserve"> </v>
      </c>
      <c r="Q26" s="13" t="str">
        <f t="shared" si="3"/>
        <v xml:space="preserve"> </v>
      </c>
      <c r="R26" s="13" t="str">
        <f t="shared" si="3"/>
        <v xml:space="preserve"> </v>
      </c>
      <c r="S26" s="13" t="str">
        <f t="shared" si="3"/>
        <v xml:space="preserve"> </v>
      </c>
      <c r="T26" s="194"/>
    </row>
    <row r="27" spans="1:20" ht="20.25" customHeight="1">
      <c r="A27" s="194"/>
      <c r="B27" s="34" t="s">
        <v>140</v>
      </c>
      <c r="C27" s="35"/>
      <c r="D27" s="35"/>
      <c r="E27" s="34"/>
      <c r="F27" s="34"/>
      <c r="G27" s="34"/>
      <c r="H27" s="34"/>
      <c r="I27" s="34"/>
      <c r="J27" s="34"/>
      <c r="K27" s="34"/>
      <c r="L27" s="34"/>
      <c r="M27" s="34"/>
      <c r="N27" s="34"/>
      <c r="O27" s="34"/>
      <c r="P27" s="34"/>
      <c r="Q27" s="34"/>
      <c r="R27" s="34"/>
      <c r="S27" s="34"/>
      <c r="T27" s="194"/>
    </row>
    <row r="28" spans="1:20" ht="12.75" customHeight="1">
      <c r="A28" s="194"/>
      <c r="B28" s="14">
        <v>1</v>
      </c>
      <c r="C28" s="202" t="s">
        <v>788</v>
      </c>
      <c r="D28" s="203"/>
      <c r="E28" s="4"/>
      <c r="F28" s="4"/>
      <c r="G28" s="4"/>
      <c r="H28" s="4"/>
      <c r="I28" s="4"/>
      <c r="J28" s="4"/>
      <c r="K28" s="4"/>
      <c r="L28" s="4"/>
      <c r="M28" s="4"/>
      <c r="N28" s="4"/>
      <c r="O28" s="4"/>
      <c r="P28" s="4"/>
      <c r="Q28" s="4"/>
      <c r="R28" s="4"/>
      <c r="S28" s="4"/>
      <c r="T28" s="194"/>
    </row>
    <row r="29" spans="1:20" ht="12.75" customHeight="1">
      <c r="A29" s="194"/>
      <c r="B29" s="14">
        <v>2</v>
      </c>
      <c r="C29" s="202" t="s">
        <v>789</v>
      </c>
      <c r="D29" s="203"/>
      <c r="E29" s="4"/>
      <c r="F29" s="4"/>
      <c r="G29" s="4"/>
      <c r="H29" s="4"/>
      <c r="I29" s="4"/>
      <c r="J29" s="4"/>
      <c r="K29" s="4"/>
      <c r="L29" s="4"/>
      <c r="M29" s="4"/>
      <c r="N29" s="4"/>
      <c r="O29" s="4"/>
      <c r="P29" s="4"/>
      <c r="Q29" s="4"/>
      <c r="R29" s="4"/>
      <c r="S29" s="4"/>
      <c r="T29" s="194"/>
    </row>
    <row r="30" spans="1:20" ht="12.75" customHeight="1" thickBot="1">
      <c r="A30" s="194"/>
      <c r="B30" s="14">
        <v>3</v>
      </c>
      <c r="C30" s="202" t="s">
        <v>790</v>
      </c>
      <c r="D30" s="203"/>
      <c r="E30" s="4"/>
      <c r="F30" s="4"/>
      <c r="G30" s="4"/>
      <c r="H30" s="4"/>
      <c r="I30" s="4"/>
      <c r="J30" s="4"/>
      <c r="K30" s="4"/>
      <c r="L30" s="4"/>
      <c r="M30" s="4"/>
      <c r="N30" s="4"/>
      <c r="O30" s="4"/>
      <c r="P30" s="4"/>
      <c r="Q30" s="4"/>
      <c r="R30" s="4"/>
      <c r="S30" s="4"/>
      <c r="T30" s="194"/>
    </row>
    <row r="31" spans="1:20" ht="12.75" customHeight="1" thickBot="1">
      <c r="A31" s="194"/>
      <c r="B31" s="14"/>
      <c r="C31" s="24" t="s">
        <v>926</v>
      </c>
      <c r="D31" s="25"/>
      <c r="E31" s="13" t="str">
        <f t="shared" ref="E31:S31" si="4">IF(COUNTIF(E28:E30,"A")&gt;2,"C",IF(COUNTIF(E28:E30,"A")&gt;0,"P"," "))</f>
        <v xml:space="preserve"> </v>
      </c>
      <c r="F31" s="13" t="str">
        <f t="shared" si="4"/>
        <v xml:space="preserve"> </v>
      </c>
      <c r="G31" s="13" t="str">
        <f t="shared" si="4"/>
        <v xml:space="preserve"> </v>
      </c>
      <c r="H31" s="13" t="str">
        <f t="shared" si="4"/>
        <v xml:space="preserve"> </v>
      </c>
      <c r="I31" s="13" t="str">
        <f t="shared" si="4"/>
        <v xml:space="preserve"> </v>
      </c>
      <c r="J31" s="13" t="str">
        <f t="shared" si="4"/>
        <v xml:space="preserve"> </v>
      </c>
      <c r="K31" s="13" t="str">
        <f t="shared" si="4"/>
        <v xml:space="preserve"> </v>
      </c>
      <c r="L31" s="13" t="str">
        <f t="shared" si="4"/>
        <v xml:space="preserve"> </v>
      </c>
      <c r="M31" s="13" t="str">
        <f t="shared" si="4"/>
        <v xml:space="preserve"> </v>
      </c>
      <c r="N31" s="13" t="str">
        <f t="shared" si="4"/>
        <v xml:space="preserve"> </v>
      </c>
      <c r="O31" s="13" t="str">
        <f t="shared" si="4"/>
        <v xml:space="preserve"> </v>
      </c>
      <c r="P31" s="13" t="str">
        <f t="shared" si="4"/>
        <v xml:space="preserve"> </v>
      </c>
      <c r="Q31" s="13" t="str">
        <f t="shared" si="4"/>
        <v xml:space="preserve"> </v>
      </c>
      <c r="R31" s="13" t="str">
        <f t="shared" si="4"/>
        <v xml:space="preserve"> </v>
      </c>
      <c r="S31" s="13" t="str">
        <f t="shared" si="4"/>
        <v xml:space="preserve"> </v>
      </c>
      <c r="T31" s="194"/>
    </row>
    <row r="32" spans="1:20" ht="20.25" customHeight="1">
      <c r="A32" s="194"/>
      <c r="B32" s="34" t="s">
        <v>919</v>
      </c>
      <c r="C32" s="35"/>
      <c r="D32" s="35"/>
      <c r="E32" s="34"/>
      <c r="F32" s="34"/>
      <c r="G32" s="34"/>
      <c r="H32" s="34"/>
      <c r="I32" s="34"/>
      <c r="J32" s="34"/>
      <c r="K32" s="34"/>
      <c r="L32" s="34"/>
      <c r="M32" s="34"/>
      <c r="N32" s="34"/>
      <c r="O32" s="34"/>
      <c r="P32" s="34"/>
      <c r="Q32" s="34"/>
      <c r="R32" s="34"/>
      <c r="S32" s="34"/>
      <c r="T32" s="194"/>
    </row>
    <row r="33" spans="1:20">
      <c r="A33" s="194"/>
      <c r="B33" s="14">
        <v>1</v>
      </c>
      <c r="C33" s="198" t="s">
        <v>97</v>
      </c>
      <c r="D33" s="199"/>
      <c r="E33" s="4"/>
      <c r="F33" s="4"/>
      <c r="G33" s="4"/>
      <c r="H33" s="4"/>
      <c r="I33" s="4"/>
      <c r="J33" s="4"/>
      <c r="K33" s="4"/>
      <c r="L33" s="4"/>
      <c r="M33" s="4"/>
      <c r="N33" s="4"/>
      <c r="O33" s="4"/>
      <c r="P33" s="4"/>
      <c r="Q33" s="4"/>
      <c r="R33" s="4"/>
      <c r="S33" s="4"/>
      <c r="T33" s="194"/>
    </row>
    <row r="34" spans="1:20">
      <c r="A34" s="194"/>
      <c r="B34" s="14">
        <v>2</v>
      </c>
      <c r="C34" s="198" t="s">
        <v>96</v>
      </c>
      <c r="D34" s="199"/>
      <c r="E34" s="4"/>
      <c r="F34" s="4"/>
      <c r="G34" s="4"/>
      <c r="H34" s="4"/>
      <c r="I34" s="4"/>
      <c r="J34" s="4"/>
      <c r="K34" s="4"/>
      <c r="L34" s="4"/>
      <c r="M34" s="4"/>
      <c r="N34" s="4"/>
      <c r="O34" s="4"/>
      <c r="P34" s="4"/>
      <c r="Q34" s="4"/>
      <c r="R34" s="4"/>
      <c r="S34" s="4"/>
      <c r="T34" s="194"/>
    </row>
    <row r="35" spans="1:20" ht="13.5" thickBot="1">
      <c r="A35" s="194"/>
      <c r="B35" s="14">
        <v>3</v>
      </c>
      <c r="C35" s="198" t="s">
        <v>98</v>
      </c>
      <c r="D35" s="199"/>
      <c r="E35" s="4"/>
      <c r="F35" s="4"/>
      <c r="G35" s="4"/>
      <c r="H35" s="4"/>
      <c r="I35" s="4"/>
      <c r="J35" s="4"/>
      <c r="K35" s="4"/>
      <c r="L35" s="4"/>
      <c r="M35" s="4"/>
      <c r="N35" s="4"/>
      <c r="O35" s="4"/>
      <c r="P35" s="4"/>
      <c r="Q35" s="4"/>
      <c r="R35" s="4"/>
      <c r="S35" s="4"/>
      <c r="T35" s="194"/>
    </row>
    <row r="36" spans="1:20" ht="13.5" thickBot="1">
      <c r="A36" s="194"/>
      <c r="B36" s="14"/>
      <c r="C36" s="24" t="s">
        <v>926</v>
      </c>
      <c r="D36" s="25"/>
      <c r="E36" s="13" t="str">
        <f>IF(COUNTIF(E33:E35,"A")&gt;2,"C",IF(COUNTIF(E33:E35,"A")&gt;0,"P"," "))</f>
        <v xml:space="preserve"> </v>
      </c>
      <c r="F36" s="13" t="str">
        <f t="shared" ref="F36:S36" si="5">IF(COUNTIF(F33:F35,"A")&gt;2,"C",IF(COUNTIF(F33:F35,"A")&gt;0,"P"," "))</f>
        <v xml:space="preserve"> </v>
      </c>
      <c r="G36" s="13" t="str">
        <f t="shared" si="5"/>
        <v xml:space="preserve"> </v>
      </c>
      <c r="H36" s="13" t="str">
        <f t="shared" si="5"/>
        <v xml:space="preserve"> </v>
      </c>
      <c r="I36" s="13" t="str">
        <f t="shared" si="5"/>
        <v xml:space="preserve"> </v>
      </c>
      <c r="J36" s="13" t="str">
        <f t="shared" si="5"/>
        <v xml:space="preserve"> </v>
      </c>
      <c r="K36" s="13" t="str">
        <f t="shared" si="5"/>
        <v xml:space="preserve"> </v>
      </c>
      <c r="L36" s="13" t="str">
        <f t="shared" si="5"/>
        <v xml:space="preserve"> </v>
      </c>
      <c r="M36" s="13" t="str">
        <f t="shared" si="5"/>
        <v xml:space="preserve"> </v>
      </c>
      <c r="N36" s="13" t="str">
        <f t="shared" si="5"/>
        <v xml:space="preserve"> </v>
      </c>
      <c r="O36" s="13" t="str">
        <f t="shared" si="5"/>
        <v xml:space="preserve"> </v>
      </c>
      <c r="P36" s="13" t="str">
        <f t="shared" si="5"/>
        <v xml:space="preserve"> </v>
      </c>
      <c r="Q36" s="13" t="str">
        <f t="shared" si="5"/>
        <v xml:space="preserve"> </v>
      </c>
      <c r="R36" s="13" t="str">
        <f t="shared" si="5"/>
        <v xml:space="preserve"> </v>
      </c>
      <c r="S36" s="13" t="str">
        <f t="shared" si="5"/>
        <v xml:space="preserve"> </v>
      </c>
      <c r="T36" s="194"/>
    </row>
    <row r="37" spans="1:20" ht="20.25" customHeight="1">
      <c r="A37" s="194"/>
      <c r="B37" s="34" t="s">
        <v>14</v>
      </c>
      <c r="C37" s="34"/>
      <c r="D37" s="34"/>
      <c r="E37" s="34"/>
      <c r="F37" s="34"/>
      <c r="G37" s="34"/>
      <c r="H37" s="34"/>
      <c r="I37" s="34"/>
      <c r="J37" s="34"/>
      <c r="K37" s="34"/>
      <c r="L37" s="34"/>
      <c r="M37" s="34"/>
      <c r="N37" s="34"/>
      <c r="O37" s="34"/>
      <c r="P37" s="34"/>
      <c r="Q37" s="34"/>
      <c r="R37" s="34"/>
      <c r="S37" s="34"/>
      <c r="T37" s="194"/>
    </row>
    <row r="38" spans="1:20">
      <c r="A38" s="194"/>
      <c r="B38" s="14">
        <v>1</v>
      </c>
      <c r="C38" s="198" t="s">
        <v>93</v>
      </c>
      <c r="D38" s="199"/>
      <c r="E38" s="4"/>
      <c r="F38" s="4"/>
      <c r="G38" s="4"/>
      <c r="H38" s="4"/>
      <c r="I38" s="4"/>
      <c r="J38" s="4"/>
      <c r="K38" s="4"/>
      <c r="L38" s="4"/>
      <c r="M38" s="4"/>
      <c r="N38" s="4"/>
      <c r="O38" s="4"/>
      <c r="P38" s="4"/>
      <c r="Q38" s="4"/>
      <c r="R38" s="4"/>
      <c r="S38" s="4"/>
      <c r="T38" s="194"/>
    </row>
    <row r="39" spans="1:20" ht="12.75" customHeight="1">
      <c r="A39" s="194"/>
      <c r="B39" s="14">
        <v>2</v>
      </c>
      <c r="C39" s="198" t="s">
        <v>94</v>
      </c>
      <c r="D39" s="199"/>
      <c r="E39" s="4"/>
      <c r="F39" s="4"/>
      <c r="G39" s="4"/>
      <c r="H39" s="4"/>
      <c r="I39" s="4"/>
      <c r="J39" s="4"/>
      <c r="K39" s="4"/>
      <c r="L39" s="4"/>
      <c r="M39" s="4"/>
      <c r="N39" s="4"/>
      <c r="O39" s="4"/>
      <c r="P39" s="4"/>
      <c r="Q39" s="4"/>
      <c r="R39" s="4"/>
      <c r="S39" s="4"/>
      <c r="T39" s="194"/>
    </row>
    <row r="40" spans="1:20" ht="13.5" thickBot="1">
      <c r="A40" s="194"/>
      <c r="B40" s="14">
        <v>3</v>
      </c>
      <c r="C40" s="198" t="s">
        <v>95</v>
      </c>
      <c r="D40" s="199"/>
      <c r="E40" s="4"/>
      <c r="F40" s="4"/>
      <c r="G40" s="4"/>
      <c r="H40" s="4"/>
      <c r="I40" s="4"/>
      <c r="J40" s="4"/>
      <c r="K40" s="4"/>
      <c r="L40" s="4"/>
      <c r="M40" s="4"/>
      <c r="N40" s="4"/>
      <c r="O40" s="4"/>
      <c r="P40" s="4"/>
      <c r="Q40" s="4"/>
      <c r="R40" s="4"/>
      <c r="S40" s="4"/>
      <c r="T40" s="194"/>
    </row>
    <row r="41" spans="1:20" ht="13.5" thickBot="1">
      <c r="A41" s="194"/>
      <c r="B41" s="14"/>
      <c r="C41" s="24" t="s">
        <v>926</v>
      </c>
      <c r="D41" s="25"/>
      <c r="E41" s="13" t="str">
        <f>IF(COUNTIF(E38:E40,"A")&gt;2,"C",IF(COUNTIF(E38:E40,"A")&gt;0,"P"," "))</f>
        <v xml:space="preserve"> </v>
      </c>
      <c r="F41" s="13" t="str">
        <f t="shared" ref="F41:S41" si="6">IF(COUNTIF(F38:F40,"A")&gt;2,"C",IF(COUNTIF(F38:F40,"A")&gt;0,"P"," "))</f>
        <v xml:space="preserve"> </v>
      </c>
      <c r="G41" s="13" t="str">
        <f t="shared" si="6"/>
        <v xml:space="preserve"> </v>
      </c>
      <c r="H41" s="13" t="str">
        <f t="shared" si="6"/>
        <v xml:space="preserve"> </v>
      </c>
      <c r="I41" s="13" t="str">
        <f t="shared" si="6"/>
        <v xml:space="preserve"> </v>
      </c>
      <c r="J41" s="13" t="str">
        <f t="shared" si="6"/>
        <v xml:space="preserve"> </v>
      </c>
      <c r="K41" s="13" t="str">
        <f t="shared" si="6"/>
        <v xml:space="preserve"> </v>
      </c>
      <c r="L41" s="13" t="str">
        <f t="shared" si="6"/>
        <v xml:space="preserve"> </v>
      </c>
      <c r="M41" s="13" t="str">
        <f t="shared" si="6"/>
        <v xml:space="preserve"> </v>
      </c>
      <c r="N41" s="13" t="str">
        <f t="shared" si="6"/>
        <v xml:space="preserve"> </v>
      </c>
      <c r="O41" s="13" t="str">
        <f t="shared" si="6"/>
        <v xml:space="preserve"> </v>
      </c>
      <c r="P41" s="13" t="str">
        <f t="shared" si="6"/>
        <v xml:space="preserve"> </v>
      </c>
      <c r="Q41" s="13" t="str">
        <f t="shared" si="6"/>
        <v xml:space="preserve"> </v>
      </c>
      <c r="R41" s="13" t="str">
        <f t="shared" si="6"/>
        <v xml:space="preserve"> </v>
      </c>
      <c r="S41" s="13" t="str">
        <f t="shared" si="6"/>
        <v xml:space="preserve"> </v>
      </c>
      <c r="T41" s="194"/>
    </row>
    <row r="42" spans="1:20" ht="20.25" customHeight="1">
      <c r="A42" s="194"/>
      <c r="B42" s="34" t="s">
        <v>17</v>
      </c>
      <c r="C42" s="34"/>
      <c r="D42" s="34"/>
      <c r="E42" s="34"/>
      <c r="F42" s="34"/>
      <c r="G42" s="34"/>
      <c r="H42" s="34"/>
      <c r="I42" s="34"/>
      <c r="J42" s="34"/>
      <c r="K42" s="34"/>
      <c r="L42" s="34"/>
      <c r="M42" s="34"/>
      <c r="N42" s="34"/>
      <c r="O42" s="34"/>
      <c r="P42" s="34"/>
      <c r="Q42" s="34"/>
      <c r="R42" s="34"/>
      <c r="S42" s="34"/>
      <c r="T42" s="194"/>
    </row>
    <row r="43" spans="1:20">
      <c r="A43" s="194"/>
      <c r="B43" s="14">
        <v>1</v>
      </c>
      <c r="C43" s="198" t="s">
        <v>90</v>
      </c>
      <c r="D43" s="199"/>
      <c r="E43" s="4"/>
      <c r="F43" s="4"/>
      <c r="G43" s="4"/>
      <c r="H43" s="4"/>
      <c r="I43" s="4"/>
      <c r="J43" s="4"/>
      <c r="K43" s="4"/>
      <c r="L43" s="4"/>
      <c r="M43" s="4"/>
      <c r="N43" s="4"/>
      <c r="O43" s="4"/>
      <c r="P43" s="4"/>
      <c r="Q43" s="4"/>
      <c r="R43" s="4"/>
      <c r="S43" s="4"/>
      <c r="T43" s="194"/>
    </row>
    <row r="44" spans="1:20">
      <c r="A44" s="194"/>
      <c r="B44" s="14">
        <v>2</v>
      </c>
      <c r="C44" s="198" t="s">
        <v>91</v>
      </c>
      <c r="D44" s="199"/>
      <c r="E44" s="4"/>
      <c r="F44" s="4"/>
      <c r="G44" s="4"/>
      <c r="H44" s="4"/>
      <c r="I44" s="4"/>
      <c r="J44" s="4"/>
      <c r="K44" s="4"/>
      <c r="L44" s="4"/>
      <c r="M44" s="4"/>
      <c r="N44" s="4"/>
      <c r="O44" s="4"/>
      <c r="P44" s="4"/>
      <c r="Q44" s="4"/>
      <c r="R44" s="4"/>
      <c r="S44" s="4"/>
      <c r="T44" s="194"/>
    </row>
    <row r="45" spans="1:20" ht="13.5" thickBot="1">
      <c r="A45" s="194"/>
      <c r="B45" s="14">
        <v>3</v>
      </c>
      <c r="C45" s="198" t="s">
        <v>92</v>
      </c>
      <c r="D45" s="199"/>
      <c r="E45" s="4"/>
      <c r="F45" s="4"/>
      <c r="G45" s="4"/>
      <c r="H45" s="4"/>
      <c r="I45" s="4"/>
      <c r="J45" s="4"/>
      <c r="K45" s="4"/>
      <c r="L45" s="4"/>
      <c r="M45" s="4"/>
      <c r="N45" s="4"/>
      <c r="O45" s="4"/>
      <c r="P45" s="4"/>
      <c r="Q45" s="4"/>
      <c r="R45" s="4"/>
      <c r="S45" s="4"/>
      <c r="T45" s="194"/>
    </row>
    <row r="46" spans="1:20">
      <c r="A46" s="194"/>
      <c r="B46" s="14"/>
      <c r="C46" s="24" t="s">
        <v>926</v>
      </c>
      <c r="D46" s="25"/>
      <c r="E46" s="44" t="str">
        <f>IF(COUNTIF(E43:E45,"A")&gt;2,"C",IF(COUNTIF(E43:E45,"A")&gt;0,"P"," "))</f>
        <v xml:space="preserve"> </v>
      </c>
      <c r="F46" s="44" t="str">
        <f t="shared" ref="F46:S46" si="7">IF(COUNTIF(F43:F45,"A")&gt;2,"C",IF(COUNTIF(F43:F45,"A")&gt;0,"P"," "))</f>
        <v xml:space="preserve"> </v>
      </c>
      <c r="G46" s="44" t="str">
        <f t="shared" si="7"/>
        <v xml:space="preserve"> </v>
      </c>
      <c r="H46" s="44" t="str">
        <f t="shared" si="7"/>
        <v xml:space="preserve"> </v>
      </c>
      <c r="I46" s="44" t="str">
        <f t="shared" si="7"/>
        <v xml:space="preserve"> </v>
      </c>
      <c r="J46" s="44" t="str">
        <f t="shared" si="7"/>
        <v xml:space="preserve"> </v>
      </c>
      <c r="K46" s="44" t="str">
        <f t="shared" si="7"/>
        <v xml:space="preserve"> </v>
      </c>
      <c r="L46" s="44" t="str">
        <f t="shared" si="7"/>
        <v xml:space="preserve"> </v>
      </c>
      <c r="M46" s="44" t="str">
        <f t="shared" si="7"/>
        <v xml:space="preserve"> </v>
      </c>
      <c r="N46" s="44" t="str">
        <f t="shared" si="7"/>
        <v xml:space="preserve"> </v>
      </c>
      <c r="O46" s="44" t="str">
        <f t="shared" si="7"/>
        <v xml:space="preserve"> </v>
      </c>
      <c r="P46" s="44" t="str">
        <f t="shared" si="7"/>
        <v xml:space="preserve"> </v>
      </c>
      <c r="Q46" s="44" t="str">
        <f t="shared" si="7"/>
        <v xml:space="preserve"> </v>
      </c>
      <c r="R46" s="44" t="str">
        <f t="shared" si="7"/>
        <v xml:space="preserve"> </v>
      </c>
      <c r="S46" s="44" t="str">
        <f t="shared" si="7"/>
        <v xml:space="preserve"> </v>
      </c>
      <c r="T46" s="194"/>
    </row>
    <row r="47" spans="1:20" ht="15.75" customHeight="1">
      <c r="A47" s="194"/>
      <c r="B47" s="204" t="s">
        <v>11</v>
      </c>
      <c r="C47" s="205"/>
      <c r="D47" s="205"/>
      <c r="E47" s="205"/>
      <c r="F47" s="205"/>
      <c r="G47" s="205"/>
      <c r="H47" s="205"/>
      <c r="I47" s="205"/>
      <c r="J47" s="205"/>
      <c r="K47" s="205"/>
      <c r="L47" s="205"/>
      <c r="M47" s="205"/>
      <c r="N47" s="205"/>
      <c r="O47" s="205"/>
      <c r="P47" s="205"/>
      <c r="Q47" s="205"/>
      <c r="R47" s="205"/>
      <c r="S47" s="206"/>
      <c r="T47" s="194"/>
    </row>
    <row r="48" spans="1:20" ht="15.75" customHeight="1">
      <c r="A48" s="194"/>
      <c r="B48" s="207"/>
      <c r="C48" s="208"/>
      <c r="D48" s="208"/>
      <c r="E48" s="208"/>
      <c r="F48" s="208"/>
      <c r="G48" s="208"/>
      <c r="H48" s="208"/>
      <c r="I48" s="208"/>
      <c r="J48" s="208"/>
      <c r="K48" s="208"/>
      <c r="L48" s="208"/>
      <c r="M48" s="208"/>
      <c r="N48" s="208"/>
      <c r="O48" s="208"/>
      <c r="P48" s="208"/>
      <c r="Q48" s="208"/>
      <c r="R48" s="208"/>
      <c r="S48" s="209"/>
      <c r="T48" s="194"/>
    </row>
    <row r="49" spans="1:20" ht="20.25" customHeight="1">
      <c r="A49" s="194"/>
      <c r="B49" s="34" t="s">
        <v>15</v>
      </c>
      <c r="C49" s="34"/>
      <c r="D49" s="34"/>
      <c r="E49" s="34"/>
      <c r="F49" s="34"/>
      <c r="G49" s="34"/>
      <c r="H49" s="34"/>
      <c r="I49" s="34"/>
      <c r="J49" s="34"/>
      <c r="K49" s="34"/>
      <c r="L49" s="34"/>
      <c r="M49" s="34"/>
      <c r="N49" s="34"/>
      <c r="O49" s="34"/>
      <c r="P49" s="34"/>
      <c r="Q49" s="34"/>
      <c r="R49" s="34"/>
      <c r="S49" s="34"/>
      <c r="T49" s="194"/>
    </row>
    <row r="50" spans="1:20">
      <c r="A50" s="194"/>
      <c r="B50" s="14">
        <v>1</v>
      </c>
      <c r="C50" s="198" t="s">
        <v>897</v>
      </c>
      <c r="D50" s="199"/>
      <c r="E50" s="4"/>
      <c r="F50" s="4"/>
      <c r="G50" s="4"/>
      <c r="H50" s="4"/>
      <c r="I50" s="4"/>
      <c r="J50" s="4"/>
      <c r="K50" s="4"/>
      <c r="L50" s="4"/>
      <c r="M50" s="4"/>
      <c r="N50" s="4"/>
      <c r="O50" s="4"/>
      <c r="P50" s="4"/>
      <c r="Q50" s="4"/>
      <c r="R50" s="4"/>
      <c r="S50" s="4"/>
      <c r="T50" s="194"/>
    </row>
    <row r="51" spans="1:20">
      <c r="A51" s="194"/>
      <c r="B51" s="14">
        <v>2</v>
      </c>
      <c r="C51" s="198" t="s">
        <v>898</v>
      </c>
      <c r="D51" s="199"/>
      <c r="E51" s="4"/>
      <c r="F51" s="4"/>
      <c r="G51" s="4"/>
      <c r="H51" s="4"/>
      <c r="I51" s="4"/>
      <c r="J51" s="4"/>
      <c r="K51" s="4"/>
      <c r="L51" s="4"/>
      <c r="M51" s="4"/>
      <c r="N51" s="4"/>
      <c r="O51" s="4"/>
      <c r="P51" s="4"/>
      <c r="Q51" s="4"/>
      <c r="R51" s="4"/>
      <c r="S51" s="4"/>
      <c r="T51" s="194"/>
    </row>
    <row r="52" spans="1:20" ht="13.5" thickBot="1">
      <c r="A52" s="194"/>
      <c r="B52" s="14">
        <v>3</v>
      </c>
      <c r="C52" s="198" t="s">
        <v>915</v>
      </c>
      <c r="D52" s="199"/>
      <c r="E52" s="4"/>
      <c r="F52" s="4"/>
      <c r="G52" s="4"/>
      <c r="H52" s="4"/>
      <c r="I52" s="4"/>
      <c r="J52" s="4"/>
      <c r="K52" s="4"/>
      <c r="L52" s="4"/>
      <c r="M52" s="4"/>
      <c r="N52" s="4"/>
      <c r="O52" s="4"/>
      <c r="P52" s="4"/>
      <c r="Q52" s="4"/>
      <c r="R52" s="4"/>
      <c r="S52" s="4"/>
      <c r="T52" s="194"/>
    </row>
    <row r="53" spans="1:20" ht="13.5" thickBot="1">
      <c r="A53" s="194"/>
      <c r="B53" s="14"/>
      <c r="C53" s="24" t="s">
        <v>926</v>
      </c>
      <c r="D53" s="25"/>
      <c r="E53" s="13" t="str">
        <f>IF(COUNTIF(E50:E52,"A")&gt;2,"C",IF(COUNTIF(E50:E52,"A")&gt;0,"P"," "))</f>
        <v xml:space="preserve"> </v>
      </c>
      <c r="F53" s="13" t="str">
        <f t="shared" ref="F53:S53" si="8">IF(COUNTIF(F50:F52,"A")&gt;2,"C",IF(COUNTIF(F50:F52,"A")&gt;0,"P"," "))</f>
        <v xml:space="preserve"> </v>
      </c>
      <c r="G53" s="13" t="str">
        <f t="shared" si="8"/>
        <v xml:space="preserve"> </v>
      </c>
      <c r="H53" s="13" t="str">
        <f t="shared" si="8"/>
        <v xml:space="preserve"> </v>
      </c>
      <c r="I53" s="13" t="str">
        <f t="shared" si="8"/>
        <v xml:space="preserve"> </v>
      </c>
      <c r="J53" s="13" t="str">
        <f t="shared" si="8"/>
        <v xml:space="preserve"> </v>
      </c>
      <c r="K53" s="13" t="str">
        <f t="shared" si="8"/>
        <v xml:space="preserve"> </v>
      </c>
      <c r="L53" s="13" t="str">
        <f t="shared" si="8"/>
        <v xml:space="preserve"> </v>
      </c>
      <c r="M53" s="13" t="str">
        <f t="shared" si="8"/>
        <v xml:space="preserve"> </v>
      </c>
      <c r="N53" s="13" t="str">
        <f t="shared" si="8"/>
        <v xml:space="preserve"> </v>
      </c>
      <c r="O53" s="13" t="str">
        <f t="shared" si="8"/>
        <v xml:space="preserve"> </v>
      </c>
      <c r="P53" s="13" t="str">
        <f t="shared" si="8"/>
        <v xml:space="preserve"> </v>
      </c>
      <c r="Q53" s="13" t="str">
        <f t="shared" si="8"/>
        <v xml:space="preserve"> </v>
      </c>
      <c r="R53" s="13" t="str">
        <f t="shared" si="8"/>
        <v xml:space="preserve"> </v>
      </c>
      <c r="S53" s="13" t="str">
        <f t="shared" si="8"/>
        <v xml:space="preserve"> </v>
      </c>
      <c r="T53" s="194"/>
    </row>
    <row r="54" spans="1:20" ht="20.25" customHeight="1">
      <c r="A54" s="194"/>
      <c r="B54" s="34" t="s">
        <v>16</v>
      </c>
      <c r="C54" s="35"/>
      <c r="D54" s="35"/>
      <c r="E54" s="34"/>
      <c r="F54" s="34"/>
      <c r="G54" s="34"/>
      <c r="H54" s="34"/>
      <c r="I54" s="34"/>
      <c r="J54" s="34"/>
      <c r="K54" s="34"/>
      <c r="L54" s="34"/>
      <c r="M54" s="34"/>
      <c r="N54" s="34"/>
      <c r="O54" s="34"/>
      <c r="P54" s="34"/>
      <c r="Q54" s="34"/>
      <c r="R54" s="34"/>
      <c r="S54" s="34"/>
      <c r="T54" s="194"/>
    </row>
    <row r="55" spans="1:20">
      <c r="A55" s="194"/>
      <c r="B55" s="14">
        <v>1</v>
      </c>
      <c r="C55" s="198" t="s">
        <v>102</v>
      </c>
      <c r="D55" s="199"/>
      <c r="E55" s="4"/>
      <c r="F55" s="4"/>
      <c r="G55" s="4"/>
      <c r="H55" s="4"/>
      <c r="I55" s="4"/>
      <c r="J55" s="4"/>
      <c r="K55" s="4"/>
      <c r="L55" s="4"/>
      <c r="M55" s="4"/>
      <c r="N55" s="4"/>
      <c r="O55" s="4"/>
      <c r="P55" s="4"/>
      <c r="Q55" s="4"/>
      <c r="R55" s="4"/>
      <c r="S55" s="4"/>
      <c r="T55" s="194"/>
    </row>
    <row r="56" spans="1:20">
      <c r="A56" s="194"/>
      <c r="B56" s="14">
        <v>2</v>
      </c>
      <c r="C56" s="198" t="s">
        <v>916</v>
      </c>
      <c r="D56" s="199"/>
      <c r="E56" s="4"/>
      <c r="F56" s="4"/>
      <c r="G56" s="4"/>
      <c r="H56" s="4"/>
      <c r="I56" s="4"/>
      <c r="J56" s="4"/>
      <c r="K56" s="4"/>
      <c r="L56" s="4"/>
      <c r="M56" s="4"/>
      <c r="N56" s="4"/>
      <c r="O56" s="4"/>
      <c r="P56" s="4"/>
      <c r="Q56" s="4"/>
      <c r="R56" s="4"/>
      <c r="S56" s="4"/>
      <c r="T56" s="194"/>
    </row>
    <row r="57" spans="1:20" ht="13.5" thickBot="1">
      <c r="A57" s="194"/>
      <c r="B57" s="14">
        <v>3</v>
      </c>
      <c r="C57" s="198" t="s">
        <v>103</v>
      </c>
      <c r="D57" s="199"/>
      <c r="E57" s="4"/>
      <c r="F57" s="4"/>
      <c r="G57" s="4"/>
      <c r="H57" s="4"/>
      <c r="I57" s="4"/>
      <c r="J57" s="4"/>
      <c r="K57" s="4"/>
      <c r="L57" s="4"/>
      <c r="M57" s="4"/>
      <c r="N57" s="4"/>
      <c r="O57" s="4"/>
      <c r="P57" s="4"/>
      <c r="Q57" s="4"/>
      <c r="R57" s="4"/>
      <c r="S57" s="4"/>
      <c r="T57" s="194"/>
    </row>
    <row r="58" spans="1:20" ht="13.5" thickBot="1">
      <c r="A58" s="194"/>
      <c r="B58" s="14"/>
      <c r="C58" s="24" t="s">
        <v>926</v>
      </c>
      <c r="D58" s="25"/>
      <c r="E58" s="13" t="str">
        <f>IF(COUNTIF(E55:E57,"A")&gt;2,"C",IF(COUNTIF(E55:E57,"A")&gt;0,"P"," "))</f>
        <v xml:space="preserve"> </v>
      </c>
      <c r="F58" s="13" t="str">
        <f t="shared" ref="F58:S58" si="9">IF(COUNTIF(F55:F57,"A")&gt;2,"C",IF(COUNTIF(F55:F57,"A")&gt;0,"P"," "))</f>
        <v xml:space="preserve"> </v>
      </c>
      <c r="G58" s="13" t="str">
        <f t="shared" si="9"/>
        <v xml:space="preserve"> </v>
      </c>
      <c r="H58" s="13" t="str">
        <f t="shared" si="9"/>
        <v xml:space="preserve"> </v>
      </c>
      <c r="I58" s="13" t="str">
        <f t="shared" si="9"/>
        <v xml:space="preserve"> </v>
      </c>
      <c r="J58" s="13" t="str">
        <f t="shared" si="9"/>
        <v xml:space="preserve"> </v>
      </c>
      <c r="K58" s="13" t="str">
        <f t="shared" si="9"/>
        <v xml:space="preserve"> </v>
      </c>
      <c r="L58" s="13" t="str">
        <f t="shared" si="9"/>
        <v xml:space="preserve"> </v>
      </c>
      <c r="M58" s="13" t="str">
        <f t="shared" si="9"/>
        <v xml:space="preserve"> </v>
      </c>
      <c r="N58" s="13" t="str">
        <f t="shared" si="9"/>
        <v xml:space="preserve"> </v>
      </c>
      <c r="O58" s="13" t="str">
        <f t="shared" si="9"/>
        <v xml:space="preserve"> </v>
      </c>
      <c r="P58" s="13" t="str">
        <f t="shared" si="9"/>
        <v xml:space="preserve"> </v>
      </c>
      <c r="Q58" s="13" t="str">
        <f t="shared" si="9"/>
        <v xml:space="preserve"> </v>
      </c>
      <c r="R58" s="13" t="str">
        <f t="shared" si="9"/>
        <v xml:space="preserve"> </v>
      </c>
      <c r="S58" s="13" t="str">
        <f t="shared" si="9"/>
        <v xml:space="preserve"> </v>
      </c>
      <c r="T58" s="194"/>
    </row>
    <row r="59" spans="1:20" ht="20.25" customHeight="1">
      <c r="A59" s="194"/>
      <c r="B59" s="33" t="s">
        <v>917</v>
      </c>
      <c r="C59" s="33"/>
      <c r="D59" s="33"/>
      <c r="E59" s="33"/>
      <c r="F59" s="33"/>
      <c r="G59" s="33"/>
      <c r="H59" s="33"/>
      <c r="I59" s="33"/>
      <c r="J59" s="33"/>
      <c r="K59" s="33"/>
      <c r="L59" s="33"/>
      <c r="M59" s="33"/>
      <c r="N59" s="33"/>
      <c r="O59" s="33"/>
      <c r="P59" s="33"/>
      <c r="Q59" s="33"/>
      <c r="R59" s="33"/>
      <c r="S59" s="33"/>
      <c r="T59" s="194"/>
    </row>
    <row r="60" spans="1:20" ht="12.75" customHeight="1">
      <c r="A60" s="194"/>
      <c r="B60" s="14">
        <v>1</v>
      </c>
      <c r="C60" s="198" t="s">
        <v>899</v>
      </c>
      <c r="D60" s="199"/>
      <c r="E60" s="4"/>
      <c r="F60" s="4"/>
      <c r="G60" s="4"/>
      <c r="H60" s="4"/>
      <c r="I60" s="4"/>
      <c r="J60" s="4"/>
      <c r="K60" s="4"/>
      <c r="L60" s="4"/>
      <c r="M60" s="4"/>
      <c r="N60" s="4"/>
      <c r="O60" s="4"/>
      <c r="P60" s="4"/>
      <c r="Q60" s="4"/>
      <c r="R60" s="4"/>
      <c r="S60" s="4"/>
      <c r="T60" s="194"/>
    </row>
    <row r="61" spans="1:20">
      <c r="A61" s="194"/>
      <c r="B61" s="14">
        <v>2</v>
      </c>
      <c r="C61" s="198" t="s">
        <v>900</v>
      </c>
      <c r="D61" s="199"/>
      <c r="E61" s="4"/>
      <c r="F61" s="4"/>
      <c r="G61" s="4"/>
      <c r="H61" s="4"/>
      <c r="I61" s="4"/>
      <c r="J61" s="4"/>
      <c r="K61" s="4"/>
      <c r="L61" s="4"/>
      <c r="M61" s="4"/>
      <c r="N61" s="4"/>
      <c r="O61" s="4"/>
      <c r="P61" s="4"/>
      <c r="Q61" s="4"/>
      <c r="R61" s="4"/>
      <c r="S61" s="4"/>
      <c r="T61" s="194"/>
    </row>
    <row r="62" spans="1:20" ht="13.5" thickBot="1">
      <c r="A62" s="194"/>
      <c r="B62" s="14">
        <v>3</v>
      </c>
      <c r="C62" s="198" t="s">
        <v>901</v>
      </c>
      <c r="D62" s="199"/>
      <c r="E62" s="4"/>
      <c r="F62" s="4"/>
      <c r="G62" s="4"/>
      <c r="H62" s="4"/>
      <c r="I62" s="4"/>
      <c r="J62" s="4"/>
      <c r="K62" s="4"/>
      <c r="L62" s="4"/>
      <c r="M62" s="4"/>
      <c r="N62" s="4"/>
      <c r="O62" s="4"/>
      <c r="P62" s="4"/>
      <c r="Q62" s="4"/>
      <c r="R62" s="4"/>
      <c r="S62" s="4"/>
      <c r="T62" s="194"/>
    </row>
    <row r="63" spans="1:20" ht="13.5" thickBot="1">
      <c r="A63" s="194"/>
      <c r="B63" s="14"/>
      <c r="C63" s="24" t="s">
        <v>926</v>
      </c>
      <c r="D63" s="25"/>
      <c r="E63" s="13" t="str">
        <f>IF(COUNTIF(E60:E62,"A")&gt;2,"C",IF(COUNTIF(E60:E62,"A")&gt;0,"P"," "))</f>
        <v xml:space="preserve"> </v>
      </c>
      <c r="F63" s="13" t="str">
        <f t="shared" ref="F63:S63" si="10">IF(COUNTIF(F60:F62,"A")&gt;2,"C",IF(COUNTIF(F60:F62,"A")&gt;0,"P"," "))</f>
        <v xml:space="preserve"> </v>
      </c>
      <c r="G63" s="13" t="str">
        <f t="shared" si="10"/>
        <v xml:space="preserve"> </v>
      </c>
      <c r="H63" s="13" t="str">
        <f t="shared" si="10"/>
        <v xml:space="preserve"> </v>
      </c>
      <c r="I63" s="13" t="str">
        <f t="shared" si="10"/>
        <v xml:space="preserve"> </v>
      </c>
      <c r="J63" s="13" t="str">
        <f t="shared" si="10"/>
        <v xml:space="preserve"> </v>
      </c>
      <c r="K63" s="13" t="str">
        <f t="shared" si="10"/>
        <v xml:space="preserve"> </v>
      </c>
      <c r="L63" s="13" t="str">
        <f t="shared" si="10"/>
        <v xml:space="preserve"> </v>
      </c>
      <c r="M63" s="13" t="str">
        <f t="shared" si="10"/>
        <v xml:space="preserve"> </v>
      </c>
      <c r="N63" s="13" t="str">
        <f t="shared" si="10"/>
        <v xml:space="preserve"> </v>
      </c>
      <c r="O63" s="13" t="str">
        <f t="shared" si="10"/>
        <v xml:space="preserve"> </v>
      </c>
      <c r="P63" s="13" t="str">
        <f t="shared" si="10"/>
        <v xml:space="preserve"> </v>
      </c>
      <c r="Q63" s="13" t="str">
        <f t="shared" si="10"/>
        <v xml:space="preserve"> </v>
      </c>
      <c r="R63" s="13" t="str">
        <f t="shared" si="10"/>
        <v xml:space="preserve"> </v>
      </c>
      <c r="S63" s="13" t="str">
        <f t="shared" si="10"/>
        <v xml:space="preserve"> </v>
      </c>
      <c r="T63" s="194"/>
    </row>
    <row r="64" spans="1:20" ht="20.25" customHeight="1">
      <c r="A64" s="194"/>
      <c r="B64" s="34" t="s">
        <v>20</v>
      </c>
      <c r="C64" s="34"/>
      <c r="D64" s="34"/>
      <c r="E64" s="34"/>
      <c r="F64" s="34"/>
      <c r="G64" s="34"/>
      <c r="H64" s="34"/>
      <c r="I64" s="34"/>
      <c r="J64" s="34"/>
      <c r="K64" s="34"/>
      <c r="L64" s="34"/>
      <c r="M64" s="34"/>
      <c r="N64" s="34"/>
      <c r="O64" s="34"/>
      <c r="P64" s="34"/>
      <c r="Q64" s="34"/>
      <c r="R64" s="34"/>
      <c r="S64" s="34"/>
      <c r="T64" s="194"/>
    </row>
    <row r="65" spans="1:20" ht="12.75" customHeight="1">
      <c r="A65" s="194"/>
      <c r="B65" s="14">
        <v>1</v>
      </c>
      <c r="C65" s="198" t="s">
        <v>902</v>
      </c>
      <c r="D65" s="199"/>
      <c r="E65" s="4"/>
      <c r="F65" s="4"/>
      <c r="G65" s="4"/>
      <c r="H65" s="4"/>
      <c r="I65" s="4"/>
      <c r="J65" s="4"/>
      <c r="K65" s="4"/>
      <c r="L65" s="4"/>
      <c r="M65" s="4"/>
      <c r="N65" s="4"/>
      <c r="O65" s="4"/>
      <c r="P65" s="4"/>
      <c r="Q65" s="4"/>
      <c r="R65" s="4"/>
      <c r="S65" s="4"/>
      <c r="T65" s="194"/>
    </row>
    <row r="66" spans="1:20">
      <c r="A66" s="194"/>
      <c r="B66" s="14">
        <v>2</v>
      </c>
      <c r="C66" s="198" t="s">
        <v>903</v>
      </c>
      <c r="D66" s="199"/>
      <c r="E66" s="4"/>
      <c r="F66" s="4"/>
      <c r="G66" s="4"/>
      <c r="H66" s="4"/>
      <c r="I66" s="4"/>
      <c r="J66" s="4"/>
      <c r="K66" s="4"/>
      <c r="L66" s="4"/>
      <c r="M66" s="4"/>
      <c r="N66" s="4"/>
      <c r="O66" s="4"/>
      <c r="P66" s="4"/>
      <c r="Q66" s="4"/>
      <c r="R66" s="4"/>
      <c r="S66" s="4"/>
      <c r="T66" s="194"/>
    </row>
    <row r="67" spans="1:20" ht="13.5" thickBot="1">
      <c r="A67" s="194"/>
      <c r="B67" s="14">
        <v>3</v>
      </c>
      <c r="C67" s="198" t="s">
        <v>904</v>
      </c>
      <c r="D67" s="199"/>
      <c r="E67" s="4"/>
      <c r="F67" s="4"/>
      <c r="G67" s="4"/>
      <c r="H67" s="4"/>
      <c r="I67" s="4"/>
      <c r="J67" s="4"/>
      <c r="K67" s="4"/>
      <c r="L67" s="4"/>
      <c r="M67" s="4"/>
      <c r="N67" s="4"/>
      <c r="O67" s="4"/>
      <c r="P67" s="4"/>
      <c r="Q67" s="4"/>
      <c r="R67" s="4"/>
      <c r="S67" s="4"/>
      <c r="T67" s="194"/>
    </row>
    <row r="68" spans="1:20" ht="13.5" thickBot="1">
      <c r="A68" s="194"/>
      <c r="B68" s="14"/>
      <c r="C68" s="24" t="s">
        <v>926</v>
      </c>
      <c r="D68" s="25"/>
      <c r="E68" s="13" t="str">
        <f>IF(COUNTIF(E65:E67,"A")&gt;2,"C",IF(COUNTIF(E65:E67,"A")&gt;0,"P"," "))</f>
        <v xml:space="preserve"> </v>
      </c>
      <c r="F68" s="13" t="str">
        <f t="shared" ref="F68:S68" si="11">IF(COUNTIF(F65:F67,"A")&gt;2,"C",IF(COUNTIF(F65:F67,"A")&gt;0,"P"," "))</f>
        <v xml:space="preserve"> </v>
      </c>
      <c r="G68" s="13" t="str">
        <f t="shared" si="11"/>
        <v xml:space="preserve"> </v>
      </c>
      <c r="H68" s="13" t="str">
        <f t="shared" si="11"/>
        <v xml:space="preserve"> </v>
      </c>
      <c r="I68" s="13" t="str">
        <f t="shared" si="11"/>
        <v xml:space="preserve"> </v>
      </c>
      <c r="J68" s="13" t="str">
        <f t="shared" si="11"/>
        <v xml:space="preserve"> </v>
      </c>
      <c r="K68" s="13" t="str">
        <f t="shared" si="11"/>
        <v xml:space="preserve"> </v>
      </c>
      <c r="L68" s="13" t="str">
        <f t="shared" si="11"/>
        <v xml:space="preserve"> </v>
      </c>
      <c r="M68" s="13" t="str">
        <f t="shared" si="11"/>
        <v xml:space="preserve"> </v>
      </c>
      <c r="N68" s="13" t="str">
        <f t="shared" si="11"/>
        <v xml:space="preserve"> </v>
      </c>
      <c r="O68" s="13" t="str">
        <f t="shared" si="11"/>
        <v xml:space="preserve"> </v>
      </c>
      <c r="P68" s="13" t="str">
        <f t="shared" si="11"/>
        <v xml:space="preserve"> </v>
      </c>
      <c r="Q68" s="13" t="str">
        <f t="shared" si="11"/>
        <v xml:space="preserve"> </v>
      </c>
      <c r="R68" s="13" t="str">
        <f t="shared" si="11"/>
        <v xml:space="preserve"> </v>
      </c>
      <c r="S68" s="13" t="str">
        <f t="shared" si="11"/>
        <v xml:space="preserve"> </v>
      </c>
      <c r="T68" s="194"/>
    </row>
    <row r="69" spans="1:20" ht="20.25" customHeight="1">
      <c r="A69" s="194"/>
      <c r="B69" s="34" t="s">
        <v>21</v>
      </c>
      <c r="C69" s="34"/>
      <c r="D69" s="34"/>
      <c r="E69" s="34"/>
      <c r="F69" s="34"/>
      <c r="G69" s="34"/>
      <c r="H69" s="34"/>
      <c r="I69" s="34"/>
      <c r="J69" s="34"/>
      <c r="K69" s="34"/>
      <c r="L69" s="34"/>
      <c r="M69" s="34"/>
      <c r="N69" s="34"/>
      <c r="O69" s="34"/>
      <c r="P69" s="34"/>
      <c r="Q69" s="34"/>
      <c r="R69" s="34"/>
      <c r="S69" s="34"/>
      <c r="T69" s="194"/>
    </row>
    <row r="70" spans="1:20">
      <c r="A70" s="194"/>
      <c r="B70" s="14">
        <v>1</v>
      </c>
      <c r="C70" s="198" t="s">
        <v>83</v>
      </c>
      <c r="D70" s="199"/>
      <c r="E70" s="4"/>
      <c r="F70" s="4"/>
      <c r="G70" s="4"/>
      <c r="H70" s="4"/>
      <c r="I70" s="4"/>
      <c r="J70" s="4"/>
      <c r="K70" s="4"/>
      <c r="L70" s="4"/>
      <c r="M70" s="4"/>
      <c r="N70" s="4"/>
      <c r="O70" s="4"/>
      <c r="P70" s="4"/>
      <c r="Q70" s="4"/>
      <c r="R70" s="4"/>
      <c r="S70" s="4"/>
      <c r="T70" s="194"/>
    </row>
    <row r="71" spans="1:20" ht="12.75" customHeight="1">
      <c r="A71" s="194"/>
      <c r="B71" s="14">
        <v>2</v>
      </c>
      <c r="C71" s="198" t="s">
        <v>81</v>
      </c>
      <c r="D71" s="199"/>
      <c r="E71" s="4"/>
      <c r="F71" s="4"/>
      <c r="G71" s="4"/>
      <c r="H71" s="4"/>
      <c r="I71" s="4"/>
      <c r="J71" s="4"/>
      <c r="K71" s="4"/>
      <c r="L71" s="4"/>
      <c r="M71" s="4"/>
      <c r="N71" s="4"/>
      <c r="O71" s="4"/>
      <c r="P71" s="4"/>
      <c r="Q71" s="4"/>
      <c r="R71" s="4"/>
      <c r="S71" s="4"/>
      <c r="T71" s="194"/>
    </row>
    <row r="72" spans="1:20" ht="13.5" thickBot="1">
      <c r="A72" s="194"/>
      <c r="B72" s="14">
        <v>3</v>
      </c>
      <c r="C72" s="198" t="s">
        <v>82</v>
      </c>
      <c r="D72" s="199"/>
      <c r="E72" s="4"/>
      <c r="F72" s="4"/>
      <c r="G72" s="4"/>
      <c r="H72" s="4"/>
      <c r="I72" s="4"/>
      <c r="J72" s="4"/>
      <c r="K72" s="4"/>
      <c r="L72" s="4"/>
      <c r="M72" s="4"/>
      <c r="N72" s="4"/>
      <c r="O72" s="4"/>
      <c r="P72" s="4"/>
      <c r="Q72" s="4"/>
      <c r="R72" s="4"/>
      <c r="S72" s="4"/>
      <c r="T72" s="194"/>
    </row>
    <row r="73" spans="1:20" ht="13.5" thickBot="1">
      <c r="A73" s="194"/>
      <c r="B73" s="14"/>
      <c r="C73" s="24" t="s">
        <v>926</v>
      </c>
      <c r="D73" s="25"/>
      <c r="E73" s="13" t="str">
        <f>IF(COUNTIF(E70:E72,"A")&gt;2,"C",IF(COUNTIF(E70:E72,"A")&gt;0,"P"," "))</f>
        <v xml:space="preserve"> </v>
      </c>
      <c r="F73" s="13" t="str">
        <f t="shared" ref="F73:S73" si="12">IF(COUNTIF(F70:F72,"A")&gt;2,"C",IF(COUNTIF(F70:F72,"A")&gt;0,"P"," "))</f>
        <v xml:space="preserve"> </v>
      </c>
      <c r="G73" s="13" t="str">
        <f t="shared" si="12"/>
        <v xml:space="preserve"> </v>
      </c>
      <c r="H73" s="13" t="str">
        <f t="shared" si="12"/>
        <v xml:space="preserve"> </v>
      </c>
      <c r="I73" s="13" t="str">
        <f t="shared" si="12"/>
        <v xml:space="preserve"> </v>
      </c>
      <c r="J73" s="13" t="str">
        <f t="shared" si="12"/>
        <v xml:space="preserve"> </v>
      </c>
      <c r="K73" s="13" t="str">
        <f t="shared" si="12"/>
        <v xml:space="preserve"> </v>
      </c>
      <c r="L73" s="13" t="str">
        <f t="shared" si="12"/>
        <v xml:space="preserve"> </v>
      </c>
      <c r="M73" s="13" t="str">
        <f t="shared" si="12"/>
        <v xml:space="preserve"> </v>
      </c>
      <c r="N73" s="13" t="str">
        <f t="shared" si="12"/>
        <v xml:space="preserve"> </v>
      </c>
      <c r="O73" s="13" t="str">
        <f t="shared" si="12"/>
        <v xml:space="preserve"> </v>
      </c>
      <c r="P73" s="13" t="str">
        <f t="shared" si="12"/>
        <v xml:space="preserve"> </v>
      </c>
      <c r="Q73" s="13" t="str">
        <f t="shared" si="12"/>
        <v xml:space="preserve"> </v>
      </c>
      <c r="R73" s="13" t="str">
        <f t="shared" si="12"/>
        <v xml:space="preserve"> </v>
      </c>
      <c r="S73" s="13" t="str">
        <f t="shared" si="12"/>
        <v xml:space="preserve"> </v>
      </c>
      <c r="T73" s="194"/>
    </row>
    <row r="74" spans="1:20" ht="20.25" customHeight="1">
      <c r="A74" s="194"/>
      <c r="B74" s="34" t="s">
        <v>22</v>
      </c>
      <c r="C74" s="35"/>
      <c r="D74" s="35"/>
      <c r="E74" s="34"/>
      <c r="F74" s="34"/>
      <c r="G74" s="34"/>
      <c r="H74" s="34"/>
      <c r="I74" s="34"/>
      <c r="J74" s="34"/>
      <c r="K74" s="34"/>
      <c r="L74" s="34"/>
      <c r="M74" s="34"/>
      <c r="N74" s="34"/>
      <c r="O74" s="34"/>
      <c r="P74" s="34"/>
      <c r="Q74" s="34"/>
      <c r="R74" s="34"/>
      <c r="S74" s="34"/>
      <c r="T74" s="194"/>
    </row>
    <row r="75" spans="1:20">
      <c r="A75" s="194"/>
      <c r="B75" s="12">
        <v>1</v>
      </c>
      <c r="C75" s="198" t="s">
        <v>54</v>
      </c>
      <c r="D75" s="199"/>
      <c r="E75" s="4"/>
      <c r="F75" s="4"/>
      <c r="G75" s="4"/>
      <c r="H75" s="4"/>
      <c r="I75" s="4"/>
      <c r="J75" s="4"/>
      <c r="K75" s="4"/>
      <c r="L75" s="4"/>
      <c r="M75" s="4"/>
      <c r="N75" s="4"/>
      <c r="O75" s="4"/>
      <c r="P75" s="4"/>
      <c r="Q75" s="4"/>
      <c r="R75" s="4"/>
      <c r="S75" s="4"/>
      <c r="T75" s="194"/>
    </row>
    <row r="76" spans="1:20">
      <c r="A76" s="194"/>
      <c r="B76" s="12">
        <v>2</v>
      </c>
      <c r="C76" s="198" t="s">
        <v>55</v>
      </c>
      <c r="D76" s="199"/>
      <c r="E76" s="4"/>
      <c r="F76" s="4"/>
      <c r="G76" s="4"/>
      <c r="H76" s="4"/>
      <c r="I76" s="4"/>
      <c r="J76" s="4"/>
      <c r="K76" s="4"/>
      <c r="L76" s="4"/>
      <c r="M76" s="4"/>
      <c r="N76" s="4"/>
      <c r="O76" s="4"/>
      <c r="P76" s="4"/>
      <c r="Q76" s="4"/>
      <c r="R76" s="4"/>
      <c r="S76" s="4"/>
      <c r="T76" s="194"/>
    </row>
    <row r="77" spans="1:20" ht="13.5" thickBot="1">
      <c r="A77" s="194"/>
      <c r="B77" s="12">
        <v>3</v>
      </c>
      <c r="C77" s="198" t="s">
        <v>56</v>
      </c>
      <c r="D77" s="199"/>
      <c r="E77" s="4"/>
      <c r="F77" s="4"/>
      <c r="G77" s="4"/>
      <c r="H77" s="4"/>
      <c r="I77" s="4"/>
      <c r="J77" s="4"/>
      <c r="K77" s="4"/>
      <c r="L77" s="4"/>
      <c r="M77" s="4"/>
      <c r="N77" s="4"/>
      <c r="O77" s="4"/>
      <c r="P77" s="4"/>
      <c r="Q77" s="4"/>
      <c r="R77" s="4"/>
      <c r="S77" s="4"/>
      <c r="T77" s="194"/>
    </row>
    <row r="78" spans="1:20" ht="13.5" thickBot="1">
      <c r="A78" s="194"/>
      <c r="B78" s="11"/>
      <c r="C78" s="24" t="s">
        <v>926</v>
      </c>
      <c r="D78" s="25"/>
      <c r="E78" s="13" t="str">
        <f>IF(COUNTIF(E75:E77,"A")&gt;2,"C",IF(COUNTIF(E75:E77,"A")&gt;0,"P"," "))</f>
        <v xml:space="preserve"> </v>
      </c>
      <c r="F78" s="13" t="str">
        <f t="shared" ref="F78:S78" si="13">IF(COUNTIF(F75:F77,"A")&gt;2,"C",IF(COUNTIF(F75:F77,"A")&gt;0,"P"," "))</f>
        <v xml:space="preserve"> </v>
      </c>
      <c r="G78" s="13" t="str">
        <f t="shared" si="13"/>
        <v xml:space="preserve"> </v>
      </c>
      <c r="H78" s="13" t="str">
        <f t="shared" si="13"/>
        <v xml:space="preserve"> </v>
      </c>
      <c r="I78" s="13" t="str">
        <f t="shared" si="13"/>
        <v xml:space="preserve"> </v>
      </c>
      <c r="J78" s="13" t="str">
        <f t="shared" si="13"/>
        <v xml:space="preserve"> </v>
      </c>
      <c r="K78" s="13" t="str">
        <f t="shared" si="13"/>
        <v xml:space="preserve"> </v>
      </c>
      <c r="L78" s="13" t="str">
        <f t="shared" si="13"/>
        <v xml:space="preserve"> </v>
      </c>
      <c r="M78" s="13" t="str">
        <f t="shared" si="13"/>
        <v xml:space="preserve"> </v>
      </c>
      <c r="N78" s="13" t="str">
        <f t="shared" si="13"/>
        <v xml:space="preserve"> </v>
      </c>
      <c r="O78" s="13" t="str">
        <f t="shared" si="13"/>
        <v xml:space="preserve"> </v>
      </c>
      <c r="P78" s="13" t="str">
        <f t="shared" si="13"/>
        <v xml:space="preserve"> </v>
      </c>
      <c r="Q78" s="13" t="str">
        <f t="shared" si="13"/>
        <v xml:space="preserve"> </v>
      </c>
      <c r="R78" s="13" t="str">
        <f t="shared" si="13"/>
        <v xml:space="preserve"> </v>
      </c>
      <c r="S78" s="13" t="str">
        <f t="shared" si="13"/>
        <v xml:space="preserve"> </v>
      </c>
      <c r="T78" s="194"/>
    </row>
    <row r="79" spans="1:20" ht="20.25" customHeight="1">
      <c r="A79" s="194"/>
      <c r="B79" s="34" t="s">
        <v>23</v>
      </c>
      <c r="C79" s="35"/>
      <c r="D79" s="35"/>
      <c r="E79" s="34"/>
      <c r="F79" s="34"/>
      <c r="G79" s="34"/>
      <c r="H79" s="34"/>
      <c r="I79" s="34"/>
      <c r="J79" s="34"/>
      <c r="K79" s="34"/>
      <c r="L79" s="34"/>
      <c r="M79" s="34"/>
      <c r="N79" s="34"/>
      <c r="O79" s="34"/>
      <c r="P79" s="34"/>
      <c r="Q79" s="34"/>
      <c r="R79" s="34"/>
      <c r="S79" s="34"/>
      <c r="T79" s="194"/>
    </row>
    <row r="80" spans="1:20">
      <c r="A80" s="194"/>
      <c r="B80" s="14">
        <v>1</v>
      </c>
      <c r="C80" s="198" t="s">
        <v>104</v>
      </c>
      <c r="D80" s="199"/>
      <c r="E80" s="4"/>
      <c r="F80" s="4"/>
      <c r="G80" s="4"/>
      <c r="H80" s="4"/>
      <c r="I80" s="4"/>
      <c r="J80" s="4"/>
      <c r="K80" s="4"/>
      <c r="L80" s="4"/>
      <c r="M80" s="4"/>
      <c r="N80" s="4"/>
      <c r="O80" s="4"/>
      <c r="P80" s="4"/>
      <c r="Q80" s="4"/>
      <c r="R80" s="4"/>
      <c r="S80" s="4"/>
      <c r="T80" s="194"/>
    </row>
    <row r="81" spans="1:20">
      <c r="A81" s="194"/>
      <c r="B81" s="14">
        <v>2</v>
      </c>
      <c r="C81" s="198" t="s">
        <v>105</v>
      </c>
      <c r="D81" s="199"/>
      <c r="E81" s="4"/>
      <c r="F81" s="4"/>
      <c r="G81" s="4"/>
      <c r="H81" s="4"/>
      <c r="I81" s="4"/>
      <c r="J81" s="4"/>
      <c r="K81" s="4"/>
      <c r="L81" s="4"/>
      <c r="M81" s="4"/>
      <c r="N81" s="4"/>
      <c r="O81" s="4"/>
      <c r="P81" s="4"/>
      <c r="Q81" s="4"/>
      <c r="R81" s="4"/>
      <c r="S81" s="4"/>
      <c r="T81" s="194"/>
    </row>
    <row r="82" spans="1:20" ht="13.5" thickBot="1">
      <c r="A82" s="194"/>
      <c r="B82" s="14">
        <v>3</v>
      </c>
      <c r="C82" s="198" t="s">
        <v>106</v>
      </c>
      <c r="D82" s="199"/>
      <c r="E82" s="4"/>
      <c r="F82" s="4"/>
      <c r="G82" s="4"/>
      <c r="H82" s="4"/>
      <c r="I82" s="4"/>
      <c r="J82" s="4"/>
      <c r="K82" s="4"/>
      <c r="L82" s="4"/>
      <c r="M82" s="4"/>
      <c r="N82" s="4"/>
      <c r="O82" s="4"/>
      <c r="P82" s="4"/>
      <c r="Q82" s="4"/>
      <c r="R82" s="4"/>
      <c r="S82" s="4"/>
      <c r="T82" s="194"/>
    </row>
    <row r="83" spans="1:20" ht="13.5" thickBot="1">
      <c r="A83" s="194"/>
      <c r="B83" s="14"/>
      <c r="C83" s="24" t="s">
        <v>926</v>
      </c>
      <c r="D83" s="25"/>
      <c r="E83" s="13" t="str">
        <f>IF(COUNTIF(E80:E82,"A")&gt;2,"C",IF(COUNTIF(E80:E82,"A")&gt;0,"P"," "))</f>
        <v xml:space="preserve"> </v>
      </c>
      <c r="F83" s="13" t="str">
        <f t="shared" ref="F83:S83" si="14">IF(COUNTIF(F80:F82,"A")&gt;2,"C",IF(COUNTIF(F80:F82,"A")&gt;0,"P"," "))</f>
        <v xml:space="preserve"> </v>
      </c>
      <c r="G83" s="13" t="str">
        <f t="shared" si="14"/>
        <v xml:space="preserve"> </v>
      </c>
      <c r="H83" s="13" t="str">
        <f t="shared" si="14"/>
        <v xml:space="preserve"> </v>
      </c>
      <c r="I83" s="13" t="str">
        <f t="shared" si="14"/>
        <v xml:space="preserve"> </v>
      </c>
      <c r="J83" s="13" t="str">
        <f t="shared" si="14"/>
        <v xml:space="preserve"> </v>
      </c>
      <c r="K83" s="13" t="str">
        <f t="shared" si="14"/>
        <v xml:space="preserve"> </v>
      </c>
      <c r="L83" s="13" t="str">
        <f t="shared" si="14"/>
        <v xml:space="preserve"> </v>
      </c>
      <c r="M83" s="13" t="str">
        <f t="shared" si="14"/>
        <v xml:space="preserve"> </v>
      </c>
      <c r="N83" s="13" t="str">
        <f t="shared" si="14"/>
        <v xml:space="preserve"> </v>
      </c>
      <c r="O83" s="13" t="str">
        <f t="shared" si="14"/>
        <v xml:space="preserve"> </v>
      </c>
      <c r="P83" s="13" t="str">
        <f t="shared" si="14"/>
        <v xml:space="preserve"> </v>
      </c>
      <c r="Q83" s="13" t="str">
        <f t="shared" si="14"/>
        <v xml:space="preserve"> </v>
      </c>
      <c r="R83" s="13" t="str">
        <f t="shared" si="14"/>
        <v xml:space="preserve"> </v>
      </c>
      <c r="S83" s="13" t="str">
        <f t="shared" si="14"/>
        <v xml:space="preserve"> </v>
      </c>
      <c r="T83" s="194"/>
    </row>
    <row r="84" spans="1:20" ht="20.25" customHeight="1">
      <c r="A84" s="194"/>
      <c r="B84" s="34" t="s">
        <v>24</v>
      </c>
      <c r="C84" s="35"/>
      <c r="D84" s="35"/>
      <c r="E84" s="34"/>
      <c r="F84" s="34"/>
      <c r="G84" s="34"/>
      <c r="H84" s="34"/>
      <c r="I84" s="34"/>
      <c r="J84" s="34"/>
      <c r="K84" s="34"/>
      <c r="L84" s="34"/>
      <c r="M84" s="34"/>
      <c r="N84" s="34"/>
      <c r="O84" s="34"/>
      <c r="P84" s="34"/>
      <c r="Q84" s="34"/>
      <c r="R84" s="34"/>
      <c r="S84" s="34"/>
      <c r="T84" s="194"/>
    </row>
    <row r="85" spans="1:20">
      <c r="A85" s="194"/>
      <c r="B85" s="14">
        <v>1</v>
      </c>
      <c r="C85" s="198" t="s">
        <v>78</v>
      </c>
      <c r="D85" s="199"/>
      <c r="E85" s="4"/>
      <c r="F85" s="4"/>
      <c r="G85" s="4"/>
      <c r="H85" s="4"/>
      <c r="I85" s="4"/>
      <c r="J85" s="4"/>
      <c r="K85" s="4"/>
      <c r="L85" s="4"/>
      <c r="M85" s="4"/>
      <c r="N85" s="4"/>
      <c r="O85" s="4"/>
      <c r="P85" s="4"/>
      <c r="Q85" s="4"/>
      <c r="R85" s="4"/>
      <c r="S85" s="4"/>
      <c r="T85" s="194"/>
    </row>
    <row r="86" spans="1:20">
      <c r="A86" s="194"/>
      <c r="B86" s="14">
        <v>2</v>
      </c>
      <c r="C86" s="198" t="s">
        <v>79</v>
      </c>
      <c r="D86" s="199"/>
      <c r="E86" s="4"/>
      <c r="F86" s="4"/>
      <c r="G86" s="4"/>
      <c r="H86" s="4"/>
      <c r="I86" s="4"/>
      <c r="J86" s="4"/>
      <c r="K86" s="4"/>
      <c r="L86" s="4"/>
      <c r="M86" s="4"/>
      <c r="N86" s="4"/>
      <c r="O86" s="4"/>
      <c r="P86" s="4"/>
      <c r="Q86" s="4"/>
      <c r="R86" s="4"/>
      <c r="S86" s="4"/>
      <c r="T86" s="194"/>
    </row>
    <row r="87" spans="1:20" ht="13.5" thickBot="1">
      <c r="A87" s="194"/>
      <c r="B87" s="14">
        <v>3</v>
      </c>
      <c r="C87" s="198" t="s">
        <v>80</v>
      </c>
      <c r="D87" s="199"/>
      <c r="E87" s="4"/>
      <c r="F87" s="4"/>
      <c r="G87" s="4"/>
      <c r="H87" s="4"/>
      <c r="I87" s="4"/>
      <c r="J87" s="4"/>
      <c r="K87" s="4"/>
      <c r="L87" s="4"/>
      <c r="M87" s="4"/>
      <c r="N87" s="4"/>
      <c r="O87" s="4"/>
      <c r="P87" s="4"/>
      <c r="Q87" s="4"/>
      <c r="R87" s="4"/>
      <c r="S87" s="4"/>
      <c r="T87" s="194"/>
    </row>
    <row r="88" spans="1:20">
      <c r="A88" s="194"/>
      <c r="B88" s="14"/>
      <c r="C88" s="24" t="s">
        <v>926</v>
      </c>
      <c r="D88" s="25"/>
      <c r="E88" s="44" t="str">
        <f>IF(COUNTIF(E85:E87,"A")&gt;2,"C",IF(COUNTIF(E85:E87,"A")&gt;0,"P"," "))</f>
        <v xml:space="preserve"> </v>
      </c>
      <c r="F88" s="44" t="str">
        <f t="shared" ref="F88:S88" si="15">IF(COUNTIF(F85:F87,"A")&gt;2,"C",IF(COUNTIF(F85:F87,"A")&gt;0,"P"," "))</f>
        <v xml:space="preserve"> </v>
      </c>
      <c r="G88" s="44" t="str">
        <f t="shared" si="15"/>
        <v xml:space="preserve"> </v>
      </c>
      <c r="H88" s="44" t="str">
        <f t="shared" si="15"/>
        <v xml:space="preserve"> </v>
      </c>
      <c r="I88" s="44" t="str">
        <f t="shared" si="15"/>
        <v xml:space="preserve"> </v>
      </c>
      <c r="J88" s="44" t="str">
        <f t="shared" si="15"/>
        <v xml:space="preserve"> </v>
      </c>
      <c r="K88" s="44" t="str">
        <f t="shared" si="15"/>
        <v xml:space="preserve"> </v>
      </c>
      <c r="L88" s="44" t="str">
        <f t="shared" si="15"/>
        <v xml:space="preserve"> </v>
      </c>
      <c r="M88" s="44" t="str">
        <f t="shared" si="15"/>
        <v xml:space="preserve"> </v>
      </c>
      <c r="N88" s="44" t="str">
        <f t="shared" si="15"/>
        <v xml:space="preserve"> </v>
      </c>
      <c r="O88" s="44" t="str">
        <f t="shared" si="15"/>
        <v xml:space="preserve"> </v>
      </c>
      <c r="P88" s="44" t="str">
        <f t="shared" si="15"/>
        <v xml:space="preserve"> </v>
      </c>
      <c r="Q88" s="44" t="str">
        <f t="shared" si="15"/>
        <v xml:space="preserve"> </v>
      </c>
      <c r="R88" s="44" t="str">
        <f t="shared" si="15"/>
        <v xml:space="preserve"> </v>
      </c>
      <c r="S88" s="44" t="str">
        <f t="shared" si="15"/>
        <v xml:space="preserve"> </v>
      </c>
      <c r="T88" s="194"/>
    </row>
    <row r="89" spans="1:20" ht="15.75" customHeight="1">
      <c r="A89" s="194"/>
      <c r="B89" s="204" t="s">
        <v>11</v>
      </c>
      <c r="C89" s="205"/>
      <c r="D89" s="205"/>
      <c r="E89" s="205"/>
      <c r="F89" s="205"/>
      <c r="G89" s="205"/>
      <c r="H89" s="205"/>
      <c r="I89" s="205"/>
      <c r="J89" s="205"/>
      <c r="K89" s="205"/>
      <c r="L89" s="205"/>
      <c r="M89" s="205"/>
      <c r="N89" s="205"/>
      <c r="O89" s="205"/>
      <c r="P89" s="205"/>
      <c r="Q89" s="205"/>
      <c r="R89" s="205"/>
      <c r="S89" s="206"/>
      <c r="T89" s="194"/>
    </row>
    <row r="90" spans="1:20" ht="15.75" customHeight="1">
      <c r="A90" s="194"/>
      <c r="B90" s="207"/>
      <c r="C90" s="208"/>
      <c r="D90" s="208"/>
      <c r="E90" s="208"/>
      <c r="F90" s="208"/>
      <c r="G90" s="208"/>
      <c r="H90" s="208"/>
      <c r="I90" s="208"/>
      <c r="J90" s="208"/>
      <c r="K90" s="208"/>
      <c r="L90" s="208"/>
      <c r="M90" s="208"/>
      <c r="N90" s="208"/>
      <c r="O90" s="208"/>
      <c r="P90" s="208"/>
      <c r="Q90" s="208"/>
      <c r="R90" s="208"/>
      <c r="S90" s="209"/>
      <c r="T90" s="194"/>
    </row>
    <row r="91" spans="1:20" ht="20.25" customHeight="1">
      <c r="A91" s="194"/>
      <c r="B91" s="35" t="s">
        <v>25</v>
      </c>
      <c r="C91" s="36"/>
      <c r="D91" s="36"/>
      <c r="E91" s="36"/>
      <c r="F91" s="36"/>
      <c r="G91" s="36"/>
      <c r="H91" s="36"/>
      <c r="I91" s="36"/>
      <c r="J91" s="36"/>
      <c r="K91" s="36"/>
      <c r="L91" s="36"/>
      <c r="M91" s="36"/>
      <c r="N91" s="36"/>
      <c r="O91" s="36"/>
      <c r="P91" s="36"/>
      <c r="Q91" s="36"/>
      <c r="R91" s="36"/>
      <c r="S91" s="36"/>
      <c r="T91" s="194"/>
    </row>
    <row r="92" spans="1:20">
      <c r="A92" s="194"/>
      <c r="B92" s="12">
        <v>1</v>
      </c>
      <c r="C92" s="198" t="s">
        <v>75</v>
      </c>
      <c r="D92" s="199"/>
      <c r="E92" s="4"/>
      <c r="F92" s="4"/>
      <c r="G92" s="4"/>
      <c r="H92" s="4"/>
      <c r="I92" s="4"/>
      <c r="J92" s="4"/>
      <c r="K92" s="4"/>
      <c r="L92" s="4"/>
      <c r="M92" s="4"/>
      <c r="N92" s="4"/>
      <c r="O92" s="4"/>
      <c r="P92" s="4"/>
      <c r="Q92" s="4"/>
      <c r="R92" s="4"/>
      <c r="S92" s="4"/>
      <c r="T92" s="194"/>
    </row>
    <row r="93" spans="1:20">
      <c r="A93" s="194"/>
      <c r="B93" s="12">
        <v>2</v>
      </c>
      <c r="C93" s="198" t="s">
        <v>77</v>
      </c>
      <c r="D93" s="199"/>
      <c r="E93" s="4"/>
      <c r="F93" s="4"/>
      <c r="G93" s="4"/>
      <c r="H93" s="4"/>
      <c r="I93" s="4"/>
      <c r="J93" s="4"/>
      <c r="K93" s="4"/>
      <c r="L93" s="4"/>
      <c r="M93" s="4"/>
      <c r="N93" s="4"/>
      <c r="O93" s="4"/>
      <c r="P93" s="4"/>
      <c r="Q93" s="4"/>
      <c r="R93" s="4"/>
      <c r="S93" s="4"/>
      <c r="T93" s="194"/>
    </row>
    <row r="94" spans="1:20" ht="13.5" thickBot="1">
      <c r="A94" s="194"/>
      <c r="B94" s="12">
        <v>3</v>
      </c>
      <c r="C94" s="198" t="s">
        <v>76</v>
      </c>
      <c r="D94" s="199"/>
      <c r="E94" s="4"/>
      <c r="F94" s="4"/>
      <c r="G94" s="4"/>
      <c r="H94" s="4"/>
      <c r="I94" s="4"/>
      <c r="J94" s="4"/>
      <c r="K94" s="4"/>
      <c r="L94" s="4"/>
      <c r="M94" s="4"/>
      <c r="N94" s="4"/>
      <c r="O94" s="4"/>
      <c r="P94" s="4"/>
      <c r="Q94" s="4"/>
      <c r="R94" s="4"/>
      <c r="S94" s="4"/>
      <c r="T94" s="194"/>
    </row>
    <row r="95" spans="1:20" ht="13.5" thickBot="1">
      <c r="A95" s="194"/>
      <c r="B95" s="11"/>
      <c r="C95" s="24" t="s">
        <v>926</v>
      </c>
      <c r="D95" s="25"/>
      <c r="E95" s="13" t="str">
        <f>IF(COUNTIF(E92:E94,"A")&gt;2,"C",IF(COUNTIF(E92:E94,"A")&gt;0,"P"," "))</f>
        <v xml:space="preserve"> </v>
      </c>
      <c r="F95" s="13" t="str">
        <f t="shared" ref="F95:S95" si="16">IF(COUNTIF(F92:F94,"A")&gt;2,"C",IF(COUNTIF(F92:F94,"A")&gt;0,"P"," "))</f>
        <v xml:space="preserve"> </v>
      </c>
      <c r="G95" s="13" t="str">
        <f t="shared" si="16"/>
        <v xml:space="preserve"> </v>
      </c>
      <c r="H95" s="13" t="str">
        <f t="shared" si="16"/>
        <v xml:space="preserve"> </v>
      </c>
      <c r="I95" s="13" t="str">
        <f t="shared" si="16"/>
        <v xml:space="preserve"> </v>
      </c>
      <c r="J95" s="13" t="str">
        <f t="shared" si="16"/>
        <v xml:space="preserve"> </v>
      </c>
      <c r="K95" s="13" t="str">
        <f t="shared" si="16"/>
        <v xml:space="preserve"> </v>
      </c>
      <c r="L95" s="13" t="str">
        <f t="shared" si="16"/>
        <v xml:space="preserve"> </v>
      </c>
      <c r="M95" s="13" t="str">
        <f t="shared" si="16"/>
        <v xml:space="preserve"> </v>
      </c>
      <c r="N95" s="13" t="str">
        <f t="shared" si="16"/>
        <v xml:space="preserve"> </v>
      </c>
      <c r="O95" s="13" t="str">
        <f t="shared" si="16"/>
        <v xml:space="preserve"> </v>
      </c>
      <c r="P95" s="13" t="str">
        <f t="shared" si="16"/>
        <v xml:space="preserve"> </v>
      </c>
      <c r="Q95" s="13" t="str">
        <f t="shared" si="16"/>
        <v xml:space="preserve"> </v>
      </c>
      <c r="R95" s="13" t="str">
        <f t="shared" si="16"/>
        <v xml:space="preserve"> </v>
      </c>
      <c r="S95" s="13" t="str">
        <f t="shared" si="16"/>
        <v xml:space="preserve"> </v>
      </c>
      <c r="T95" s="194"/>
    </row>
    <row r="96" spans="1:20" ht="12.75" customHeight="1">
      <c r="A96" s="194"/>
      <c r="B96" s="204" t="s">
        <v>876</v>
      </c>
      <c r="C96" s="205"/>
      <c r="D96" s="205"/>
      <c r="E96" s="205"/>
      <c r="F96" s="205"/>
      <c r="G96" s="205"/>
      <c r="H96" s="205"/>
      <c r="I96" s="205"/>
      <c r="J96" s="205"/>
      <c r="K96" s="205"/>
      <c r="L96" s="205"/>
      <c r="M96" s="205"/>
      <c r="N96" s="205"/>
      <c r="O96" s="205"/>
      <c r="P96" s="205"/>
      <c r="Q96" s="205"/>
      <c r="R96" s="205"/>
      <c r="S96" s="206"/>
      <c r="T96" s="194"/>
    </row>
    <row r="97" spans="1:20" ht="12.75" customHeight="1">
      <c r="A97" s="194"/>
      <c r="B97" s="207"/>
      <c r="C97" s="208"/>
      <c r="D97" s="208"/>
      <c r="E97" s="208"/>
      <c r="F97" s="208"/>
      <c r="G97" s="208"/>
      <c r="H97" s="208"/>
      <c r="I97" s="208"/>
      <c r="J97" s="208"/>
      <c r="K97" s="208"/>
      <c r="L97" s="208"/>
      <c r="M97" s="208"/>
      <c r="N97" s="208"/>
      <c r="O97" s="208"/>
      <c r="P97" s="208"/>
      <c r="Q97" s="208"/>
      <c r="R97" s="208"/>
      <c r="S97" s="209"/>
      <c r="T97" s="194"/>
    </row>
    <row r="98" spans="1:20" ht="20.25" customHeight="1">
      <c r="A98" s="194"/>
      <c r="B98" s="35" t="s">
        <v>27</v>
      </c>
      <c r="C98" s="36"/>
      <c r="D98" s="36"/>
      <c r="E98" s="36"/>
      <c r="F98" s="36"/>
      <c r="G98" s="36"/>
      <c r="H98" s="36"/>
      <c r="I98" s="36"/>
      <c r="J98" s="36"/>
      <c r="K98" s="36"/>
      <c r="L98" s="36"/>
      <c r="M98" s="36"/>
      <c r="N98" s="36"/>
      <c r="O98" s="36"/>
      <c r="P98" s="36"/>
      <c r="Q98" s="36"/>
      <c r="R98" s="36"/>
      <c r="S98" s="36"/>
      <c r="T98" s="194"/>
    </row>
    <row r="99" spans="1:20" ht="13.5" thickBot="1">
      <c r="A99" s="194"/>
      <c r="B99" s="12">
        <v>1</v>
      </c>
      <c r="C99" s="210" t="s">
        <v>918</v>
      </c>
      <c r="D99" s="211"/>
      <c r="E99" s="4"/>
      <c r="F99" s="4"/>
      <c r="G99" s="4"/>
      <c r="H99" s="4"/>
      <c r="I99" s="4"/>
      <c r="J99" s="4"/>
      <c r="K99" s="4"/>
      <c r="L99" s="4"/>
      <c r="M99" s="4"/>
      <c r="N99" s="4"/>
      <c r="O99" s="4"/>
      <c r="P99" s="4"/>
      <c r="Q99" s="4"/>
      <c r="R99" s="4"/>
      <c r="S99" s="4"/>
      <c r="T99" s="194"/>
    </row>
    <row r="100" spans="1:20" ht="13.5" thickBot="1">
      <c r="A100" s="194"/>
      <c r="B100" s="11"/>
      <c r="C100" s="24" t="s">
        <v>926</v>
      </c>
      <c r="D100" s="25"/>
      <c r="E100" s="13" t="str">
        <f>IF(COUNTIF(E99,"A")&gt;0,"C"," ")</f>
        <v xml:space="preserve"> </v>
      </c>
      <c r="F100" s="13" t="str">
        <f t="shared" ref="F100:S100" si="17">IF(COUNTIF(F99,"A")&gt;0,"C"," ")</f>
        <v xml:space="preserve"> </v>
      </c>
      <c r="G100" s="13" t="str">
        <f t="shared" si="17"/>
        <v xml:space="preserve"> </v>
      </c>
      <c r="H100" s="13" t="str">
        <f t="shared" si="17"/>
        <v xml:space="preserve"> </v>
      </c>
      <c r="I100" s="13" t="str">
        <f t="shared" si="17"/>
        <v xml:space="preserve"> </v>
      </c>
      <c r="J100" s="13" t="str">
        <f t="shared" si="17"/>
        <v xml:space="preserve"> </v>
      </c>
      <c r="K100" s="13" t="str">
        <f t="shared" si="17"/>
        <v xml:space="preserve"> </v>
      </c>
      <c r="L100" s="13" t="str">
        <f t="shared" si="17"/>
        <v xml:space="preserve"> </v>
      </c>
      <c r="M100" s="13" t="str">
        <f t="shared" si="17"/>
        <v xml:space="preserve"> </v>
      </c>
      <c r="N100" s="13" t="str">
        <f t="shared" si="17"/>
        <v xml:space="preserve"> </v>
      </c>
      <c r="O100" s="13" t="str">
        <f t="shared" si="17"/>
        <v xml:space="preserve"> </v>
      </c>
      <c r="P100" s="13" t="str">
        <f t="shared" si="17"/>
        <v xml:space="preserve"> </v>
      </c>
      <c r="Q100" s="13" t="str">
        <f t="shared" si="17"/>
        <v xml:space="preserve"> </v>
      </c>
      <c r="R100" s="13" t="str">
        <f t="shared" si="17"/>
        <v xml:space="preserve"> </v>
      </c>
      <c r="S100" s="13" t="str">
        <f t="shared" si="17"/>
        <v xml:space="preserve"> </v>
      </c>
      <c r="T100" s="194"/>
    </row>
    <row r="101" spans="1:20" ht="20.25" customHeight="1">
      <c r="A101" s="194"/>
      <c r="B101" s="35" t="s">
        <v>26</v>
      </c>
      <c r="C101" s="35"/>
      <c r="D101" s="35"/>
      <c r="E101" s="35"/>
      <c r="F101" s="35"/>
      <c r="G101" s="35"/>
      <c r="H101" s="35"/>
      <c r="I101" s="35"/>
      <c r="J101" s="35"/>
      <c r="K101" s="35"/>
      <c r="L101" s="35"/>
      <c r="M101" s="35"/>
      <c r="N101" s="35"/>
      <c r="O101" s="35"/>
      <c r="P101" s="35"/>
      <c r="Q101" s="35"/>
      <c r="R101" s="35"/>
      <c r="S101" s="35"/>
      <c r="T101" s="194"/>
    </row>
    <row r="102" spans="1:20" ht="13.5" thickBot="1">
      <c r="A102" s="194"/>
      <c r="B102" s="14">
        <v>1</v>
      </c>
      <c r="C102" s="210" t="s">
        <v>918</v>
      </c>
      <c r="D102" s="211"/>
      <c r="E102" s="4"/>
      <c r="F102" s="4"/>
      <c r="G102" s="4"/>
      <c r="H102" s="4"/>
      <c r="I102" s="4"/>
      <c r="J102" s="4"/>
      <c r="K102" s="4"/>
      <c r="L102" s="4"/>
      <c r="M102" s="4"/>
      <c r="N102" s="4"/>
      <c r="O102" s="4"/>
      <c r="P102" s="4"/>
      <c r="Q102" s="4"/>
      <c r="R102" s="4"/>
      <c r="S102" s="4"/>
      <c r="T102" s="194"/>
    </row>
    <row r="103" spans="1:20" ht="13.5" thickBot="1">
      <c r="A103" s="194"/>
      <c r="B103" s="14"/>
      <c r="C103" s="24" t="s">
        <v>926</v>
      </c>
      <c r="D103" s="25"/>
      <c r="E103" s="13" t="str">
        <f>IF(COUNTIF(E102,"A")&gt;0,"C"," ")</f>
        <v xml:space="preserve"> </v>
      </c>
      <c r="F103" s="13" t="str">
        <f t="shared" ref="F103:S103" si="18">IF(COUNTIF(F102,"A")&gt;0,"C"," ")</f>
        <v xml:space="preserve"> </v>
      </c>
      <c r="G103" s="13" t="str">
        <f t="shared" si="18"/>
        <v xml:space="preserve"> </v>
      </c>
      <c r="H103" s="13" t="str">
        <f t="shared" si="18"/>
        <v xml:space="preserve"> </v>
      </c>
      <c r="I103" s="13" t="str">
        <f t="shared" si="18"/>
        <v xml:space="preserve"> </v>
      </c>
      <c r="J103" s="13" t="str">
        <f t="shared" si="18"/>
        <v xml:space="preserve"> </v>
      </c>
      <c r="K103" s="13" t="str">
        <f t="shared" si="18"/>
        <v xml:space="preserve"> </v>
      </c>
      <c r="L103" s="13" t="str">
        <f t="shared" si="18"/>
        <v xml:space="preserve"> </v>
      </c>
      <c r="M103" s="13" t="str">
        <f t="shared" si="18"/>
        <v xml:space="preserve"> </v>
      </c>
      <c r="N103" s="13" t="str">
        <f t="shared" si="18"/>
        <v xml:space="preserve"> </v>
      </c>
      <c r="O103" s="13" t="str">
        <f t="shared" si="18"/>
        <v xml:space="preserve"> </v>
      </c>
      <c r="P103" s="13" t="str">
        <f t="shared" si="18"/>
        <v xml:space="preserve"> </v>
      </c>
      <c r="Q103" s="13" t="str">
        <f t="shared" si="18"/>
        <v xml:space="preserve"> </v>
      </c>
      <c r="R103" s="13" t="str">
        <f t="shared" si="18"/>
        <v xml:space="preserve"> </v>
      </c>
      <c r="S103" s="13" t="str">
        <f t="shared" si="18"/>
        <v xml:space="preserve"> </v>
      </c>
      <c r="T103" s="194"/>
    </row>
    <row r="104" spans="1:20" ht="20.25" customHeight="1">
      <c r="A104" s="194"/>
      <c r="B104" s="40" t="s">
        <v>41</v>
      </c>
      <c r="C104" s="40"/>
      <c r="D104" s="40"/>
      <c r="E104" s="40"/>
      <c r="F104" s="40"/>
      <c r="G104" s="40"/>
      <c r="H104" s="40"/>
      <c r="I104" s="40"/>
      <c r="J104" s="40"/>
      <c r="K104" s="40"/>
      <c r="L104" s="40"/>
      <c r="M104" s="40"/>
      <c r="N104" s="40"/>
      <c r="O104" s="40"/>
      <c r="P104" s="40"/>
      <c r="Q104" s="40"/>
      <c r="R104" s="40"/>
      <c r="S104" s="40"/>
      <c r="T104" s="194"/>
    </row>
    <row r="105" spans="1:20">
      <c r="A105" s="194"/>
      <c r="B105" s="14">
        <v>1</v>
      </c>
      <c r="C105" s="198" t="s">
        <v>73</v>
      </c>
      <c r="D105" s="199"/>
      <c r="E105" s="180"/>
      <c r="F105" s="4"/>
      <c r="G105" s="4"/>
      <c r="H105" s="4"/>
      <c r="I105" s="4"/>
      <c r="J105" s="4"/>
      <c r="K105" s="4"/>
      <c r="L105" s="4"/>
      <c r="M105" s="4"/>
      <c r="N105" s="4"/>
      <c r="O105" s="4"/>
      <c r="P105" s="4"/>
      <c r="Q105" s="4"/>
      <c r="R105" s="4"/>
      <c r="S105" s="4"/>
      <c r="T105" s="194"/>
    </row>
    <row r="106" spans="1:20">
      <c r="A106" s="194"/>
      <c r="B106" s="14">
        <v>2</v>
      </c>
      <c r="C106" s="198" t="s">
        <v>71</v>
      </c>
      <c r="D106" s="199"/>
      <c r="E106" s="180"/>
      <c r="F106" s="4"/>
      <c r="G106" s="4"/>
      <c r="H106" s="4"/>
      <c r="I106" s="4"/>
      <c r="J106" s="4"/>
      <c r="K106" s="4"/>
      <c r="L106" s="4"/>
      <c r="M106" s="4"/>
      <c r="N106" s="4"/>
      <c r="O106" s="4"/>
      <c r="P106" s="4"/>
      <c r="Q106" s="4"/>
      <c r="R106" s="4"/>
      <c r="S106" s="4"/>
      <c r="T106" s="194"/>
    </row>
    <row r="107" spans="1:20" ht="13.5" thickBot="1">
      <c r="A107" s="194"/>
      <c r="B107" s="14">
        <v>3</v>
      </c>
      <c r="C107" s="198" t="s">
        <v>74</v>
      </c>
      <c r="D107" s="199"/>
      <c r="E107" s="180"/>
      <c r="F107" s="4"/>
      <c r="G107" s="4"/>
      <c r="H107" s="4"/>
      <c r="I107" s="4"/>
      <c r="J107" s="4"/>
      <c r="K107" s="4"/>
      <c r="L107" s="4"/>
      <c r="M107" s="4"/>
      <c r="N107" s="4"/>
      <c r="O107" s="4"/>
      <c r="P107" s="4"/>
      <c r="Q107" s="4"/>
      <c r="R107" s="4"/>
      <c r="S107" s="4"/>
      <c r="T107" s="194"/>
    </row>
    <row r="108" spans="1:20" ht="13.5" thickBot="1">
      <c r="A108" s="194"/>
      <c r="B108" s="14"/>
      <c r="C108" s="30" t="s">
        <v>926</v>
      </c>
      <c r="D108" s="41"/>
      <c r="E108" s="13" t="str">
        <f>IF(COUNTIF(E105:E107,"A")&gt;2,"C",IF(COUNTIF(E105:E107,"A")&gt;0,"P"," "))</f>
        <v xml:space="preserve"> </v>
      </c>
      <c r="F108" s="13" t="str">
        <f t="shared" ref="F108:S108" si="19">IF(COUNTIF(F105:F107,"A")&gt;2,"C",IF(COUNTIF(F105:F107,"A")&gt;0,"P"," "))</f>
        <v xml:space="preserve"> </v>
      </c>
      <c r="G108" s="13" t="str">
        <f t="shared" si="19"/>
        <v xml:space="preserve"> </v>
      </c>
      <c r="H108" s="13" t="str">
        <f t="shared" si="19"/>
        <v xml:space="preserve"> </v>
      </c>
      <c r="I108" s="13" t="str">
        <f t="shared" si="19"/>
        <v xml:space="preserve"> </v>
      </c>
      <c r="J108" s="13" t="str">
        <f t="shared" si="19"/>
        <v xml:space="preserve"> </v>
      </c>
      <c r="K108" s="13" t="str">
        <f t="shared" si="19"/>
        <v xml:space="preserve"> </v>
      </c>
      <c r="L108" s="13" t="str">
        <f t="shared" si="19"/>
        <v xml:space="preserve"> </v>
      </c>
      <c r="M108" s="13" t="str">
        <f t="shared" si="19"/>
        <v xml:space="preserve"> </v>
      </c>
      <c r="N108" s="13" t="str">
        <f t="shared" si="19"/>
        <v xml:space="preserve"> </v>
      </c>
      <c r="O108" s="13" t="str">
        <f t="shared" si="19"/>
        <v xml:space="preserve"> </v>
      </c>
      <c r="P108" s="13" t="str">
        <f t="shared" si="19"/>
        <v xml:space="preserve"> </v>
      </c>
      <c r="Q108" s="13" t="str">
        <f t="shared" si="19"/>
        <v xml:space="preserve"> </v>
      </c>
      <c r="R108" s="13" t="str">
        <f t="shared" si="19"/>
        <v xml:space="preserve"> </v>
      </c>
      <c r="S108" s="13" t="str">
        <f t="shared" si="19"/>
        <v xml:space="preserve"> </v>
      </c>
      <c r="T108" s="194"/>
    </row>
    <row r="109" spans="1:20" ht="20.25" customHeight="1">
      <c r="A109" s="194"/>
      <c r="B109" s="40" t="s">
        <v>42</v>
      </c>
      <c r="C109" s="40"/>
      <c r="D109" s="40"/>
      <c r="E109" s="40"/>
      <c r="F109" s="40"/>
      <c r="G109" s="40"/>
      <c r="H109" s="40"/>
      <c r="I109" s="40"/>
      <c r="J109" s="40"/>
      <c r="K109" s="40"/>
      <c r="L109" s="40"/>
      <c r="M109" s="40"/>
      <c r="N109" s="40"/>
      <c r="O109" s="40"/>
      <c r="P109" s="40"/>
      <c r="Q109" s="40"/>
      <c r="R109" s="40"/>
      <c r="S109" s="40"/>
      <c r="T109" s="194"/>
    </row>
    <row r="110" spans="1:20">
      <c r="A110" s="194"/>
      <c r="B110" s="14">
        <v>1</v>
      </c>
      <c r="C110" s="198" t="s">
        <v>72</v>
      </c>
      <c r="D110" s="199"/>
      <c r="E110" s="181"/>
      <c r="F110" s="4"/>
      <c r="G110" s="4"/>
      <c r="H110" s="4"/>
      <c r="I110" s="4"/>
      <c r="J110" s="4"/>
      <c r="K110" s="4"/>
      <c r="L110" s="4"/>
      <c r="M110" s="4"/>
      <c r="N110" s="4"/>
      <c r="O110" s="4"/>
      <c r="P110" s="4"/>
      <c r="Q110" s="4"/>
      <c r="R110" s="4"/>
      <c r="S110" s="4"/>
      <c r="T110" s="194"/>
    </row>
    <row r="111" spans="1:20">
      <c r="A111" s="194"/>
      <c r="B111" s="14">
        <v>2</v>
      </c>
      <c r="C111" s="198" t="s">
        <v>71</v>
      </c>
      <c r="D111" s="199"/>
      <c r="E111" s="243"/>
      <c r="F111" s="4"/>
      <c r="G111" s="4"/>
      <c r="H111" s="4"/>
      <c r="I111" s="4"/>
      <c r="J111" s="4"/>
      <c r="K111" s="4"/>
      <c r="L111" s="4"/>
      <c r="M111" s="4"/>
      <c r="N111" s="4"/>
      <c r="O111" s="4"/>
      <c r="P111" s="4"/>
      <c r="Q111" s="4"/>
      <c r="R111" s="4"/>
      <c r="S111" s="4"/>
      <c r="T111" s="194"/>
    </row>
    <row r="112" spans="1:20" ht="13.5" thickBot="1">
      <c r="A112" s="194"/>
      <c r="B112" s="14">
        <v>3</v>
      </c>
      <c r="C112" s="198" t="s">
        <v>70</v>
      </c>
      <c r="D112" s="199"/>
      <c r="E112" s="243"/>
      <c r="F112" s="4"/>
      <c r="G112" s="4"/>
      <c r="H112" s="4"/>
      <c r="I112" s="4"/>
      <c r="J112" s="4"/>
      <c r="K112" s="4"/>
      <c r="L112" s="4"/>
      <c r="M112" s="4"/>
      <c r="N112" s="4"/>
      <c r="O112" s="4"/>
      <c r="P112" s="4"/>
      <c r="Q112" s="4"/>
      <c r="R112" s="4"/>
      <c r="S112" s="4"/>
      <c r="T112" s="194"/>
    </row>
    <row r="113" spans="1:20" ht="13.5" thickBot="1">
      <c r="A113" s="194"/>
      <c r="B113" s="14"/>
      <c r="C113" s="30" t="s">
        <v>926</v>
      </c>
      <c r="D113" s="41"/>
      <c r="E113" s="13" t="str">
        <f>IF(COUNTIF(E110:E112,"A")&gt;2,"C",IF(COUNTIF(E110:E112,"A")&gt;0,"P"," "))</f>
        <v xml:space="preserve"> </v>
      </c>
      <c r="F113" s="13" t="str">
        <f t="shared" ref="F113:S113" si="20">IF(COUNTIF(F110:F112,"A")&gt;2,"C",IF(COUNTIF(F110:F112,"A")&gt;0,"P"," "))</f>
        <v xml:space="preserve"> </v>
      </c>
      <c r="G113" s="13" t="str">
        <f t="shared" si="20"/>
        <v xml:space="preserve"> </v>
      </c>
      <c r="H113" s="13" t="str">
        <f t="shared" si="20"/>
        <v xml:space="preserve"> </v>
      </c>
      <c r="I113" s="13" t="str">
        <f t="shared" si="20"/>
        <v xml:space="preserve"> </v>
      </c>
      <c r="J113" s="13" t="str">
        <f t="shared" si="20"/>
        <v xml:space="preserve"> </v>
      </c>
      <c r="K113" s="13" t="str">
        <f t="shared" si="20"/>
        <v xml:space="preserve"> </v>
      </c>
      <c r="L113" s="13" t="str">
        <f t="shared" si="20"/>
        <v xml:space="preserve"> </v>
      </c>
      <c r="M113" s="13" t="str">
        <f t="shared" si="20"/>
        <v xml:space="preserve"> </v>
      </c>
      <c r="N113" s="13" t="str">
        <f t="shared" si="20"/>
        <v xml:space="preserve"> </v>
      </c>
      <c r="O113" s="13" t="str">
        <f t="shared" si="20"/>
        <v xml:space="preserve"> </v>
      </c>
      <c r="P113" s="13" t="str">
        <f t="shared" si="20"/>
        <v xml:space="preserve"> </v>
      </c>
      <c r="Q113" s="13" t="str">
        <f t="shared" si="20"/>
        <v xml:space="preserve"> </v>
      </c>
      <c r="R113" s="13" t="str">
        <f t="shared" si="20"/>
        <v xml:space="preserve"> </v>
      </c>
      <c r="S113" s="13" t="str">
        <f t="shared" si="20"/>
        <v xml:space="preserve"> </v>
      </c>
      <c r="T113" s="194"/>
    </row>
    <row r="114" spans="1:20" ht="20.25" customHeight="1">
      <c r="A114" s="194"/>
      <c r="B114" s="40" t="s">
        <v>43</v>
      </c>
      <c r="C114" s="40"/>
      <c r="D114" s="40"/>
      <c r="E114" s="40"/>
      <c r="F114" s="40"/>
      <c r="G114" s="40"/>
      <c r="H114" s="40"/>
      <c r="I114" s="40"/>
      <c r="J114" s="40"/>
      <c r="K114" s="40"/>
      <c r="L114" s="40"/>
      <c r="M114" s="40"/>
      <c r="N114" s="40"/>
      <c r="O114" s="40"/>
      <c r="P114" s="40"/>
      <c r="Q114" s="40"/>
      <c r="R114" s="40"/>
      <c r="S114" s="40"/>
      <c r="T114" s="194"/>
    </row>
    <row r="115" spans="1:20">
      <c r="A115" s="194"/>
      <c r="B115" s="14">
        <v>1</v>
      </c>
      <c r="C115" s="198" t="s">
        <v>67</v>
      </c>
      <c r="D115" s="199"/>
      <c r="E115" s="4"/>
      <c r="F115" s="4"/>
      <c r="G115" s="4"/>
      <c r="H115" s="4"/>
      <c r="I115" s="4"/>
      <c r="J115" s="4"/>
      <c r="K115" s="4"/>
      <c r="L115" s="4"/>
      <c r="M115" s="4"/>
      <c r="N115" s="4"/>
      <c r="O115" s="4"/>
      <c r="P115" s="4"/>
      <c r="Q115" s="4"/>
      <c r="R115" s="4"/>
      <c r="S115" s="4"/>
      <c r="T115" s="194"/>
    </row>
    <row r="116" spans="1:20">
      <c r="A116" s="194"/>
      <c r="B116" s="14">
        <v>2</v>
      </c>
      <c r="C116" s="198" t="s">
        <v>68</v>
      </c>
      <c r="D116" s="199"/>
      <c r="E116" s="4"/>
      <c r="F116" s="4"/>
      <c r="G116" s="4"/>
      <c r="H116" s="4"/>
      <c r="I116" s="4"/>
      <c r="J116" s="4"/>
      <c r="K116" s="4"/>
      <c r="L116" s="4"/>
      <c r="M116" s="4"/>
      <c r="N116" s="4"/>
      <c r="O116" s="4"/>
      <c r="P116" s="4"/>
      <c r="Q116" s="4"/>
      <c r="R116" s="4"/>
      <c r="S116" s="4"/>
      <c r="T116" s="194"/>
    </row>
    <row r="117" spans="1:20" ht="13.5" thickBot="1">
      <c r="A117" s="194"/>
      <c r="B117" s="14">
        <v>3</v>
      </c>
      <c r="C117" s="198" t="s">
        <v>69</v>
      </c>
      <c r="D117" s="199"/>
      <c r="E117" s="4"/>
      <c r="F117" s="4"/>
      <c r="G117" s="4"/>
      <c r="H117" s="4"/>
      <c r="I117" s="4"/>
      <c r="J117" s="4"/>
      <c r="K117" s="4"/>
      <c r="L117" s="4"/>
      <c r="M117" s="4"/>
      <c r="N117" s="4"/>
      <c r="O117" s="4"/>
      <c r="P117" s="4"/>
      <c r="Q117" s="4"/>
      <c r="R117" s="4"/>
      <c r="S117" s="4"/>
      <c r="T117" s="194"/>
    </row>
    <row r="118" spans="1:20" ht="13.5" thickBot="1">
      <c r="A118" s="194"/>
      <c r="B118" s="14"/>
      <c r="C118" s="30" t="s">
        <v>926</v>
      </c>
      <c r="D118" s="41"/>
      <c r="E118" s="13" t="str">
        <f>IF(COUNTIF(E115:E117,"A")&gt;2,"C",IF(COUNTIF(E115:E117,"A")&gt;0,"P"," "))</f>
        <v xml:space="preserve"> </v>
      </c>
      <c r="F118" s="13" t="str">
        <f t="shared" ref="F118:S118" si="21">IF(COUNTIF(F115:F117,"A")&gt;2,"C",IF(COUNTIF(F115:F117,"A")&gt;0,"P"," "))</f>
        <v xml:space="preserve"> </v>
      </c>
      <c r="G118" s="13" t="str">
        <f t="shared" si="21"/>
        <v xml:space="preserve"> </v>
      </c>
      <c r="H118" s="13" t="str">
        <f t="shared" si="21"/>
        <v xml:space="preserve"> </v>
      </c>
      <c r="I118" s="13" t="str">
        <f t="shared" si="21"/>
        <v xml:space="preserve"> </v>
      </c>
      <c r="J118" s="13" t="str">
        <f t="shared" si="21"/>
        <v xml:space="preserve"> </v>
      </c>
      <c r="K118" s="13" t="str">
        <f t="shared" si="21"/>
        <v xml:space="preserve"> </v>
      </c>
      <c r="L118" s="13" t="str">
        <f t="shared" si="21"/>
        <v xml:space="preserve"> </v>
      </c>
      <c r="M118" s="13" t="str">
        <f t="shared" si="21"/>
        <v xml:space="preserve"> </v>
      </c>
      <c r="N118" s="13" t="str">
        <f t="shared" si="21"/>
        <v xml:space="preserve"> </v>
      </c>
      <c r="O118" s="13" t="str">
        <f t="shared" si="21"/>
        <v xml:space="preserve"> </v>
      </c>
      <c r="P118" s="13" t="str">
        <f t="shared" si="21"/>
        <v xml:space="preserve"> </v>
      </c>
      <c r="Q118" s="13" t="str">
        <f t="shared" si="21"/>
        <v xml:space="preserve"> </v>
      </c>
      <c r="R118" s="13" t="str">
        <f t="shared" si="21"/>
        <v xml:space="preserve"> </v>
      </c>
      <c r="S118" s="13" t="str">
        <f t="shared" si="21"/>
        <v xml:space="preserve"> </v>
      </c>
      <c r="T118" s="194"/>
    </row>
    <row r="119" spans="1:20" ht="20.25" customHeight="1">
      <c r="A119" s="194"/>
      <c r="B119" s="34" t="s">
        <v>28</v>
      </c>
      <c r="C119" s="34"/>
      <c r="D119" s="34"/>
      <c r="E119" s="34"/>
      <c r="F119" s="34"/>
      <c r="G119" s="34"/>
      <c r="H119" s="34"/>
      <c r="I119" s="34"/>
      <c r="J119" s="34"/>
      <c r="K119" s="34"/>
      <c r="L119" s="34"/>
      <c r="M119" s="34"/>
      <c r="N119" s="34"/>
      <c r="O119" s="34"/>
      <c r="P119" s="34"/>
      <c r="Q119" s="34"/>
      <c r="R119" s="34"/>
      <c r="S119" s="34"/>
      <c r="T119" s="194"/>
    </row>
    <row r="120" spans="1:20" ht="12.75" customHeight="1">
      <c r="A120" s="194"/>
      <c r="B120" s="14">
        <v>1</v>
      </c>
      <c r="C120" s="198" t="s">
        <v>65</v>
      </c>
      <c r="D120" s="199"/>
      <c r="E120" s="4"/>
      <c r="F120" s="4"/>
      <c r="G120" s="4"/>
      <c r="H120" s="4"/>
      <c r="I120" s="4"/>
      <c r="J120" s="4"/>
      <c r="K120" s="4"/>
      <c r="L120" s="4"/>
      <c r="M120" s="4"/>
      <c r="N120" s="4"/>
      <c r="O120" s="4"/>
      <c r="P120" s="4"/>
      <c r="Q120" s="4"/>
      <c r="R120" s="4"/>
      <c r="S120" s="4"/>
      <c r="T120" s="194"/>
    </row>
    <row r="121" spans="1:20">
      <c r="A121" s="194"/>
      <c r="B121" s="14">
        <v>2</v>
      </c>
      <c r="C121" s="198" t="s">
        <v>908</v>
      </c>
      <c r="D121" s="199"/>
      <c r="E121" s="4"/>
      <c r="F121" s="4"/>
      <c r="G121" s="4"/>
      <c r="H121" s="4"/>
      <c r="I121" s="4"/>
      <c r="J121" s="4"/>
      <c r="K121" s="4"/>
      <c r="L121" s="4"/>
      <c r="M121" s="4"/>
      <c r="N121" s="4"/>
      <c r="O121" s="4"/>
      <c r="P121" s="4"/>
      <c r="Q121" s="4"/>
      <c r="R121" s="4"/>
      <c r="S121" s="4"/>
      <c r="T121" s="194"/>
    </row>
    <row r="122" spans="1:20" ht="13.5" thickBot="1">
      <c r="A122" s="194"/>
      <c r="B122" s="14">
        <v>3</v>
      </c>
      <c r="C122" s="198" t="s">
        <v>66</v>
      </c>
      <c r="D122" s="199"/>
      <c r="E122" s="4"/>
      <c r="F122" s="4"/>
      <c r="G122" s="4"/>
      <c r="H122" s="4"/>
      <c r="I122" s="4"/>
      <c r="J122" s="4"/>
      <c r="K122" s="4"/>
      <c r="L122" s="4"/>
      <c r="M122" s="4"/>
      <c r="N122" s="4"/>
      <c r="O122" s="4"/>
      <c r="P122" s="4"/>
      <c r="Q122" s="4"/>
      <c r="R122" s="4"/>
      <c r="S122" s="4"/>
      <c r="T122" s="194"/>
    </row>
    <row r="123" spans="1:20" ht="13.5" thickBot="1">
      <c r="A123" s="194"/>
      <c r="B123" s="14"/>
      <c r="C123" s="24" t="s">
        <v>926</v>
      </c>
      <c r="D123" s="25"/>
      <c r="E123" s="13" t="str">
        <f>IF(COUNTIF(E120:E122,"A")&gt;2,"C",IF(COUNTIF(E120:E122,"A")&gt;0,"P"," "))</f>
        <v xml:space="preserve"> </v>
      </c>
      <c r="F123" s="13" t="str">
        <f t="shared" ref="F123:S123" si="22">IF(COUNTIF(F120:F122,"A")&gt;2,"C",IF(COUNTIF(F120:F122,"A")&gt;0,"P"," "))</f>
        <v xml:space="preserve"> </v>
      </c>
      <c r="G123" s="13" t="str">
        <f t="shared" si="22"/>
        <v xml:space="preserve"> </v>
      </c>
      <c r="H123" s="13" t="str">
        <f t="shared" si="22"/>
        <v xml:space="preserve"> </v>
      </c>
      <c r="I123" s="13" t="str">
        <f t="shared" si="22"/>
        <v xml:space="preserve"> </v>
      </c>
      <c r="J123" s="13" t="str">
        <f t="shared" si="22"/>
        <v xml:space="preserve"> </v>
      </c>
      <c r="K123" s="13" t="str">
        <f t="shared" si="22"/>
        <v xml:space="preserve"> </v>
      </c>
      <c r="L123" s="13" t="str">
        <f t="shared" si="22"/>
        <v xml:space="preserve"> </v>
      </c>
      <c r="M123" s="13" t="str">
        <f t="shared" si="22"/>
        <v xml:space="preserve"> </v>
      </c>
      <c r="N123" s="13" t="str">
        <f t="shared" si="22"/>
        <v xml:space="preserve"> </v>
      </c>
      <c r="O123" s="13" t="str">
        <f t="shared" si="22"/>
        <v xml:space="preserve"> </v>
      </c>
      <c r="P123" s="13" t="str">
        <f t="shared" si="22"/>
        <v xml:space="preserve"> </v>
      </c>
      <c r="Q123" s="13" t="str">
        <f t="shared" si="22"/>
        <v xml:space="preserve"> </v>
      </c>
      <c r="R123" s="13" t="str">
        <f t="shared" si="22"/>
        <v xml:space="preserve"> </v>
      </c>
      <c r="S123" s="13" t="str">
        <f t="shared" si="22"/>
        <v xml:space="preserve"> </v>
      </c>
      <c r="T123" s="194"/>
    </row>
    <row r="124" spans="1:20" ht="20.25" customHeight="1">
      <c r="A124" s="194"/>
      <c r="B124" s="34" t="s">
        <v>29</v>
      </c>
      <c r="C124" s="34"/>
      <c r="D124" s="34"/>
      <c r="E124" s="34"/>
      <c r="F124" s="34"/>
      <c r="G124" s="34"/>
      <c r="H124" s="34"/>
      <c r="I124" s="34"/>
      <c r="J124" s="34"/>
      <c r="K124" s="34"/>
      <c r="L124" s="34"/>
      <c r="M124" s="34"/>
      <c r="N124" s="34"/>
      <c r="O124" s="34"/>
      <c r="P124" s="34"/>
      <c r="Q124" s="34"/>
      <c r="R124" s="34"/>
      <c r="S124" s="34"/>
      <c r="T124" s="194"/>
    </row>
    <row r="125" spans="1:20">
      <c r="A125" s="194"/>
      <c r="B125" s="14">
        <v>1</v>
      </c>
      <c r="C125" s="198" t="s">
        <v>109</v>
      </c>
      <c r="D125" s="199"/>
      <c r="E125" s="4"/>
      <c r="F125" s="4"/>
      <c r="G125" s="4"/>
      <c r="H125" s="4"/>
      <c r="I125" s="4"/>
      <c r="J125" s="4"/>
      <c r="K125" s="4"/>
      <c r="L125" s="4"/>
      <c r="M125" s="4"/>
      <c r="N125" s="4"/>
      <c r="O125" s="4"/>
      <c r="P125" s="4"/>
      <c r="Q125" s="4"/>
      <c r="R125" s="4"/>
      <c r="S125" s="4"/>
      <c r="T125" s="194"/>
    </row>
    <row r="126" spans="1:20">
      <c r="A126" s="194"/>
      <c r="B126" s="14">
        <v>2</v>
      </c>
      <c r="C126" s="198" t="s">
        <v>110</v>
      </c>
      <c r="D126" s="199"/>
      <c r="E126" s="4"/>
      <c r="F126" s="4"/>
      <c r="G126" s="4"/>
      <c r="H126" s="4"/>
      <c r="I126" s="4"/>
      <c r="J126" s="4"/>
      <c r="K126" s="4"/>
      <c r="L126" s="4"/>
      <c r="M126" s="4"/>
      <c r="N126" s="4"/>
      <c r="O126" s="4"/>
      <c r="P126" s="4"/>
      <c r="Q126" s="4"/>
      <c r="R126" s="4"/>
      <c r="S126" s="4"/>
      <c r="T126" s="194"/>
    </row>
    <row r="127" spans="1:20" ht="13.5" thickBot="1">
      <c r="A127" s="194"/>
      <c r="B127" s="14">
        <v>3</v>
      </c>
      <c r="C127" s="198" t="s">
        <v>111</v>
      </c>
      <c r="D127" s="199"/>
      <c r="E127" s="4"/>
      <c r="F127" s="4"/>
      <c r="G127" s="4"/>
      <c r="H127" s="4"/>
      <c r="I127" s="4"/>
      <c r="J127" s="4"/>
      <c r="K127" s="4"/>
      <c r="L127" s="4"/>
      <c r="M127" s="4"/>
      <c r="N127" s="4"/>
      <c r="O127" s="4"/>
      <c r="P127" s="4"/>
      <c r="Q127" s="4"/>
      <c r="R127" s="4"/>
      <c r="S127" s="4"/>
      <c r="T127" s="194"/>
    </row>
    <row r="128" spans="1:20" ht="13.5" thickBot="1">
      <c r="A128" s="194"/>
      <c r="B128" s="14"/>
      <c r="C128" s="24" t="s">
        <v>926</v>
      </c>
      <c r="D128" s="25"/>
      <c r="E128" s="13" t="str">
        <f>IF(COUNTIF(E125:E127,"A")&gt;2,"C",IF(COUNTIF(E125:E127,"A")&gt;0,"P"," "))</f>
        <v xml:space="preserve"> </v>
      </c>
      <c r="F128" s="13" t="str">
        <f t="shared" ref="F128:S128" si="23">IF(COUNTIF(F125:F127,"A")&gt;2,"C",IF(COUNTIF(F125:F127,"A")&gt;0,"P"," "))</f>
        <v xml:space="preserve"> </v>
      </c>
      <c r="G128" s="13" t="str">
        <f t="shared" si="23"/>
        <v xml:space="preserve"> </v>
      </c>
      <c r="H128" s="13" t="str">
        <f t="shared" si="23"/>
        <v xml:space="preserve"> </v>
      </c>
      <c r="I128" s="13" t="str">
        <f t="shared" si="23"/>
        <v xml:space="preserve"> </v>
      </c>
      <c r="J128" s="13" t="str">
        <f t="shared" si="23"/>
        <v xml:space="preserve"> </v>
      </c>
      <c r="K128" s="13" t="str">
        <f t="shared" si="23"/>
        <v xml:space="preserve"> </v>
      </c>
      <c r="L128" s="13" t="str">
        <f t="shared" si="23"/>
        <v xml:space="preserve"> </v>
      </c>
      <c r="M128" s="13" t="str">
        <f t="shared" si="23"/>
        <v xml:space="preserve"> </v>
      </c>
      <c r="N128" s="13" t="str">
        <f t="shared" si="23"/>
        <v xml:space="preserve"> </v>
      </c>
      <c r="O128" s="13" t="str">
        <f t="shared" si="23"/>
        <v xml:space="preserve"> </v>
      </c>
      <c r="P128" s="13" t="str">
        <f t="shared" si="23"/>
        <v xml:space="preserve"> </v>
      </c>
      <c r="Q128" s="13" t="str">
        <f t="shared" si="23"/>
        <v xml:space="preserve"> </v>
      </c>
      <c r="R128" s="13" t="str">
        <f t="shared" si="23"/>
        <v xml:space="preserve"> </v>
      </c>
      <c r="S128" s="13" t="str">
        <f t="shared" si="23"/>
        <v xml:space="preserve"> </v>
      </c>
      <c r="T128" s="194"/>
    </row>
    <row r="129" spans="1:20">
      <c r="A129" s="194"/>
      <c r="B129" s="204" t="s">
        <v>876</v>
      </c>
      <c r="C129" s="205"/>
      <c r="D129" s="205"/>
      <c r="E129" s="205"/>
      <c r="F129" s="205"/>
      <c r="G129" s="205"/>
      <c r="H129" s="205"/>
      <c r="I129" s="205"/>
      <c r="J129" s="205"/>
      <c r="K129" s="205"/>
      <c r="L129" s="205"/>
      <c r="M129" s="205"/>
      <c r="N129" s="205"/>
      <c r="O129" s="205"/>
      <c r="P129" s="205"/>
      <c r="Q129" s="205"/>
      <c r="R129" s="205"/>
      <c r="S129" s="206"/>
      <c r="T129" s="194"/>
    </row>
    <row r="130" spans="1:20">
      <c r="A130" s="194"/>
      <c r="B130" s="207"/>
      <c r="C130" s="208"/>
      <c r="D130" s="208"/>
      <c r="E130" s="208"/>
      <c r="F130" s="208"/>
      <c r="G130" s="208"/>
      <c r="H130" s="208"/>
      <c r="I130" s="208"/>
      <c r="J130" s="208"/>
      <c r="K130" s="208"/>
      <c r="L130" s="208"/>
      <c r="M130" s="208"/>
      <c r="N130" s="208"/>
      <c r="O130" s="208"/>
      <c r="P130" s="208"/>
      <c r="Q130" s="208"/>
      <c r="R130" s="208"/>
      <c r="S130" s="209"/>
      <c r="T130" s="194"/>
    </row>
    <row r="131" spans="1:20" ht="19.5" customHeight="1">
      <c r="A131" s="194"/>
      <c r="B131" s="34" t="s">
        <v>30</v>
      </c>
      <c r="C131" s="34"/>
      <c r="D131" s="34"/>
      <c r="E131" s="34"/>
      <c r="F131" s="34"/>
      <c r="G131" s="34"/>
      <c r="H131" s="34"/>
      <c r="I131" s="34"/>
      <c r="J131" s="34"/>
      <c r="K131" s="34"/>
      <c r="L131" s="34"/>
      <c r="M131" s="34"/>
      <c r="N131" s="34"/>
      <c r="O131" s="34"/>
      <c r="P131" s="34"/>
      <c r="Q131" s="34"/>
      <c r="R131" s="34"/>
      <c r="S131" s="34"/>
      <c r="T131" s="194"/>
    </row>
    <row r="132" spans="1:20">
      <c r="A132" s="194"/>
      <c r="B132" s="14">
        <v>1</v>
      </c>
      <c r="C132" s="198" t="s">
        <v>89</v>
      </c>
      <c r="D132" s="199"/>
      <c r="E132" s="4"/>
      <c r="F132" s="4"/>
      <c r="G132" s="4"/>
      <c r="H132" s="4"/>
      <c r="I132" s="4"/>
      <c r="J132" s="4"/>
      <c r="K132" s="4"/>
      <c r="L132" s="4"/>
      <c r="M132" s="4"/>
      <c r="N132" s="4"/>
      <c r="O132" s="4"/>
      <c r="P132" s="4"/>
      <c r="Q132" s="4"/>
      <c r="R132" s="4"/>
      <c r="S132" s="4"/>
      <c r="T132" s="194"/>
    </row>
    <row r="133" spans="1:20">
      <c r="A133" s="194"/>
      <c r="B133" s="14">
        <v>2</v>
      </c>
      <c r="C133" s="198" t="s">
        <v>88</v>
      </c>
      <c r="D133" s="199"/>
      <c r="E133" s="4"/>
      <c r="F133" s="4"/>
      <c r="G133" s="4"/>
      <c r="H133" s="4"/>
      <c r="I133" s="4"/>
      <c r="J133" s="4"/>
      <c r="K133" s="4"/>
      <c r="L133" s="4"/>
      <c r="M133" s="4"/>
      <c r="N133" s="4"/>
      <c r="O133" s="4"/>
      <c r="P133" s="4"/>
      <c r="Q133" s="4"/>
      <c r="R133" s="4"/>
      <c r="S133" s="4"/>
      <c r="T133" s="194"/>
    </row>
    <row r="134" spans="1:20" ht="13.5" thickBot="1">
      <c r="A134" s="194"/>
      <c r="B134" s="14">
        <v>3</v>
      </c>
      <c r="C134" s="198" t="s">
        <v>87</v>
      </c>
      <c r="D134" s="199"/>
      <c r="E134" s="4"/>
      <c r="F134" s="4"/>
      <c r="G134" s="4"/>
      <c r="H134" s="4"/>
      <c r="I134" s="4"/>
      <c r="J134" s="4"/>
      <c r="K134" s="4"/>
      <c r="L134" s="4"/>
      <c r="M134" s="4"/>
      <c r="N134" s="4"/>
      <c r="O134" s="4"/>
      <c r="P134" s="4"/>
      <c r="Q134" s="4"/>
      <c r="R134" s="4"/>
      <c r="S134" s="4"/>
      <c r="T134" s="194"/>
    </row>
    <row r="135" spans="1:20" ht="13.5" thickBot="1">
      <c r="A135" s="194"/>
      <c r="B135" s="14"/>
      <c r="C135" s="24" t="s">
        <v>926</v>
      </c>
      <c r="D135" s="25"/>
      <c r="E135" s="13" t="str">
        <f>IF(COUNTIF(E132:E134,"A")&gt;2,"C",IF(COUNTIF(E132:E134,"A")&gt;0,"P"," "))</f>
        <v xml:space="preserve"> </v>
      </c>
      <c r="F135" s="13" t="str">
        <f t="shared" ref="F135:S135" si="24">IF(COUNTIF(F132:F134,"A")&gt;2,"C",IF(COUNTIF(F132:F134,"A")&gt;0,"P"," "))</f>
        <v xml:space="preserve"> </v>
      </c>
      <c r="G135" s="13" t="str">
        <f t="shared" si="24"/>
        <v xml:space="preserve"> </v>
      </c>
      <c r="H135" s="13" t="str">
        <f t="shared" si="24"/>
        <v xml:space="preserve"> </v>
      </c>
      <c r="I135" s="13" t="str">
        <f t="shared" si="24"/>
        <v xml:space="preserve"> </v>
      </c>
      <c r="J135" s="13" t="str">
        <f t="shared" si="24"/>
        <v xml:space="preserve"> </v>
      </c>
      <c r="K135" s="13" t="str">
        <f t="shared" si="24"/>
        <v xml:space="preserve"> </v>
      </c>
      <c r="L135" s="13" t="str">
        <f t="shared" si="24"/>
        <v xml:space="preserve"> </v>
      </c>
      <c r="M135" s="13" t="str">
        <f t="shared" si="24"/>
        <v xml:space="preserve"> </v>
      </c>
      <c r="N135" s="13" t="str">
        <f t="shared" si="24"/>
        <v xml:space="preserve"> </v>
      </c>
      <c r="O135" s="13" t="str">
        <f t="shared" si="24"/>
        <v xml:space="preserve"> </v>
      </c>
      <c r="P135" s="13" t="str">
        <f t="shared" si="24"/>
        <v xml:space="preserve"> </v>
      </c>
      <c r="Q135" s="13" t="str">
        <f t="shared" si="24"/>
        <v xml:space="preserve"> </v>
      </c>
      <c r="R135" s="13" t="str">
        <f t="shared" si="24"/>
        <v xml:space="preserve"> </v>
      </c>
      <c r="S135" s="13" t="str">
        <f t="shared" si="24"/>
        <v xml:space="preserve"> </v>
      </c>
      <c r="T135" s="194"/>
    </row>
    <row r="136" spans="1:20" ht="20.25" customHeight="1">
      <c r="A136" s="194"/>
      <c r="B136" s="43" t="s">
        <v>759</v>
      </c>
      <c r="C136" s="35"/>
      <c r="D136" s="35"/>
      <c r="E136" s="37"/>
      <c r="F136" s="37"/>
      <c r="G136" s="37"/>
      <c r="H136" s="37"/>
      <c r="I136" s="37"/>
      <c r="J136" s="37"/>
      <c r="K136" s="37"/>
      <c r="L136" s="37"/>
      <c r="M136" s="37"/>
      <c r="N136" s="37"/>
      <c r="O136" s="37"/>
      <c r="P136" s="37"/>
      <c r="Q136" s="37"/>
      <c r="R136" s="37"/>
      <c r="S136" s="37"/>
      <c r="T136" s="194"/>
    </row>
    <row r="137" spans="1:20">
      <c r="A137" s="194"/>
      <c r="B137" s="14">
        <v>1</v>
      </c>
      <c r="C137" s="198" t="s">
        <v>905</v>
      </c>
      <c r="D137" s="199"/>
      <c r="E137" s="4"/>
      <c r="F137" s="181"/>
      <c r="G137" s="4"/>
      <c r="H137" s="4"/>
      <c r="I137" s="4"/>
      <c r="J137" s="4"/>
      <c r="K137" s="4"/>
      <c r="L137" s="4"/>
      <c r="M137" s="4"/>
      <c r="N137" s="4"/>
      <c r="O137" s="4"/>
      <c r="P137" s="4"/>
      <c r="Q137" s="4"/>
      <c r="R137" s="4"/>
      <c r="S137" s="4"/>
      <c r="T137" s="194"/>
    </row>
    <row r="138" spans="1:20">
      <c r="A138" s="194"/>
      <c r="B138" s="14">
        <v>2</v>
      </c>
      <c r="C138" s="212" t="s">
        <v>907</v>
      </c>
      <c r="D138" s="213"/>
      <c r="E138" s="4"/>
      <c r="F138" s="181"/>
      <c r="G138" s="4"/>
      <c r="H138" s="4"/>
      <c r="I138" s="4"/>
      <c r="J138" s="4"/>
      <c r="K138" s="4"/>
      <c r="L138" s="4"/>
      <c r="M138" s="4"/>
      <c r="N138" s="4"/>
      <c r="O138" s="4"/>
      <c r="P138" s="4"/>
      <c r="Q138" s="4"/>
      <c r="R138" s="4"/>
      <c r="S138" s="4"/>
      <c r="T138" s="194"/>
    </row>
    <row r="139" spans="1:20" ht="13.5" thickBot="1">
      <c r="A139" s="194"/>
      <c r="B139" s="14">
        <v>3</v>
      </c>
      <c r="C139" s="198" t="s">
        <v>906</v>
      </c>
      <c r="D139" s="199"/>
      <c r="E139" s="4"/>
      <c r="F139" s="181"/>
      <c r="G139" s="4"/>
      <c r="H139" s="4"/>
      <c r="I139" s="4"/>
      <c r="J139" s="4"/>
      <c r="K139" s="4"/>
      <c r="L139" s="4"/>
      <c r="M139" s="4"/>
      <c r="N139" s="4"/>
      <c r="O139" s="4"/>
      <c r="P139" s="4"/>
      <c r="Q139" s="4"/>
      <c r="R139" s="4"/>
      <c r="S139" s="4"/>
      <c r="T139" s="194"/>
    </row>
    <row r="140" spans="1:20" ht="13.5" thickBot="1">
      <c r="A140" s="194"/>
      <c r="B140" s="14"/>
      <c r="C140" s="30" t="s">
        <v>926</v>
      </c>
      <c r="D140" s="41"/>
      <c r="E140" s="13" t="str">
        <f>IF(COUNTIF(E137:E139,"A")&gt;2,"C",IF(COUNTIF(E137:E139,"A")&gt;0,"P"," "))</f>
        <v xml:space="preserve"> </v>
      </c>
      <c r="F140" s="182" t="str">
        <f t="shared" ref="F140:S140" si="25">IF(COUNTIF(F137:F139,"A")&gt;2,"C",IF(COUNTIF(F137:F139,"A")&gt;0,"P"," "))</f>
        <v xml:space="preserve"> </v>
      </c>
      <c r="G140" s="13" t="str">
        <f t="shared" si="25"/>
        <v xml:space="preserve"> </v>
      </c>
      <c r="H140" s="13" t="str">
        <f t="shared" si="25"/>
        <v xml:space="preserve"> </v>
      </c>
      <c r="I140" s="13" t="str">
        <f t="shared" si="25"/>
        <v xml:space="preserve"> </v>
      </c>
      <c r="J140" s="13" t="str">
        <f t="shared" si="25"/>
        <v xml:space="preserve"> </v>
      </c>
      <c r="K140" s="13" t="str">
        <f t="shared" si="25"/>
        <v xml:space="preserve"> </v>
      </c>
      <c r="L140" s="13" t="str">
        <f t="shared" si="25"/>
        <v xml:space="preserve"> </v>
      </c>
      <c r="M140" s="13" t="str">
        <f t="shared" si="25"/>
        <v xml:space="preserve"> </v>
      </c>
      <c r="N140" s="13" t="str">
        <f t="shared" si="25"/>
        <v xml:space="preserve"> </v>
      </c>
      <c r="O140" s="13" t="str">
        <f t="shared" si="25"/>
        <v xml:space="preserve"> </v>
      </c>
      <c r="P140" s="13" t="str">
        <f t="shared" si="25"/>
        <v xml:space="preserve"> </v>
      </c>
      <c r="Q140" s="13" t="str">
        <f t="shared" si="25"/>
        <v xml:space="preserve"> </v>
      </c>
      <c r="R140" s="13" t="str">
        <f t="shared" si="25"/>
        <v xml:space="preserve"> </v>
      </c>
      <c r="S140" s="13" t="str">
        <f t="shared" si="25"/>
        <v xml:space="preserve"> </v>
      </c>
      <c r="T140" s="194"/>
    </row>
    <row r="141" spans="1:20" ht="20.25" customHeight="1">
      <c r="A141" s="194"/>
      <c r="B141" s="34" t="s">
        <v>31</v>
      </c>
      <c r="C141" s="34"/>
      <c r="D141" s="34"/>
      <c r="E141" s="34"/>
      <c r="F141" s="34"/>
      <c r="G141" s="34"/>
      <c r="H141" s="34"/>
      <c r="I141" s="34"/>
      <c r="J141" s="34"/>
      <c r="K141" s="34"/>
      <c r="L141" s="34"/>
      <c r="M141" s="34"/>
      <c r="N141" s="34"/>
      <c r="O141" s="34"/>
      <c r="P141" s="34"/>
      <c r="Q141" s="34"/>
      <c r="R141" s="34"/>
      <c r="S141" s="34"/>
      <c r="T141" s="194"/>
    </row>
    <row r="142" spans="1:20">
      <c r="A142" s="194"/>
      <c r="B142" s="14">
        <v>1</v>
      </c>
      <c r="C142" s="198" t="s">
        <v>84</v>
      </c>
      <c r="D142" s="199"/>
      <c r="E142" s="4"/>
      <c r="F142" s="4"/>
      <c r="G142" s="4"/>
      <c r="H142" s="4"/>
      <c r="I142" s="4"/>
      <c r="J142" s="4"/>
      <c r="K142" s="4"/>
      <c r="L142" s="4"/>
      <c r="M142" s="4"/>
      <c r="N142" s="4"/>
      <c r="O142" s="4"/>
      <c r="P142" s="4"/>
      <c r="Q142" s="4"/>
      <c r="R142" s="4"/>
      <c r="S142" s="4"/>
      <c r="T142" s="194"/>
    </row>
    <row r="143" spans="1:20">
      <c r="A143" s="194"/>
      <c r="B143" s="14">
        <v>2</v>
      </c>
      <c r="C143" s="198" t="s">
        <v>85</v>
      </c>
      <c r="D143" s="199"/>
      <c r="E143" s="4"/>
      <c r="F143" s="4"/>
      <c r="G143" s="4"/>
      <c r="H143" s="4"/>
      <c r="I143" s="4"/>
      <c r="J143" s="4"/>
      <c r="K143" s="4"/>
      <c r="L143" s="4"/>
      <c r="M143" s="4"/>
      <c r="N143" s="4"/>
      <c r="O143" s="4"/>
      <c r="P143" s="4"/>
      <c r="Q143" s="4"/>
      <c r="R143" s="4"/>
      <c r="S143" s="4"/>
      <c r="T143" s="194"/>
    </row>
    <row r="144" spans="1:20" ht="13.5" thickBot="1">
      <c r="A144" s="194"/>
      <c r="B144" s="14">
        <v>3</v>
      </c>
      <c r="C144" s="198" t="s">
        <v>86</v>
      </c>
      <c r="D144" s="199"/>
      <c r="E144" s="4"/>
      <c r="F144" s="4"/>
      <c r="G144" s="4"/>
      <c r="H144" s="4"/>
      <c r="I144" s="4"/>
      <c r="J144" s="4"/>
      <c r="K144" s="4"/>
      <c r="L144" s="4"/>
      <c r="M144" s="4"/>
      <c r="N144" s="4"/>
      <c r="O144" s="4"/>
      <c r="P144" s="4"/>
      <c r="Q144" s="4"/>
      <c r="R144" s="4"/>
      <c r="S144" s="4"/>
      <c r="T144" s="194"/>
    </row>
    <row r="145" spans="1:20" ht="13.5" thickBot="1">
      <c r="A145" s="194"/>
      <c r="B145" s="14"/>
      <c r="C145" s="24" t="s">
        <v>926</v>
      </c>
      <c r="D145" s="25"/>
      <c r="E145" s="13" t="str">
        <f>IF(COUNTIF(E142:E144,"A")&gt;2,"C",IF(COUNTIF(E142:E144,"A")&gt;0,"P"," "))</f>
        <v xml:space="preserve"> </v>
      </c>
      <c r="F145" s="13" t="str">
        <f t="shared" ref="F145:S145" si="26">IF(COUNTIF(F142:F144,"A")&gt;2,"C",IF(COUNTIF(F142:F144,"A")&gt;0,"P"," "))</f>
        <v xml:space="preserve"> </v>
      </c>
      <c r="G145" s="13" t="str">
        <f t="shared" si="26"/>
        <v xml:space="preserve"> </v>
      </c>
      <c r="H145" s="13" t="str">
        <f t="shared" si="26"/>
        <v xml:space="preserve"> </v>
      </c>
      <c r="I145" s="13" t="str">
        <f t="shared" si="26"/>
        <v xml:space="preserve"> </v>
      </c>
      <c r="J145" s="13" t="str">
        <f t="shared" si="26"/>
        <v xml:space="preserve"> </v>
      </c>
      <c r="K145" s="13" t="str">
        <f t="shared" si="26"/>
        <v xml:space="preserve"> </v>
      </c>
      <c r="L145" s="13" t="str">
        <f t="shared" si="26"/>
        <v xml:space="preserve"> </v>
      </c>
      <c r="M145" s="13" t="str">
        <f t="shared" si="26"/>
        <v xml:space="preserve"> </v>
      </c>
      <c r="N145" s="13" t="str">
        <f t="shared" si="26"/>
        <v xml:space="preserve"> </v>
      </c>
      <c r="O145" s="13" t="str">
        <f t="shared" si="26"/>
        <v xml:space="preserve"> </v>
      </c>
      <c r="P145" s="13" t="str">
        <f t="shared" si="26"/>
        <v xml:space="preserve"> </v>
      </c>
      <c r="Q145" s="13" t="str">
        <f t="shared" si="26"/>
        <v xml:space="preserve"> </v>
      </c>
      <c r="R145" s="13" t="str">
        <f t="shared" si="26"/>
        <v xml:space="preserve"> </v>
      </c>
      <c r="S145" s="13" t="str">
        <f t="shared" si="26"/>
        <v xml:space="preserve"> </v>
      </c>
      <c r="T145" s="194"/>
    </row>
    <row r="146" spans="1:20" ht="20.25" customHeight="1">
      <c r="A146" s="194"/>
      <c r="B146" s="26" t="s">
        <v>32</v>
      </c>
      <c r="C146" s="26"/>
      <c r="D146" s="26"/>
      <c r="E146" s="26"/>
      <c r="F146" s="26"/>
      <c r="G146" s="26"/>
      <c r="H146" s="26"/>
      <c r="I146" s="26"/>
      <c r="J146" s="26"/>
      <c r="K146" s="26"/>
      <c r="L146" s="26"/>
      <c r="M146" s="26"/>
      <c r="N146" s="26"/>
      <c r="O146" s="26"/>
      <c r="P146" s="26"/>
      <c r="Q146" s="26"/>
      <c r="R146" s="26"/>
      <c r="S146" s="26"/>
      <c r="T146" s="194"/>
    </row>
    <row r="147" spans="1:20">
      <c r="A147" s="194"/>
      <c r="B147" s="14">
        <v>1</v>
      </c>
      <c r="C147" s="198" t="s">
        <v>57</v>
      </c>
      <c r="D147" s="199"/>
      <c r="E147" s="4"/>
      <c r="F147" s="4"/>
      <c r="G147" s="4"/>
      <c r="H147" s="4"/>
      <c r="I147" s="4"/>
      <c r="J147" s="4"/>
      <c r="K147" s="4"/>
      <c r="L147" s="4"/>
      <c r="M147" s="4"/>
      <c r="N147" s="4"/>
      <c r="O147" s="4"/>
      <c r="P147" s="4"/>
      <c r="Q147" s="4"/>
      <c r="R147" s="4"/>
      <c r="S147" s="4"/>
      <c r="T147" s="194"/>
    </row>
    <row r="148" spans="1:20">
      <c r="A148" s="194"/>
      <c r="B148" s="14">
        <v>2</v>
      </c>
      <c r="C148" s="198" t="s">
        <v>58</v>
      </c>
      <c r="D148" s="199"/>
      <c r="E148" s="4"/>
      <c r="F148" s="4"/>
      <c r="G148" s="4"/>
      <c r="H148" s="4"/>
      <c r="I148" s="4"/>
      <c r="J148" s="4"/>
      <c r="K148" s="4"/>
      <c r="L148" s="4"/>
      <c r="M148" s="4"/>
      <c r="N148" s="4"/>
      <c r="O148" s="4"/>
      <c r="P148" s="4"/>
      <c r="Q148" s="4"/>
      <c r="R148" s="4"/>
      <c r="S148" s="4"/>
      <c r="T148" s="194"/>
    </row>
    <row r="149" spans="1:20" ht="13.5" thickBot="1">
      <c r="A149" s="194"/>
      <c r="B149" s="14">
        <v>3</v>
      </c>
      <c r="C149" s="198" t="s">
        <v>59</v>
      </c>
      <c r="D149" s="199"/>
      <c r="E149" s="4"/>
      <c r="F149" s="4"/>
      <c r="G149" s="4"/>
      <c r="H149" s="4"/>
      <c r="I149" s="4"/>
      <c r="J149" s="4"/>
      <c r="K149" s="4"/>
      <c r="L149" s="4"/>
      <c r="M149" s="4"/>
      <c r="N149" s="4"/>
      <c r="O149" s="4"/>
      <c r="P149" s="4"/>
      <c r="Q149" s="4"/>
      <c r="R149" s="4"/>
      <c r="S149" s="4"/>
      <c r="T149" s="194"/>
    </row>
    <row r="150" spans="1:20" ht="13.5" thickBot="1">
      <c r="A150" s="194"/>
      <c r="B150" s="14"/>
      <c r="C150" s="24" t="s">
        <v>926</v>
      </c>
      <c r="D150" s="25"/>
      <c r="E150" s="13" t="str">
        <f>IF(COUNTIF(E147:E149,"A")&gt;2,"C",IF(COUNTIF(E147:E149,"A")&gt;0,"P"," "))</f>
        <v xml:space="preserve"> </v>
      </c>
      <c r="F150" s="13" t="str">
        <f t="shared" ref="F150:S150" si="27">IF(COUNTIF(F147:F149,"A")&gt;2,"C",IF(COUNTIF(F147:F149,"A")&gt;0,"P"," "))</f>
        <v xml:space="preserve"> </v>
      </c>
      <c r="G150" s="13" t="str">
        <f t="shared" si="27"/>
        <v xml:space="preserve"> </v>
      </c>
      <c r="H150" s="13" t="str">
        <f t="shared" si="27"/>
        <v xml:space="preserve"> </v>
      </c>
      <c r="I150" s="13" t="str">
        <f t="shared" si="27"/>
        <v xml:space="preserve"> </v>
      </c>
      <c r="J150" s="13" t="str">
        <f t="shared" si="27"/>
        <v xml:space="preserve"> </v>
      </c>
      <c r="K150" s="13" t="str">
        <f t="shared" si="27"/>
        <v xml:space="preserve"> </v>
      </c>
      <c r="L150" s="13" t="str">
        <f t="shared" si="27"/>
        <v xml:space="preserve"> </v>
      </c>
      <c r="M150" s="13" t="str">
        <f t="shared" si="27"/>
        <v xml:space="preserve"> </v>
      </c>
      <c r="N150" s="13" t="str">
        <f t="shared" si="27"/>
        <v xml:space="preserve"> </v>
      </c>
      <c r="O150" s="13" t="str">
        <f t="shared" si="27"/>
        <v xml:space="preserve"> </v>
      </c>
      <c r="P150" s="13" t="str">
        <f t="shared" si="27"/>
        <v xml:space="preserve"> </v>
      </c>
      <c r="Q150" s="13" t="str">
        <f t="shared" si="27"/>
        <v xml:space="preserve"> </v>
      </c>
      <c r="R150" s="13" t="str">
        <f t="shared" si="27"/>
        <v xml:space="preserve"> </v>
      </c>
      <c r="S150" s="13" t="str">
        <f t="shared" si="27"/>
        <v xml:space="preserve"> </v>
      </c>
      <c r="T150" s="194"/>
    </row>
    <row r="151" spans="1:20" ht="20.25" customHeight="1">
      <c r="A151" s="194"/>
      <c r="B151" s="26" t="s">
        <v>33</v>
      </c>
      <c r="C151" s="26"/>
      <c r="D151" s="26"/>
      <c r="E151" s="26"/>
      <c r="F151" s="26"/>
      <c r="G151" s="26"/>
      <c r="H151" s="26"/>
      <c r="I151" s="26"/>
      <c r="J151" s="26"/>
      <c r="K151" s="26"/>
      <c r="L151" s="26"/>
      <c r="M151" s="26"/>
      <c r="N151" s="26"/>
      <c r="O151" s="26"/>
      <c r="P151" s="26"/>
      <c r="Q151" s="26"/>
      <c r="R151" s="26"/>
      <c r="S151" s="26"/>
      <c r="T151" s="194"/>
    </row>
    <row r="152" spans="1:20">
      <c r="A152" s="194"/>
      <c r="B152" s="14">
        <v>1</v>
      </c>
      <c r="C152" s="198" t="s">
        <v>911</v>
      </c>
      <c r="D152" s="199"/>
      <c r="E152" s="4"/>
      <c r="F152" s="4"/>
      <c r="G152" s="4"/>
      <c r="H152" s="4"/>
      <c r="I152" s="4"/>
      <c r="J152" s="4"/>
      <c r="K152" s="4"/>
      <c r="L152" s="4"/>
      <c r="M152" s="4"/>
      <c r="N152" s="4"/>
      <c r="O152" s="4"/>
      <c r="P152" s="4"/>
      <c r="Q152" s="4"/>
      <c r="R152" s="4"/>
      <c r="S152" s="4"/>
      <c r="T152" s="194"/>
    </row>
    <row r="153" spans="1:20">
      <c r="A153" s="194"/>
      <c r="B153" s="14">
        <v>2</v>
      </c>
      <c r="C153" s="198" t="s">
        <v>912</v>
      </c>
      <c r="D153" s="199"/>
      <c r="E153" s="4"/>
      <c r="F153" s="4"/>
      <c r="G153" s="4"/>
      <c r="H153" s="4"/>
      <c r="I153" s="4"/>
      <c r="J153" s="4"/>
      <c r="K153" s="4"/>
      <c r="L153" s="4"/>
      <c r="M153" s="4"/>
      <c r="N153" s="4"/>
      <c r="O153" s="4"/>
      <c r="P153" s="4"/>
      <c r="Q153" s="4"/>
      <c r="R153" s="4"/>
      <c r="S153" s="4"/>
      <c r="T153" s="194"/>
    </row>
    <row r="154" spans="1:20" ht="13.5" thickBot="1">
      <c r="A154" s="194"/>
      <c r="B154" s="14">
        <v>3</v>
      </c>
      <c r="C154" s="198" t="s">
        <v>913</v>
      </c>
      <c r="D154" s="199"/>
      <c r="E154" s="4"/>
      <c r="F154" s="4"/>
      <c r="G154" s="4"/>
      <c r="H154" s="4"/>
      <c r="I154" s="4"/>
      <c r="J154" s="4"/>
      <c r="K154" s="4"/>
      <c r="L154" s="4"/>
      <c r="M154" s="4"/>
      <c r="N154" s="4"/>
      <c r="O154" s="4"/>
      <c r="P154" s="4"/>
      <c r="Q154" s="4"/>
      <c r="R154" s="4"/>
      <c r="S154" s="4"/>
      <c r="T154" s="194"/>
    </row>
    <row r="155" spans="1:20" ht="13.5" thickBot="1">
      <c r="A155" s="194"/>
      <c r="B155" s="14"/>
      <c r="C155" s="24" t="s">
        <v>926</v>
      </c>
      <c r="D155" s="25"/>
      <c r="E155" s="13" t="str">
        <f>IF(COUNTIF(E152:E154,"A")&gt;2,"C",IF(COUNTIF(E152:E154,"A")&gt;0,"P"," "))</f>
        <v xml:space="preserve"> </v>
      </c>
      <c r="F155" s="13" t="str">
        <f t="shared" ref="F155:S155" si="28">IF(COUNTIF(F152:F154,"A")&gt;2,"C",IF(COUNTIF(F152:F154,"A")&gt;0,"P"," "))</f>
        <v xml:space="preserve"> </v>
      </c>
      <c r="G155" s="13" t="str">
        <f t="shared" si="28"/>
        <v xml:space="preserve"> </v>
      </c>
      <c r="H155" s="13" t="str">
        <f t="shared" si="28"/>
        <v xml:space="preserve"> </v>
      </c>
      <c r="I155" s="13" t="str">
        <f t="shared" si="28"/>
        <v xml:space="preserve"> </v>
      </c>
      <c r="J155" s="13" t="str">
        <f t="shared" si="28"/>
        <v xml:space="preserve"> </v>
      </c>
      <c r="K155" s="13" t="str">
        <f t="shared" si="28"/>
        <v xml:space="preserve"> </v>
      </c>
      <c r="L155" s="13" t="str">
        <f t="shared" si="28"/>
        <v xml:space="preserve"> </v>
      </c>
      <c r="M155" s="13" t="str">
        <f t="shared" si="28"/>
        <v xml:space="preserve"> </v>
      </c>
      <c r="N155" s="13" t="str">
        <f t="shared" si="28"/>
        <v xml:space="preserve"> </v>
      </c>
      <c r="O155" s="13" t="str">
        <f t="shared" si="28"/>
        <v xml:space="preserve"> </v>
      </c>
      <c r="P155" s="13" t="str">
        <f t="shared" si="28"/>
        <v xml:space="preserve"> </v>
      </c>
      <c r="Q155" s="13" t="str">
        <f t="shared" si="28"/>
        <v xml:space="preserve"> </v>
      </c>
      <c r="R155" s="13" t="str">
        <f t="shared" si="28"/>
        <v xml:space="preserve"> </v>
      </c>
      <c r="S155" s="13" t="str">
        <f t="shared" si="28"/>
        <v xml:space="preserve"> </v>
      </c>
      <c r="T155" s="194"/>
    </row>
    <row r="156" spans="1:20" ht="20.25" customHeight="1">
      <c r="A156" s="194"/>
      <c r="B156" s="26" t="s">
        <v>34</v>
      </c>
      <c r="C156" s="26"/>
      <c r="D156" s="26"/>
      <c r="E156" s="26"/>
      <c r="F156" s="26"/>
      <c r="G156" s="26"/>
      <c r="H156" s="26"/>
      <c r="I156" s="26"/>
      <c r="J156" s="26"/>
      <c r="K156" s="26"/>
      <c r="L156" s="26"/>
      <c r="M156" s="26"/>
      <c r="N156" s="26"/>
      <c r="O156" s="26"/>
      <c r="P156" s="26"/>
      <c r="Q156" s="26"/>
      <c r="R156" s="26"/>
      <c r="S156" s="26"/>
      <c r="T156" s="194"/>
    </row>
    <row r="157" spans="1:20">
      <c r="A157" s="194"/>
      <c r="B157" s="14">
        <v>1</v>
      </c>
      <c r="C157" s="198" t="s">
        <v>107</v>
      </c>
      <c r="D157" s="199"/>
      <c r="E157" s="4"/>
      <c r="F157" s="4"/>
      <c r="G157" s="4"/>
      <c r="H157" s="4"/>
      <c r="I157" s="4"/>
      <c r="J157" s="4"/>
      <c r="K157" s="4"/>
      <c r="L157" s="4"/>
      <c r="M157" s="4"/>
      <c r="N157" s="4"/>
      <c r="O157" s="4"/>
      <c r="P157" s="4"/>
      <c r="Q157" s="4"/>
      <c r="R157" s="4"/>
      <c r="S157" s="4"/>
      <c r="T157" s="194"/>
    </row>
    <row r="158" spans="1:20">
      <c r="A158" s="194"/>
      <c r="B158" s="14">
        <v>2</v>
      </c>
      <c r="C158" s="198" t="s">
        <v>108</v>
      </c>
      <c r="D158" s="199"/>
      <c r="E158" s="4"/>
      <c r="F158" s="4"/>
      <c r="G158" s="4"/>
      <c r="H158" s="4"/>
      <c r="I158" s="4"/>
      <c r="J158" s="4"/>
      <c r="K158" s="4"/>
      <c r="L158" s="4"/>
      <c r="M158" s="4"/>
      <c r="N158" s="4"/>
      <c r="O158" s="4"/>
      <c r="P158" s="4"/>
      <c r="Q158" s="4"/>
      <c r="R158" s="4"/>
      <c r="S158" s="4"/>
      <c r="T158" s="194"/>
    </row>
    <row r="159" spans="1:20" ht="13.5" thickBot="1">
      <c r="A159" s="194"/>
      <c r="B159" s="14">
        <v>3</v>
      </c>
      <c r="C159" s="198" t="s">
        <v>922</v>
      </c>
      <c r="D159" s="199"/>
      <c r="E159" s="4"/>
      <c r="F159" s="4"/>
      <c r="G159" s="4"/>
      <c r="H159" s="4"/>
      <c r="I159" s="4"/>
      <c r="J159" s="4"/>
      <c r="K159" s="4"/>
      <c r="L159" s="4"/>
      <c r="M159" s="4"/>
      <c r="N159" s="4"/>
      <c r="O159" s="4"/>
      <c r="P159" s="4"/>
      <c r="Q159" s="4"/>
      <c r="R159" s="4"/>
      <c r="S159" s="4"/>
      <c r="T159" s="194"/>
    </row>
    <row r="160" spans="1:20" ht="13.5" thickBot="1">
      <c r="A160" s="194"/>
      <c r="B160" s="14"/>
      <c r="C160" s="24" t="s">
        <v>926</v>
      </c>
      <c r="D160" s="25"/>
      <c r="E160" s="13" t="str">
        <f>IF(COUNTIF(E157:E159,"A")&gt;2,"C",IF(COUNTIF(E157:E159,"A")&gt;0,"P"," "))</f>
        <v xml:space="preserve"> </v>
      </c>
      <c r="F160" s="13" t="str">
        <f t="shared" ref="F160:S160" si="29">IF(COUNTIF(F157:F159,"A")&gt;2,"C",IF(COUNTIF(F157:F159,"A")&gt;0,"P"," "))</f>
        <v xml:space="preserve"> </v>
      </c>
      <c r="G160" s="13" t="str">
        <f t="shared" si="29"/>
        <v xml:space="preserve"> </v>
      </c>
      <c r="H160" s="13" t="str">
        <f t="shared" si="29"/>
        <v xml:space="preserve"> </v>
      </c>
      <c r="I160" s="13" t="str">
        <f t="shared" si="29"/>
        <v xml:space="preserve"> </v>
      </c>
      <c r="J160" s="13" t="str">
        <f t="shared" si="29"/>
        <v xml:space="preserve"> </v>
      </c>
      <c r="K160" s="13" t="str">
        <f t="shared" si="29"/>
        <v xml:space="preserve"> </v>
      </c>
      <c r="L160" s="13" t="str">
        <f t="shared" si="29"/>
        <v xml:space="preserve"> </v>
      </c>
      <c r="M160" s="13" t="str">
        <f t="shared" si="29"/>
        <v xml:space="preserve"> </v>
      </c>
      <c r="N160" s="13" t="str">
        <f t="shared" si="29"/>
        <v xml:space="preserve"> </v>
      </c>
      <c r="O160" s="13" t="str">
        <f t="shared" si="29"/>
        <v xml:space="preserve"> </v>
      </c>
      <c r="P160" s="13" t="str">
        <f t="shared" si="29"/>
        <v xml:space="preserve"> </v>
      </c>
      <c r="Q160" s="13" t="str">
        <f t="shared" si="29"/>
        <v xml:space="preserve"> </v>
      </c>
      <c r="R160" s="13" t="str">
        <f t="shared" si="29"/>
        <v xml:space="preserve"> </v>
      </c>
      <c r="S160" s="13" t="str">
        <f t="shared" si="29"/>
        <v xml:space="preserve"> </v>
      </c>
      <c r="T160" s="194"/>
    </row>
    <row r="161" spans="1:20" ht="20.25" customHeight="1">
      <c r="A161" s="194"/>
      <c r="B161" s="26" t="s">
        <v>35</v>
      </c>
      <c r="C161" s="26"/>
      <c r="D161" s="26"/>
      <c r="E161" s="26"/>
      <c r="F161" s="26"/>
      <c r="G161" s="26"/>
      <c r="H161" s="26"/>
      <c r="I161" s="26"/>
      <c r="J161" s="26"/>
      <c r="K161" s="26"/>
      <c r="L161" s="26"/>
      <c r="M161" s="26"/>
      <c r="N161" s="26"/>
      <c r="O161" s="26"/>
      <c r="P161" s="26"/>
      <c r="Q161" s="26"/>
      <c r="R161" s="26"/>
      <c r="S161" s="26"/>
      <c r="T161" s="194"/>
    </row>
    <row r="162" spans="1:20">
      <c r="A162" s="194"/>
      <c r="B162" s="14">
        <v>1</v>
      </c>
      <c r="C162" s="198" t="s">
        <v>129</v>
      </c>
      <c r="D162" s="199"/>
      <c r="E162" s="4"/>
      <c r="F162" s="4"/>
      <c r="G162" s="4"/>
      <c r="H162" s="4"/>
      <c r="I162" s="4"/>
      <c r="J162" s="4"/>
      <c r="K162" s="4"/>
      <c r="L162" s="4"/>
      <c r="M162" s="4"/>
      <c r="N162" s="4"/>
      <c r="O162" s="4"/>
      <c r="P162" s="4"/>
      <c r="Q162" s="4"/>
      <c r="R162" s="4"/>
      <c r="S162" s="4"/>
      <c r="T162" s="194"/>
    </row>
    <row r="163" spans="1:20">
      <c r="A163" s="194"/>
      <c r="B163" s="14">
        <v>2</v>
      </c>
      <c r="C163" s="198" t="s">
        <v>130</v>
      </c>
      <c r="D163" s="199"/>
      <c r="E163" s="4"/>
      <c r="F163" s="4"/>
      <c r="G163" s="4"/>
      <c r="H163" s="4"/>
      <c r="I163" s="4"/>
      <c r="J163" s="4"/>
      <c r="K163" s="4"/>
      <c r="L163" s="4"/>
      <c r="M163" s="4"/>
      <c r="N163" s="4"/>
      <c r="O163" s="4"/>
      <c r="P163" s="4"/>
      <c r="Q163" s="4"/>
      <c r="R163" s="4"/>
      <c r="S163" s="4"/>
      <c r="T163" s="194"/>
    </row>
    <row r="164" spans="1:20" ht="13.5" thickBot="1">
      <c r="A164" s="194"/>
      <c r="B164" s="14">
        <v>3</v>
      </c>
      <c r="C164" s="198" t="s">
        <v>131</v>
      </c>
      <c r="D164" s="199"/>
      <c r="E164" s="181"/>
      <c r="F164" s="181"/>
      <c r="G164" s="181"/>
      <c r="H164" s="181"/>
      <c r="I164" s="4"/>
      <c r="J164" s="4"/>
      <c r="K164" s="4"/>
      <c r="L164" s="4"/>
      <c r="M164" s="4"/>
      <c r="N164" s="4"/>
      <c r="O164" s="4"/>
      <c r="P164" s="4"/>
      <c r="Q164" s="4"/>
      <c r="R164" s="4"/>
      <c r="S164" s="4"/>
      <c r="T164" s="194"/>
    </row>
    <row r="165" spans="1:20" ht="13.5" thickBot="1">
      <c r="A165" s="194"/>
      <c r="B165" s="14"/>
      <c r="C165" s="24" t="s">
        <v>926</v>
      </c>
      <c r="D165" s="25"/>
      <c r="E165" s="13" t="str">
        <f>IF(COUNTIF(E162:E164,"A")&gt;2,"C",IF(COUNTIF(E162:E164,"A")&gt;0,"P"," "))</f>
        <v xml:space="preserve"> </v>
      </c>
      <c r="F165" s="13" t="str">
        <f t="shared" ref="F165:S165" si="30">IF(COUNTIF(F162:F164,"A")&gt;2,"C",IF(COUNTIF(F162:F164,"A")&gt;0,"P"," "))</f>
        <v xml:space="preserve"> </v>
      </c>
      <c r="G165" s="13" t="str">
        <f t="shared" si="30"/>
        <v xml:space="preserve"> </v>
      </c>
      <c r="H165" s="13" t="str">
        <f t="shared" si="30"/>
        <v xml:space="preserve"> </v>
      </c>
      <c r="I165" s="13" t="str">
        <f t="shared" si="30"/>
        <v xml:space="preserve"> </v>
      </c>
      <c r="J165" s="13" t="str">
        <f t="shared" si="30"/>
        <v xml:space="preserve"> </v>
      </c>
      <c r="K165" s="13" t="str">
        <f t="shared" si="30"/>
        <v xml:space="preserve"> </v>
      </c>
      <c r="L165" s="13" t="str">
        <f t="shared" si="30"/>
        <v xml:space="preserve"> </v>
      </c>
      <c r="M165" s="13" t="str">
        <f t="shared" si="30"/>
        <v xml:space="preserve"> </v>
      </c>
      <c r="N165" s="13" t="str">
        <f t="shared" si="30"/>
        <v xml:space="preserve"> </v>
      </c>
      <c r="O165" s="13" t="str">
        <f t="shared" si="30"/>
        <v xml:space="preserve"> </v>
      </c>
      <c r="P165" s="13" t="str">
        <f t="shared" si="30"/>
        <v xml:space="preserve"> </v>
      </c>
      <c r="Q165" s="13" t="str">
        <f t="shared" si="30"/>
        <v xml:space="preserve"> </v>
      </c>
      <c r="R165" s="13" t="str">
        <f t="shared" si="30"/>
        <v xml:space="preserve"> </v>
      </c>
      <c r="S165" s="13" t="str">
        <f t="shared" si="30"/>
        <v xml:space="preserve"> </v>
      </c>
      <c r="T165" s="194"/>
    </row>
    <row r="166" spans="1:20" ht="20.25" customHeight="1">
      <c r="A166" s="194"/>
      <c r="B166" s="26" t="s">
        <v>36</v>
      </c>
      <c r="C166" s="26"/>
      <c r="D166" s="26"/>
      <c r="E166" s="26"/>
      <c r="F166" s="26"/>
      <c r="G166" s="26"/>
      <c r="H166" s="26"/>
      <c r="I166" s="26"/>
      <c r="J166" s="26"/>
      <c r="K166" s="26"/>
      <c r="L166" s="26"/>
      <c r="M166" s="26"/>
      <c r="N166" s="26"/>
      <c r="O166" s="26"/>
      <c r="P166" s="26"/>
      <c r="Q166" s="26"/>
      <c r="R166" s="26"/>
      <c r="S166" s="26"/>
      <c r="T166" s="194"/>
    </row>
    <row r="167" spans="1:20">
      <c r="A167" s="194"/>
      <c r="B167" s="14">
        <v>1</v>
      </c>
      <c r="C167" s="198" t="s">
        <v>126</v>
      </c>
      <c r="D167" s="199"/>
      <c r="E167" s="4"/>
      <c r="F167" s="4"/>
      <c r="G167" s="4"/>
      <c r="H167" s="4"/>
      <c r="I167" s="4"/>
      <c r="J167" s="4"/>
      <c r="K167" s="4"/>
      <c r="L167" s="4"/>
      <c r="M167" s="4"/>
      <c r="N167" s="4"/>
      <c r="O167" s="4"/>
      <c r="P167" s="4"/>
      <c r="Q167" s="4"/>
      <c r="R167" s="4"/>
      <c r="S167" s="4"/>
      <c r="T167" s="194"/>
    </row>
    <row r="168" spans="1:20">
      <c r="A168" s="194"/>
      <c r="B168" s="14">
        <v>2</v>
      </c>
      <c r="C168" s="198" t="s">
        <v>128</v>
      </c>
      <c r="D168" s="199"/>
      <c r="E168" s="4"/>
      <c r="F168" s="4"/>
      <c r="G168" s="4"/>
      <c r="H168" s="4"/>
      <c r="I168" s="4"/>
      <c r="J168" s="4"/>
      <c r="K168" s="4"/>
      <c r="L168" s="4"/>
      <c r="M168" s="4"/>
      <c r="N168" s="4"/>
      <c r="O168" s="4"/>
      <c r="P168" s="4"/>
      <c r="Q168" s="4"/>
      <c r="R168" s="4"/>
      <c r="S168" s="4"/>
      <c r="T168" s="194"/>
    </row>
    <row r="169" spans="1:20" ht="13.5" thickBot="1">
      <c r="A169" s="194"/>
      <c r="B169" s="14">
        <v>3</v>
      </c>
      <c r="C169" s="198" t="s">
        <v>127</v>
      </c>
      <c r="D169" s="199"/>
      <c r="E169" s="4"/>
      <c r="F169" s="4"/>
      <c r="G169" s="4"/>
      <c r="H169" s="4"/>
      <c r="I169" s="4"/>
      <c r="J169" s="4"/>
      <c r="K169" s="4"/>
      <c r="L169" s="4"/>
      <c r="M169" s="4"/>
      <c r="N169" s="4"/>
      <c r="O169" s="4"/>
      <c r="P169" s="4"/>
      <c r="Q169" s="4"/>
      <c r="R169" s="4"/>
      <c r="S169" s="4"/>
      <c r="T169" s="194"/>
    </row>
    <row r="170" spans="1:20" ht="13.5" thickBot="1">
      <c r="A170" s="194"/>
      <c r="B170" s="14"/>
      <c r="C170" s="24" t="s">
        <v>926</v>
      </c>
      <c r="D170" s="25"/>
      <c r="E170" s="13" t="str">
        <f>IF(COUNTIF(E167:E169,"A")&gt;2,"C",IF(COUNTIF(E167:E169,"A")&gt;0,"P"," "))</f>
        <v xml:space="preserve"> </v>
      </c>
      <c r="F170" s="13" t="str">
        <f t="shared" ref="F170:S170" si="31">IF(COUNTIF(F167:F169,"A")&gt;2,"C",IF(COUNTIF(F167:F169,"A")&gt;0,"P"," "))</f>
        <v xml:space="preserve"> </v>
      </c>
      <c r="G170" s="13" t="str">
        <f t="shared" si="31"/>
        <v xml:space="preserve"> </v>
      </c>
      <c r="H170" s="13" t="str">
        <f t="shared" si="31"/>
        <v xml:space="preserve"> </v>
      </c>
      <c r="I170" s="13" t="str">
        <f t="shared" si="31"/>
        <v xml:space="preserve"> </v>
      </c>
      <c r="J170" s="13" t="str">
        <f t="shared" si="31"/>
        <v xml:space="preserve"> </v>
      </c>
      <c r="K170" s="13" t="str">
        <f t="shared" si="31"/>
        <v xml:space="preserve"> </v>
      </c>
      <c r="L170" s="13" t="str">
        <f t="shared" si="31"/>
        <v xml:space="preserve"> </v>
      </c>
      <c r="M170" s="13" t="str">
        <f t="shared" si="31"/>
        <v xml:space="preserve"> </v>
      </c>
      <c r="N170" s="13" t="str">
        <f t="shared" si="31"/>
        <v xml:space="preserve"> </v>
      </c>
      <c r="O170" s="13" t="str">
        <f t="shared" si="31"/>
        <v xml:space="preserve"> </v>
      </c>
      <c r="P170" s="13" t="str">
        <f t="shared" si="31"/>
        <v xml:space="preserve"> </v>
      </c>
      <c r="Q170" s="13" t="str">
        <f t="shared" si="31"/>
        <v xml:space="preserve"> </v>
      </c>
      <c r="R170" s="13" t="str">
        <f t="shared" si="31"/>
        <v xml:space="preserve"> </v>
      </c>
      <c r="S170" s="13" t="str">
        <f t="shared" si="31"/>
        <v xml:space="preserve"> </v>
      </c>
      <c r="T170" s="194"/>
    </row>
    <row r="171" spans="1:20">
      <c r="A171" s="194"/>
      <c r="B171" s="204" t="s">
        <v>876</v>
      </c>
      <c r="C171" s="205"/>
      <c r="D171" s="205"/>
      <c r="E171" s="205"/>
      <c r="F171" s="205"/>
      <c r="G171" s="205"/>
      <c r="H171" s="205"/>
      <c r="I171" s="205"/>
      <c r="J171" s="205"/>
      <c r="K171" s="205"/>
      <c r="L171" s="205"/>
      <c r="M171" s="205"/>
      <c r="N171" s="205"/>
      <c r="O171" s="205"/>
      <c r="P171" s="205"/>
      <c r="Q171" s="205"/>
      <c r="R171" s="205"/>
      <c r="S171" s="206"/>
      <c r="T171" s="194"/>
    </row>
    <row r="172" spans="1:20">
      <c r="A172" s="194"/>
      <c r="B172" s="207"/>
      <c r="C172" s="208"/>
      <c r="D172" s="208"/>
      <c r="E172" s="208"/>
      <c r="F172" s="208"/>
      <c r="G172" s="208"/>
      <c r="H172" s="208"/>
      <c r="I172" s="208"/>
      <c r="J172" s="208"/>
      <c r="K172" s="208"/>
      <c r="L172" s="208"/>
      <c r="M172" s="208"/>
      <c r="N172" s="208"/>
      <c r="O172" s="208"/>
      <c r="P172" s="208"/>
      <c r="Q172" s="208"/>
      <c r="R172" s="208"/>
      <c r="S172" s="209"/>
      <c r="T172" s="194"/>
    </row>
    <row r="173" spans="1:20" ht="20.25" customHeight="1">
      <c r="A173" s="194"/>
      <c r="B173" s="26" t="s">
        <v>37</v>
      </c>
      <c r="C173" s="26"/>
      <c r="D173" s="26"/>
      <c r="E173" s="26"/>
      <c r="F173" s="26"/>
      <c r="G173" s="26"/>
      <c r="H173" s="26"/>
      <c r="I173" s="26"/>
      <c r="J173" s="26"/>
      <c r="K173" s="26"/>
      <c r="L173" s="26"/>
      <c r="M173" s="26"/>
      <c r="N173" s="26"/>
      <c r="O173" s="26"/>
      <c r="P173" s="26"/>
      <c r="Q173" s="26"/>
      <c r="R173" s="26"/>
      <c r="S173" s="26"/>
      <c r="T173" s="194"/>
    </row>
    <row r="174" spans="1:20">
      <c r="A174" s="194"/>
      <c r="B174" s="14">
        <v>1</v>
      </c>
      <c r="C174" s="198" t="s">
        <v>895</v>
      </c>
      <c r="D174" s="199"/>
      <c r="E174" s="4"/>
      <c r="F174" s="4"/>
      <c r="G174" s="4"/>
      <c r="H174" s="4"/>
      <c r="I174" s="4"/>
      <c r="J174" s="4"/>
      <c r="K174" s="4"/>
      <c r="L174" s="4"/>
      <c r="M174" s="4"/>
      <c r="N174" s="4"/>
      <c r="O174" s="4"/>
      <c r="P174" s="4"/>
      <c r="Q174" s="4"/>
      <c r="R174" s="4"/>
      <c r="S174" s="4"/>
      <c r="T174" s="194"/>
    </row>
    <row r="175" spans="1:20">
      <c r="A175" s="194"/>
      <c r="B175" s="14">
        <v>2</v>
      </c>
      <c r="C175" s="198" t="s">
        <v>125</v>
      </c>
      <c r="D175" s="199"/>
      <c r="E175" s="4"/>
      <c r="F175" s="4"/>
      <c r="G175" s="4"/>
      <c r="H175" s="4"/>
      <c r="I175" s="4"/>
      <c r="J175" s="4"/>
      <c r="K175" s="4"/>
      <c r="L175" s="4"/>
      <c r="M175" s="4"/>
      <c r="N175" s="4"/>
      <c r="O175" s="4"/>
      <c r="P175" s="4"/>
      <c r="Q175" s="4"/>
      <c r="R175" s="4"/>
      <c r="S175" s="4"/>
      <c r="T175" s="194"/>
    </row>
    <row r="176" spans="1:20" ht="13.5" thickBot="1">
      <c r="A176" s="194"/>
      <c r="B176" s="14">
        <v>3</v>
      </c>
      <c r="C176" s="198" t="s">
        <v>896</v>
      </c>
      <c r="D176" s="199"/>
      <c r="E176" s="4"/>
      <c r="F176" s="4"/>
      <c r="G176" s="4"/>
      <c r="H176" s="4"/>
      <c r="I176" s="4"/>
      <c r="J176" s="4"/>
      <c r="K176" s="4"/>
      <c r="L176" s="4"/>
      <c r="M176" s="4"/>
      <c r="N176" s="4"/>
      <c r="O176" s="4"/>
      <c r="P176" s="4"/>
      <c r="Q176" s="4"/>
      <c r="R176" s="4"/>
      <c r="S176" s="4"/>
      <c r="T176" s="194"/>
    </row>
    <row r="177" spans="1:20" ht="13.5" thickBot="1">
      <c r="A177" s="194"/>
      <c r="B177" s="14"/>
      <c r="C177" s="24" t="s">
        <v>926</v>
      </c>
      <c r="D177" s="25"/>
      <c r="E177" s="13" t="str">
        <f>IF(COUNTIF(E174:E176,"A")&gt;2,"C",IF(COUNTIF(E174:E176,"A")&gt;0,"P"," "))</f>
        <v xml:space="preserve"> </v>
      </c>
      <c r="F177" s="13" t="str">
        <f t="shared" ref="F177:S177" si="32">IF(COUNTIF(F174:F176,"A")&gt;2,"C",IF(COUNTIF(F174:F176,"A")&gt;0,"P"," "))</f>
        <v xml:space="preserve"> </v>
      </c>
      <c r="G177" s="13" t="str">
        <f t="shared" si="32"/>
        <v xml:space="preserve"> </v>
      </c>
      <c r="H177" s="13" t="str">
        <f t="shared" si="32"/>
        <v xml:space="preserve"> </v>
      </c>
      <c r="I177" s="13" t="str">
        <f t="shared" si="32"/>
        <v xml:space="preserve"> </v>
      </c>
      <c r="J177" s="13" t="str">
        <f t="shared" si="32"/>
        <v xml:space="preserve"> </v>
      </c>
      <c r="K177" s="13" t="str">
        <f t="shared" si="32"/>
        <v xml:space="preserve"> </v>
      </c>
      <c r="L177" s="13" t="str">
        <f t="shared" si="32"/>
        <v xml:space="preserve"> </v>
      </c>
      <c r="M177" s="13" t="str">
        <f t="shared" si="32"/>
        <v xml:space="preserve"> </v>
      </c>
      <c r="N177" s="13" t="str">
        <f t="shared" si="32"/>
        <v xml:space="preserve"> </v>
      </c>
      <c r="O177" s="13" t="str">
        <f t="shared" si="32"/>
        <v xml:space="preserve"> </v>
      </c>
      <c r="P177" s="13" t="str">
        <f t="shared" si="32"/>
        <v xml:space="preserve"> </v>
      </c>
      <c r="Q177" s="13" t="str">
        <f t="shared" si="32"/>
        <v xml:space="preserve"> </v>
      </c>
      <c r="R177" s="13" t="str">
        <f t="shared" si="32"/>
        <v xml:space="preserve"> </v>
      </c>
      <c r="S177" s="13" t="str">
        <f t="shared" si="32"/>
        <v xml:space="preserve"> </v>
      </c>
      <c r="T177" s="194"/>
    </row>
    <row r="178" spans="1:20">
      <c r="A178" s="194"/>
      <c r="B178" s="26" t="s">
        <v>47</v>
      </c>
      <c r="C178" s="26"/>
      <c r="D178" s="26"/>
      <c r="E178" s="26"/>
      <c r="F178" s="26"/>
      <c r="G178" s="26"/>
      <c r="H178" s="26"/>
      <c r="I178" s="26"/>
      <c r="J178" s="26"/>
      <c r="K178" s="26"/>
      <c r="L178" s="26"/>
      <c r="M178" s="26"/>
      <c r="N178" s="26"/>
      <c r="O178" s="26"/>
      <c r="P178" s="26"/>
      <c r="Q178" s="26"/>
      <c r="R178" s="26"/>
      <c r="S178" s="26"/>
      <c r="T178" s="194"/>
    </row>
    <row r="179" spans="1:20">
      <c r="A179" s="194"/>
      <c r="B179" s="14">
        <v>1</v>
      </c>
      <c r="C179" s="198" t="s">
        <v>122</v>
      </c>
      <c r="D179" s="199"/>
      <c r="E179" s="4"/>
      <c r="F179" s="4"/>
      <c r="G179" s="4"/>
      <c r="H179" s="4"/>
      <c r="I179" s="4"/>
      <c r="J179" s="4"/>
      <c r="K179" s="4"/>
      <c r="L179" s="4"/>
      <c r="M179" s="4"/>
      <c r="N179" s="4"/>
      <c r="O179" s="4"/>
      <c r="P179" s="4"/>
      <c r="Q179" s="4"/>
      <c r="R179" s="4"/>
      <c r="S179" s="4"/>
      <c r="T179" s="194"/>
    </row>
    <row r="180" spans="1:20">
      <c r="A180" s="194"/>
      <c r="B180" s="14">
        <v>2</v>
      </c>
      <c r="C180" s="198" t="s">
        <v>123</v>
      </c>
      <c r="D180" s="199"/>
      <c r="E180" s="4"/>
      <c r="F180" s="4"/>
      <c r="G180" s="4"/>
      <c r="H180" s="4"/>
      <c r="I180" s="4"/>
      <c r="J180" s="4"/>
      <c r="K180" s="4"/>
      <c r="L180" s="4"/>
      <c r="M180" s="4"/>
      <c r="N180" s="4"/>
      <c r="O180" s="4"/>
      <c r="P180" s="4"/>
      <c r="Q180" s="4"/>
      <c r="R180" s="4"/>
      <c r="S180" s="4"/>
      <c r="T180" s="194"/>
    </row>
    <row r="181" spans="1:20" ht="13.5" thickBot="1">
      <c r="A181" s="194"/>
      <c r="B181" s="14">
        <v>3</v>
      </c>
      <c r="C181" s="198" t="s">
        <v>124</v>
      </c>
      <c r="D181" s="199"/>
      <c r="E181" s="4"/>
      <c r="F181" s="4"/>
      <c r="G181" s="4"/>
      <c r="H181" s="4"/>
      <c r="I181" s="4"/>
      <c r="J181" s="4"/>
      <c r="K181" s="4"/>
      <c r="L181" s="4"/>
      <c r="M181" s="4"/>
      <c r="N181" s="4"/>
      <c r="O181" s="4"/>
      <c r="P181" s="4"/>
      <c r="Q181" s="4"/>
      <c r="R181" s="4"/>
      <c r="S181" s="4"/>
      <c r="T181" s="194"/>
    </row>
    <row r="182" spans="1:20" ht="13.5" thickBot="1">
      <c r="A182" s="194"/>
      <c r="B182" s="14"/>
      <c r="C182" s="24" t="s">
        <v>926</v>
      </c>
      <c r="D182" s="25"/>
      <c r="E182" s="13" t="str">
        <f>IF(COUNTIF(E179:E181,"A")&gt;2,"C",IF(COUNTIF(E179:E181,"A")&gt;0,"P"," "))</f>
        <v xml:space="preserve"> </v>
      </c>
      <c r="F182" s="13" t="str">
        <f t="shared" ref="F182:S182" si="33">IF(COUNTIF(F179:F181,"A")&gt;2,"C",IF(COUNTIF(F179:F181,"A")&gt;0,"P"," "))</f>
        <v xml:space="preserve"> </v>
      </c>
      <c r="G182" s="13" t="str">
        <f t="shared" si="33"/>
        <v xml:space="preserve"> </v>
      </c>
      <c r="H182" s="13" t="str">
        <f t="shared" si="33"/>
        <v xml:space="preserve"> </v>
      </c>
      <c r="I182" s="13" t="str">
        <f t="shared" si="33"/>
        <v xml:space="preserve"> </v>
      </c>
      <c r="J182" s="13" t="str">
        <f t="shared" si="33"/>
        <v xml:space="preserve"> </v>
      </c>
      <c r="K182" s="13" t="str">
        <f t="shared" si="33"/>
        <v xml:space="preserve"> </v>
      </c>
      <c r="L182" s="13" t="str">
        <f t="shared" si="33"/>
        <v xml:space="preserve"> </v>
      </c>
      <c r="M182" s="13" t="str">
        <f t="shared" si="33"/>
        <v xml:space="preserve"> </v>
      </c>
      <c r="N182" s="13" t="str">
        <f t="shared" si="33"/>
        <v xml:space="preserve"> </v>
      </c>
      <c r="O182" s="13" t="str">
        <f t="shared" si="33"/>
        <v xml:space="preserve"> </v>
      </c>
      <c r="P182" s="13" t="str">
        <f t="shared" si="33"/>
        <v xml:space="preserve"> </v>
      </c>
      <c r="Q182" s="13" t="str">
        <f t="shared" si="33"/>
        <v xml:space="preserve"> </v>
      </c>
      <c r="R182" s="13" t="str">
        <f t="shared" si="33"/>
        <v xml:space="preserve"> </v>
      </c>
      <c r="S182" s="13" t="str">
        <f t="shared" si="33"/>
        <v xml:space="preserve"> </v>
      </c>
      <c r="T182" s="194"/>
    </row>
    <row r="183" spans="1:20">
      <c r="A183" s="194"/>
      <c r="B183" s="26" t="s">
        <v>44</v>
      </c>
      <c r="C183" s="26"/>
      <c r="D183" s="26"/>
      <c r="E183" s="26"/>
      <c r="F183" s="26"/>
      <c r="G183" s="26"/>
      <c r="H183" s="26"/>
      <c r="I183" s="26"/>
      <c r="J183" s="26"/>
      <c r="K183" s="26"/>
      <c r="L183" s="26"/>
      <c r="M183" s="26"/>
      <c r="N183" s="26"/>
      <c r="O183" s="26"/>
      <c r="P183" s="26"/>
      <c r="Q183" s="26"/>
      <c r="R183" s="26"/>
      <c r="S183" s="26"/>
      <c r="T183" s="194"/>
    </row>
    <row r="184" spans="1:20">
      <c r="A184" s="194"/>
      <c r="B184" s="14">
        <v>1</v>
      </c>
      <c r="C184" s="198" t="s">
        <v>60</v>
      </c>
      <c r="D184" s="199"/>
      <c r="E184" s="181"/>
      <c r="F184" s="4"/>
      <c r="G184" s="4"/>
      <c r="H184" s="4"/>
      <c r="I184" s="4"/>
      <c r="J184" s="4"/>
      <c r="K184" s="4"/>
      <c r="L184" s="4"/>
      <c r="M184" s="4"/>
      <c r="N184" s="4"/>
      <c r="O184" s="4"/>
      <c r="P184" s="4"/>
      <c r="Q184" s="4"/>
      <c r="R184" s="4"/>
      <c r="S184" s="4"/>
      <c r="T184" s="194"/>
    </row>
    <row r="185" spans="1:20">
      <c r="A185" s="194"/>
      <c r="B185" s="14">
        <v>2</v>
      </c>
      <c r="C185" s="198" t="s">
        <v>61</v>
      </c>
      <c r="D185" s="199"/>
      <c r="E185" s="181"/>
      <c r="F185" s="4"/>
      <c r="G185" s="4"/>
      <c r="H185" s="4"/>
      <c r="I185" s="4"/>
      <c r="J185" s="4"/>
      <c r="K185" s="4"/>
      <c r="L185" s="4"/>
      <c r="M185" s="4"/>
      <c r="N185" s="4"/>
      <c r="O185" s="4"/>
      <c r="P185" s="4"/>
      <c r="Q185" s="4"/>
      <c r="R185" s="4"/>
      <c r="S185" s="4"/>
      <c r="T185" s="194"/>
    </row>
    <row r="186" spans="1:20" ht="13.5" thickBot="1">
      <c r="A186" s="194"/>
      <c r="B186" s="14">
        <v>3</v>
      </c>
      <c r="C186" s="198" t="s">
        <v>62</v>
      </c>
      <c r="D186" s="199"/>
      <c r="E186" s="181"/>
      <c r="F186" s="4"/>
      <c r="G186" s="4"/>
      <c r="H186" s="4"/>
      <c r="I186" s="4"/>
      <c r="J186" s="4"/>
      <c r="K186" s="4"/>
      <c r="L186" s="4"/>
      <c r="M186" s="4"/>
      <c r="N186" s="4"/>
      <c r="O186" s="4"/>
      <c r="P186" s="4"/>
      <c r="Q186" s="4"/>
      <c r="R186" s="4"/>
      <c r="S186" s="4"/>
      <c r="T186" s="194"/>
    </row>
    <row r="187" spans="1:20" ht="13.5" thickBot="1">
      <c r="A187" s="194"/>
      <c r="B187" s="14"/>
      <c r="C187" s="24" t="s">
        <v>926</v>
      </c>
      <c r="D187" s="25"/>
      <c r="E187" s="182" t="str">
        <f>IF(COUNTIF(E184:E186,"A")&gt;2,"C",IF(COUNTIF(E184:E186,"A")&gt;0,"P"," "))</f>
        <v xml:space="preserve"> </v>
      </c>
      <c r="F187" s="13" t="str">
        <f t="shared" ref="F187:S187" si="34">IF(COUNTIF(F184:F186,"A")&gt;2,"C",IF(COUNTIF(F184:F186,"A")&gt;0,"P"," "))</f>
        <v xml:space="preserve"> </v>
      </c>
      <c r="G187" s="13" t="str">
        <f t="shared" si="34"/>
        <v xml:space="preserve"> </v>
      </c>
      <c r="H187" s="13" t="str">
        <f t="shared" si="34"/>
        <v xml:space="preserve"> </v>
      </c>
      <c r="I187" s="13" t="str">
        <f t="shared" si="34"/>
        <v xml:space="preserve"> </v>
      </c>
      <c r="J187" s="13" t="str">
        <f t="shared" si="34"/>
        <v xml:space="preserve"> </v>
      </c>
      <c r="K187" s="13" t="str">
        <f t="shared" si="34"/>
        <v xml:space="preserve"> </v>
      </c>
      <c r="L187" s="13" t="str">
        <f t="shared" si="34"/>
        <v xml:space="preserve"> </v>
      </c>
      <c r="M187" s="13" t="str">
        <f t="shared" si="34"/>
        <v xml:space="preserve"> </v>
      </c>
      <c r="N187" s="13" t="str">
        <f t="shared" si="34"/>
        <v xml:space="preserve"> </v>
      </c>
      <c r="O187" s="13" t="str">
        <f t="shared" si="34"/>
        <v xml:space="preserve"> </v>
      </c>
      <c r="P187" s="13" t="str">
        <f t="shared" si="34"/>
        <v xml:space="preserve"> </v>
      </c>
      <c r="Q187" s="13" t="str">
        <f t="shared" si="34"/>
        <v xml:space="preserve"> </v>
      </c>
      <c r="R187" s="13" t="str">
        <f t="shared" si="34"/>
        <v xml:space="preserve"> </v>
      </c>
      <c r="S187" s="13" t="str">
        <f t="shared" si="34"/>
        <v xml:space="preserve"> </v>
      </c>
      <c r="T187" s="194"/>
    </row>
    <row r="188" spans="1:20" ht="20.25" customHeight="1">
      <c r="A188" s="194"/>
      <c r="B188" s="26" t="s">
        <v>39</v>
      </c>
      <c r="C188" s="26"/>
      <c r="D188" s="26"/>
      <c r="E188" s="26"/>
      <c r="F188" s="26"/>
      <c r="G188" s="26"/>
      <c r="H188" s="26"/>
      <c r="I188" s="26"/>
      <c r="J188" s="26"/>
      <c r="K188" s="26"/>
      <c r="L188" s="26"/>
      <c r="M188" s="26"/>
      <c r="N188" s="26"/>
      <c r="O188" s="26"/>
      <c r="P188" s="26"/>
      <c r="Q188" s="26"/>
      <c r="R188" s="26"/>
      <c r="S188" s="26"/>
      <c r="T188" s="194"/>
    </row>
    <row r="189" spans="1:20">
      <c r="A189" s="194"/>
      <c r="B189" s="14">
        <v>1</v>
      </c>
      <c r="C189" s="198" t="s">
        <v>909</v>
      </c>
      <c r="D189" s="199"/>
      <c r="E189" s="4"/>
      <c r="F189" s="4"/>
      <c r="G189" s="4"/>
      <c r="H189" s="4"/>
      <c r="I189" s="181"/>
      <c r="J189" s="4"/>
      <c r="K189" s="4"/>
      <c r="L189" s="4"/>
      <c r="M189" s="4"/>
      <c r="N189" s="4"/>
      <c r="O189" s="4"/>
      <c r="P189" s="4"/>
      <c r="Q189" s="4"/>
      <c r="R189" s="4"/>
      <c r="S189" s="4"/>
      <c r="T189" s="194"/>
    </row>
    <row r="190" spans="1:20">
      <c r="A190" s="194"/>
      <c r="B190" s="14">
        <v>2</v>
      </c>
      <c r="C190" s="198" t="s">
        <v>914</v>
      </c>
      <c r="D190" s="199"/>
      <c r="E190" s="4"/>
      <c r="F190" s="4"/>
      <c r="G190" s="4"/>
      <c r="H190" s="4"/>
      <c r="I190" s="181"/>
      <c r="J190" s="4"/>
      <c r="K190" s="4"/>
      <c r="L190" s="4"/>
      <c r="M190" s="4"/>
      <c r="N190" s="4"/>
      <c r="O190" s="4"/>
      <c r="P190" s="4"/>
      <c r="Q190" s="4"/>
      <c r="R190" s="4"/>
      <c r="S190" s="4"/>
      <c r="T190" s="194"/>
    </row>
    <row r="191" spans="1:20" ht="13.5" thickBot="1">
      <c r="A191" s="194"/>
      <c r="B191" s="14">
        <v>3</v>
      </c>
      <c r="C191" s="198" t="s">
        <v>910</v>
      </c>
      <c r="D191" s="199"/>
      <c r="E191" s="4"/>
      <c r="F191" s="4"/>
      <c r="G191" s="4"/>
      <c r="H191" s="4"/>
      <c r="I191" s="181"/>
      <c r="J191" s="4"/>
      <c r="K191" s="4"/>
      <c r="L191" s="4"/>
      <c r="M191" s="4"/>
      <c r="N191" s="4"/>
      <c r="O191" s="4"/>
      <c r="P191" s="4"/>
      <c r="Q191" s="4"/>
      <c r="R191" s="4"/>
      <c r="S191" s="4"/>
      <c r="T191" s="194"/>
    </row>
    <row r="192" spans="1:20" ht="13.5" thickBot="1">
      <c r="A192" s="194"/>
      <c r="B192" s="14"/>
      <c r="C192" s="24" t="s">
        <v>926</v>
      </c>
      <c r="D192" s="25"/>
      <c r="E192" s="13" t="str">
        <f>IF(COUNTIF(E189:E191,"A")&gt;2,"C",IF(COUNTIF(E189:E191,"A")&gt;0,"P"," "))</f>
        <v xml:space="preserve"> </v>
      </c>
      <c r="F192" s="13" t="str">
        <f>IF(COUNTIF(F189:F191,"A")&gt;2,"C",IF(COUNTIF(F189:F191,"A")&gt;0,"P"," "))</f>
        <v xml:space="preserve"> </v>
      </c>
      <c r="G192" s="13" t="str">
        <f t="shared" ref="G192:S192" si="35">IF(COUNTIF(G189:G191,"A")&gt;2,"C",IF(COUNTIF(G189:G191,"A")&gt;0,"P"," "))</f>
        <v xml:space="preserve"> </v>
      </c>
      <c r="H192" s="13" t="str">
        <f t="shared" si="35"/>
        <v xml:space="preserve"> </v>
      </c>
      <c r="I192" s="182" t="str">
        <f>IF(COUNTIF(I189:I191,"A")&gt;2,"C",IF(COUNTIF(I189:I191,"A")&gt;0,"P"," "))</f>
        <v xml:space="preserve"> </v>
      </c>
      <c r="J192" s="13" t="str">
        <f t="shared" si="35"/>
        <v xml:space="preserve"> </v>
      </c>
      <c r="K192" s="13" t="str">
        <f t="shared" si="35"/>
        <v xml:space="preserve"> </v>
      </c>
      <c r="L192" s="13" t="str">
        <f t="shared" si="35"/>
        <v xml:space="preserve"> </v>
      </c>
      <c r="M192" s="13" t="str">
        <f t="shared" si="35"/>
        <v xml:space="preserve"> </v>
      </c>
      <c r="N192" s="13" t="str">
        <f t="shared" si="35"/>
        <v xml:space="preserve"> </v>
      </c>
      <c r="O192" s="13" t="str">
        <f t="shared" si="35"/>
        <v xml:space="preserve"> </v>
      </c>
      <c r="P192" s="13" t="str">
        <f t="shared" si="35"/>
        <v xml:space="preserve"> </v>
      </c>
      <c r="Q192" s="13" t="str">
        <f t="shared" si="35"/>
        <v xml:space="preserve"> </v>
      </c>
      <c r="R192" s="13" t="str">
        <f t="shared" si="35"/>
        <v xml:space="preserve"> </v>
      </c>
      <c r="S192" s="13" t="str">
        <f t="shared" si="35"/>
        <v xml:space="preserve"> </v>
      </c>
      <c r="T192" s="194"/>
    </row>
    <row r="193" spans="1:20" ht="20.25" customHeight="1">
      <c r="A193" s="194"/>
      <c r="B193" s="26" t="s">
        <v>38</v>
      </c>
      <c r="C193" s="26"/>
      <c r="D193" s="26"/>
      <c r="E193" s="26"/>
      <c r="F193" s="26"/>
      <c r="G193" s="26"/>
      <c r="H193" s="26"/>
      <c r="I193" s="26"/>
      <c r="J193" s="26"/>
      <c r="K193" s="26"/>
      <c r="L193" s="26"/>
      <c r="M193" s="26"/>
      <c r="N193" s="26"/>
      <c r="O193" s="26"/>
      <c r="P193" s="26"/>
      <c r="Q193" s="26"/>
      <c r="R193" s="26"/>
      <c r="S193" s="26"/>
      <c r="T193" s="194"/>
    </row>
    <row r="194" spans="1:20">
      <c r="A194" s="194"/>
      <c r="B194" s="14">
        <v>1</v>
      </c>
      <c r="C194" s="198" t="s">
        <v>119</v>
      </c>
      <c r="D194" s="199"/>
      <c r="E194" s="4"/>
      <c r="F194" s="4"/>
      <c r="G194" s="4"/>
      <c r="H194" s="4"/>
      <c r="I194" s="4"/>
      <c r="J194" s="4"/>
      <c r="K194" s="4"/>
      <c r="L194" s="4"/>
      <c r="M194" s="4"/>
      <c r="N194" s="4"/>
      <c r="O194" s="4"/>
      <c r="P194" s="4"/>
      <c r="Q194" s="4"/>
      <c r="R194" s="4"/>
      <c r="S194" s="4"/>
      <c r="T194" s="194"/>
    </row>
    <row r="195" spans="1:20">
      <c r="A195" s="194"/>
      <c r="B195" s="14">
        <v>2</v>
      </c>
      <c r="C195" s="198" t="s">
        <v>120</v>
      </c>
      <c r="D195" s="199"/>
      <c r="E195" s="4"/>
      <c r="F195" s="4"/>
      <c r="G195" s="4"/>
      <c r="H195" s="4"/>
      <c r="I195" s="4"/>
      <c r="J195" s="4"/>
      <c r="K195" s="4"/>
      <c r="L195" s="4"/>
      <c r="M195" s="4"/>
      <c r="N195" s="4"/>
      <c r="O195" s="4"/>
      <c r="P195" s="4"/>
      <c r="Q195" s="4"/>
      <c r="R195" s="4"/>
      <c r="S195" s="4"/>
      <c r="T195" s="194"/>
    </row>
    <row r="196" spans="1:20" ht="13.5" thickBot="1">
      <c r="A196" s="194"/>
      <c r="B196" s="14">
        <v>3</v>
      </c>
      <c r="C196" s="198" t="s">
        <v>121</v>
      </c>
      <c r="D196" s="199"/>
      <c r="E196" s="4"/>
      <c r="F196" s="4"/>
      <c r="G196" s="4"/>
      <c r="H196" s="4"/>
      <c r="I196" s="4"/>
      <c r="J196" s="4"/>
      <c r="K196" s="4"/>
      <c r="L196" s="4"/>
      <c r="M196" s="4"/>
      <c r="N196" s="4"/>
      <c r="O196" s="4"/>
      <c r="P196" s="4"/>
      <c r="Q196" s="4"/>
      <c r="R196" s="4"/>
      <c r="S196" s="4"/>
      <c r="T196" s="194"/>
    </row>
    <row r="197" spans="1:20" ht="13.5" thickBot="1">
      <c r="A197" s="194"/>
      <c r="B197" s="14"/>
      <c r="C197" s="24" t="s">
        <v>926</v>
      </c>
      <c r="D197" s="25"/>
      <c r="E197" s="13" t="str">
        <f>IF(COUNTIF(E194:E196,"A")&gt;2,"C",IF(COUNTIF(E194:E196,"A")&gt;0,"P"," "))</f>
        <v xml:space="preserve"> </v>
      </c>
      <c r="F197" s="13" t="str">
        <f t="shared" ref="F197:S197" si="36">IF(COUNTIF(F194:F196,"A")&gt;2,"C",IF(COUNTIF(F194:F196,"A")&gt;0,"P"," "))</f>
        <v xml:space="preserve"> </v>
      </c>
      <c r="G197" s="13" t="str">
        <f t="shared" si="36"/>
        <v xml:space="preserve"> </v>
      </c>
      <c r="H197" s="13" t="str">
        <f t="shared" si="36"/>
        <v xml:space="preserve"> </v>
      </c>
      <c r="I197" s="13" t="str">
        <f t="shared" si="36"/>
        <v xml:space="preserve"> </v>
      </c>
      <c r="J197" s="13" t="str">
        <f t="shared" si="36"/>
        <v xml:space="preserve"> </v>
      </c>
      <c r="K197" s="13" t="str">
        <f t="shared" si="36"/>
        <v xml:space="preserve"> </v>
      </c>
      <c r="L197" s="13" t="str">
        <f t="shared" si="36"/>
        <v xml:space="preserve"> </v>
      </c>
      <c r="M197" s="13" t="str">
        <f t="shared" si="36"/>
        <v xml:space="preserve"> </v>
      </c>
      <c r="N197" s="13" t="str">
        <f t="shared" si="36"/>
        <v xml:space="preserve"> </v>
      </c>
      <c r="O197" s="13" t="str">
        <f t="shared" si="36"/>
        <v xml:space="preserve"> </v>
      </c>
      <c r="P197" s="13" t="str">
        <f t="shared" si="36"/>
        <v xml:space="preserve"> </v>
      </c>
      <c r="Q197" s="13" t="str">
        <f t="shared" si="36"/>
        <v xml:space="preserve"> </v>
      </c>
      <c r="R197" s="13" t="str">
        <f t="shared" si="36"/>
        <v xml:space="preserve"> </v>
      </c>
      <c r="S197" s="13" t="str">
        <f t="shared" si="36"/>
        <v xml:space="preserve"> </v>
      </c>
      <c r="T197" s="194"/>
    </row>
    <row r="198" spans="1:20" ht="20.25" customHeight="1">
      <c r="A198" s="194"/>
      <c r="B198" s="26" t="s">
        <v>40</v>
      </c>
      <c r="C198" s="26"/>
      <c r="D198" s="26"/>
      <c r="E198" s="26"/>
      <c r="F198" s="26"/>
      <c r="G198" s="26"/>
      <c r="H198" s="26"/>
      <c r="I198" s="26"/>
      <c r="J198" s="26"/>
      <c r="K198" s="26"/>
      <c r="L198" s="26"/>
      <c r="M198" s="26"/>
      <c r="N198" s="26"/>
      <c r="O198" s="26"/>
      <c r="P198" s="26"/>
      <c r="Q198" s="26"/>
      <c r="R198" s="26"/>
      <c r="S198" s="26"/>
      <c r="T198" s="194"/>
    </row>
    <row r="199" spans="1:20">
      <c r="A199" s="194"/>
      <c r="B199" s="14">
        <v>1</v>
      </c>
      <c r="C199" s="198" t="s">
        <v>116</v>
      </c>
      <c r="D199" s="199"/>
      <c r="E199" s="4"/>
      <c r="F199" s="4"/>
      <c r="G199" s="4"/>
      <c r="H199" s="4"/>
      <c r="I199" s="4"/>
      <c r="J199" s="4"/>
      <c r="K199" s="4"/>
      <c r="L199" s="4"/>
      <c r="M199" s="4"/>
      <c r="N199" s="4"/>
      <c r="O199" s="4"/>
      <c r="P199" s="4"/>
      <c r="Q199" s="4"/>
      <c r="R199" s="4"/>
      <c r="S199" s="4"/>
      <c r="T199" s="194"/>
    </row>
    <row r="200" spans="1:20">
      <c r="A200" s="194"/>
      <c r="B200" s="14">
        <v>2</v>
      </c>
      <c r="C200" s="198" t="s">
        <v>117</v>
      </c>
      <c r="D200" s="199"/>
      <c r="E200" s="4"/>
      <c r="F200" s="4"/>
      <c r="G200" s="4"/>
      <c r="H200" s="4"/>
      <c r="I200" s="4"/>
      <c r="J200" s="4"/>
      <c r="K200" s="4"/>
      <c r="L200" s="4"/>
      <c r="M200" s="4"/>
      <c r="N200" s="4"/>
      <c r="O200" s="4"/>
      <c r="P200" s="4"/>
      <c r="Q200" s="4"/>
      <c r="R200" s="4"/>
      <c r="S200" s="4"/>
      <c r="T200" s="194"/>
    </row>
    <row r="201" spans="1:20" ht="13.5" thickBot="1">
      <c r="A201" s="194"/>
      <c r="B201" s="14">
        <v>3</v>
      </c>
      <c r="C201" s="198" t="s">
        <v>118</v>
      </c>
      <c r="D201" s="199"/>
      <c r="E201" s="4"/>
      <c r="F201" s="4"/>
      <c r="G201" s="4"/>
      <c r="H201" s="4"/>
      <c r="I201" s="4"/>
      <c r="J201" s="4"/>
      <c r="K201" s="4"/>
      <c r="L201" s="4"/>
      <c r="M201" s="4"/>
      <c r="N201" s="4"/>
      <c r="O201" s="4"/>
      <c r="P201" s="4"/>
      <c r="Q201" s="4"/>
      <c r="R201" s="4"/>
      <c r="S201" s="4"/>
      <c r="T201" s="194"/>
    </row>
    <row r="202" spans="1:20" ht="13.5" thickBot="1">
      <c r="A202" s="194"/>
      <c r="B202" s="14"/>
      <c r="C202" s="24" t="s">
        <v>926</v>
      </c>
      <c r="D202" s="25"/>
      <c r="E202" s="13" t="str">
        <f>IF(COUNTIF(E199:E201,"A")&gt;2,"C",IF(COUNTIF(E199:E201,"A")&gt;0,"P"," "))</f>
        <v xml:space="preserve"> </v>
      </c>
      <c r="F202" s="13" t="str">
        <f t="shared" ref="F202:S202" si="37">IF(COUNTIF(F199:F201,"A")&gt;2,"C",IF(COUNTIF(F199:F201,"A")&gt;0,"P"," "))</f>
        <v xml:space="preserve"> </v>
      </c>
      <c r="G202" s="13" t="str">
        <f t="shared" si="37"/>
        <v xml:space="preserve"> </v>
      </c>
      <c r="H202" s="13" t="str">
        <f t="shared" si="37"/>
        <v xml:space="preserve"> </v>
      </c>
      <c r="I202" s="13" t="str">
        <f t="shared" si="37"/>
        <v xml:space="preserve"> </v>
      </c>
      <c r="J202" s="13" t="str">
        <f t="shared" si="37"/>
        <v xml:space="preserve"> </v>
      </c>
      <c r="K202" s="13" t="str">
        <f t="shared" si="37"/>
        <v xml:space="preserve"> </v>
      </c>
      <c r="L202" s="13" t="str">
        <f t="shared" si="37"/>
        <v xml:space="preserve"> </v>
      </c>
      <c r="M202" s="13" t="str">
        <f t="shared" si="37"/>
        <v xml:space="preserve"> </v>
      </c>
      <c r="N202" s="13" t="str">
        <f t="shared" si="37"/>
        <v xml:space="preserve"> </v>
      </c>
      <c r="O202" s="13" t="str">
        <f t="shared" si="37"/>
        <v xml:space="preserve"> </v>
      </c>
      <c r="P202" s="13" t="str">
        <f t="shared" si="37"/>
        <v xml:space="preserve"> </v>
      </c>
      <c r="Q202" s="13" t="str">
        <f t="shared" si="37"/>
        <v xml:space="preserve"> </v>
      </c>
      <c r="R202" s="13" t="str">
        <f t="shared" si="37"/>
        <v xml:space="preserve"> </v>
      </c>
      <c r="S202" s="13" t="str">
        <f t="shared" si="37"/>
        <v xml:space="preserve"> </v>
      </c>
      <c r="T202" s="194"/>
    </row>
    <row r="203" spans="1:20" ht="20.25" customHeight="1">
      <c r="A203" s="194"/>
      <c r="B203" s="26" t="s">
        <v>45</v>
      </c>
      <c r="C203" s="26"/>
      <c r="D203" s="26"/>
      <c r="E203" s="26"/>
      <c r="F203" s="26"/>
      <c r="G203" s="26"/>
      <c r="H203" s="26"/>
      <c r="I203" s="26"/>
      <c r="J203" s="26"/>
      <c r="K203" s="26"/>
      <c r="L203" s="26"/>
      <c r="M203" s="26"/>
      <c r="N203" s="26"/>
      <c r="O203" s="26"/>
      <c r="P203" s="26"/>
      <c r="Q203" s="26"/>
      <c r="R203" s="26"/>
      <c r="S203" s="26"/>
      <c r="T203" s="194"/>
    </row>
    <row r="204" spans="1:20">
      <c r="A204" s="194"/>
      <c r="B204" s="14">
        <v>1</v>
      </c>
      <c r="C204" s="198" t="s">
        <v>113</v>
      </c>
      <c r="D204" s="199"/>
      <c r="E204" s="4"/>
      <c r="F204" s="4"/>
      <c r="G204" s="4"/>
      <c r="H204" s="4"/>
      <c r="I204" s="4"/>
      <c r="J204" s="4"/>
      <c r="K204" s="4"/>
      <c r="L204" s="4"/>
      <c r="M204" s="4"/>
      <c r="N204" s="4"/>
      <c r="O204" s="4"/>
      <c r="P204" s="4"/>
      <c r="Q204" s="4"/>
      <c r="R204" s="4"/>
      <c r="S204" s="4"/>
      <c r="T204" s="194"/>
    </row>
    <row r="205" spans="1:20">
      <c r="A205" s="194"/>
      <c r="B205" s="14">
        <v>2</v>
      </c>
      <c r="C205" s="198" t="s">
        <v>112</v>
      </c>
      <c r="D205" s="199"/>
      <c r="E205" s="4"/>
      <c r="F205" s="4"/>
      <c r="G205" s="4"/>
      <c r="H205" s="4"/>
      <c r="I205" s="4"/>
      <c r="J205" s="4"/>
      <c r="K205" s="4"/>
      <c r="L205" s="4"/>
      <c r="M205" s="4"/>
      <c r="N205" s="4"/>
      <c r="O205" s="4"/>
      <c r="P205" s="4"/>
      <c r="Q205" s="4"/>
      <c r="R205" s="4"/>
      <c r="S205" s="4"/>
      <c r="T205" s="194"/>
    </row>
    <row r="206" spans="1:20" ht="13.5" thickBot="1">
      <c r="A206" s="194"/>
      <c r="B206" s="14">
        <v>3</v>
      </c>
      <c r="C206" s="198" t="s">
        <v>114</v>
      </c>
      <c r="D206" s="199"/>
      <c r="E206" s="4"/>
      <c r="F206" s="4"/>
      <c r="G206" s="4"/>
      <c r="H206" s="4"/>
      <c r="I206" s="4"/>
      <c r="J206" s="4"/>
      <c r="K206" s="4"/>
      <c r="L206" s="4"/>
      <c r="M206" s="4"/>
      <c r="N206" s="4"/>
      <c r="O206" s="4"/>
      <c r="P206" s="4"/>
      <c r="Q206" s="4"/>
      <c r="R206" s="4"/>
      <c r="S206" s="4"/>
      <c r="T206" s="194"/>
    </row>
    <row r="207" spans="1:20" ht="13.5" thickBot="1">
      <c r="A207" s="194"/>
      <c r="B207" s="14"/>
      <c r="C207" s="24" t="s">
        <v>926</v>
      </c>
      <c r="D207" s="25"/>
      <c r="E207" s="13" t="str">
        <f>IF(COUNTIF(E204:E206,"A")&gt;2,"C",IF(COUNTIF(E204:E206,"A")&gt;0,"P"," "))</f>
        <v xml:space="preserve"> </v>
      </c>
      <c r="F207" s="13" t="str">
        <f t="shared" ref="F207:S207" si="38">IF(COUNTIF(F204:F206,"A")&gt;2,"C",IF(COUNTIF(F204:F206,"A")&gt;0,"P"," "))</f>
        <v xml:space="preserve"> </v>
      </c>
      <c r="G207" s="13" t="str">
        <f t="shared" si="38"/>
        <v xml:space="preserve"> </v>
      </c>
      <c r="H207" s="13" t="str">
        <f t="shared" si="38"/>
        <v xml:space="preserve"> </v>
      </c>
      <c r="I207" s="13" t="str">
        <f t="shared" si="38"/>
        <v xml:space="preserve"> </v>
      </c>
      <c r="J207" s="13" t="str">
        <f t="shared" si="38"/>
        <v xml:space="preserve"> </v>
      </c>
      <c r="K207" s="13" t="str">
        <f t="shared" si="38"/>
        <v xml:space="preserve"> </v>
      </c>
      <c r="L207" s="13" t="str">
        <f t="shared" si="38"/>
        <v xml:space="preserve"> </v>
      </c>
      <c r="M207" s="13" t="str">
        <f t="shared" si="38"/>
        <v xml:space="preserve"> </v>
      </c>
      <c r="N207" s="13" t="str">
        <f t="shared" si="38"/>
        <v xml:space="preserve"> </v>
      </c>
      <c r="O207" s="13" t="str">
        <f t="shared" si="38"/>
        <v xml:space="preserve"> </v>
      </c>
      <c r="P207" s="13" t="str">
        <f t="shared" si="38"/>
        <v xml:space="preserve"> </v>
      </c>
      <c r="Q207" s="13" t="str">
        <f t="shared" si="38"/>
        <v xml:space="preserve"> </v>
      </c>
      <c r="R207" s="13" t="str">
        <f t="shared" si="38"/>
        <v xml:space="preserve"> </v>
      </c>
      <c r="S207" s="13" t="str">
        <f t="shared" si="38"/>
        <v xml:space="preserve"> </v>
      </c>
      <c r="T207" s="194"/>
    </row>
    <row r="208" spans="1:20" ht="19.5" customHeight="1">
      <c r="A208" s="194"/>
      <c r="B208" s="26" t="s">
        <v>46</v>
      </c>
      <c r="C208" s="26"/>
      <c r="D208" s="26"/>
      <c r="E208" s="26"/>
      <c r="F208" s="26"/>
      <c r="G208" s="26"/>
      <c r="H208" s="26"/>
      <c r="I208" s="26"/>
      <c r="J208" s="26"/>
      <c r="K208" s="26"/>
      <c r="L208" s="26"/>
      <c r="M208" s="26"/>
      <c r="N208" s="26"/>
      <c r="O208" s="26"/>
      <c r="P208" s="26"/>
      <c r="Q208" s="26"/>
      <c r="R208" s="26"/>
      <c r="S208" s="26"/>
      <c r="T208" s="194"/>
    </row>
    <row r="209" spans="1:20">
      <c r="A209" s="194"/>
      <c r="B209" s="14">
        <v>1</v>
      </c>
      <c r="C209" s="198" t="s">
        <v>63</v>
      </c>
      <c r="D209" s="199"/>
      <c r="E209" s="181"/>
      <c r="F209" s="4"/>
      <c r="G209" s="4"/>
      <c r="H209" s="4"/>
      <c r="I209" s="4"/>
      <c r="J209" s="4"/>
      <c r="K209" s="4"/>
      <c r="L209" s="4"/>
      <c r="M209" s="4"/>
      <c r="N209" s="4"/>
      <c r="O209" s="4"/>
      <c r="P209" s="4"/>
      <c r="Q209" s="4"/>
      <c r="R209" s="4"/>
      <c r="S209" s="4"/>
      <c r="T209" s="194"/>
    </row>
    <row r="210" spans="1:20">
      <c r="A210" s="194"/>
      <c r="B210" s="14">
        <v>2</v>
      </c>
      <c r="C210" s="198" t="s">
        <v>115</v>
      </c>
      <c r="D210" s="199"/>
      <c r="E210" s="181"/>
      <c r="F210" s="4"/>
      <c r="G210" s="4"/>
      <c r="H210" s="4"/>
      <c r="I210" s="4"/>
      <c r="J210" s="4"/>
      <c r="K210" s="4"/>
      <c r="L210" s="4"/>
      <c r="M210" s="4"/>
      <c r="N210" s="4"/>
      <c r="O210" s="4"/>
      <c r="P210" s="4"/>
      <c r="Q210" s="4"/>
      <c r="R210" s="4"/>
      <c r="S210" s="4"/>
      <c r="T210" s="194"/>
    </row>
    <row r="211" spans="1:20" ht="13.5" thickBot="1">
      <c r="A211" s="194"/>
      <c r="B211" s="14">
        <v>3</v>
      </c>
      <c r="C211" s="198" t="s">
        <v>64</v>
      </c>
      <c r="D211" s="199"/>
      <c r="E211" s="181"/>
      <c r="F211" s="4"/>
      <c r="G211" s="4"/>
      <c r="H211" s="4"/>
      <c r="I211" s="4"/>
      <c r="J211" s="4"/>
      <c r="K211" s="4"/>
      <c r="L211" s="4"/>
      <c r="M211" s="4"/>
      <c r="N211" s="4"/>
      <c r="O211" s="4"/>
      <c r="P211" s="4"/>
      <c r="Q211" s="4"/>
      <c r="R211" s="4"/>
      <c r="S211" s="4"/>
      <c r="T211" s="194"/>
    </row>
    <row r="212" spans="1:20" ht="13.5" thickBot="1">
      <c r="A212" s="194"/>
      <c r="B212" s="14"/>
      <c r="C212" s="24" t="s">
        <v>926</v>
      </c>
      <c r="D212" s="25"/>
      <c r="E212" s="182" t="str">
        <f>IF(COUNTIF(E209:E211,"A")&gt;2,"C",IF(COUNTIF(E209:E211,"A")&gt;0,"P"," "))</f>
        <v xml:space="preserve"> </v>
      </c>
      <c r="F212" s="13" t="str">
        <f t="shared" ref="F212:S212" si="39">IF(COUNTIF(F209:F211,"A")&gt;2,"C",IF(COUNTIF(F209:F211,"A")&gt;0,"P"," "))</f>
        <v xml:space="preserve"> </v>
      </c>
      <c r="G212" s="13" t="str">
        <f t="shared" si="39"/>
        <v xml:space="preserve"> </v>
      </c>
      <c r="H212" s="13" t="str">
        <f t="shared" si="39"/>
        <v xml:space="preserve"> </v>
      </c>
      <c r="I212" s="13" t="str">
        <f t="shared" si="39"/>
        <v xml:space="preserve"> </v>
      </c>
      <c r="J212" s="13" t="str">
        <f t="shared" si="39"/>
        <v xml:space="preserve"> </v>
      </c>
      <c r="K212" s="13" t="str">
        <f t="shared" si="39"/>
        <v xml:space="preserve"> </v>
      </c>
      <c r="L212" s="13" t="str">
        <f t="shared" si="39"/>
        <v xml:space="preserve"> </v>
      </c>
      <c r="M212" s="13" t="str">
        <f t="shared" si="39"/>
        <v xml:space="preserve"> </v>
      </c>
      <c r="N212" s="13" t="str">
        <f t="shared" si="39"/>
        <v xml:space="preserve"> </v>
      </c>
      <c r="O212" s="13" t="str">
        <f t="shared" si="39"/>
        <v xml:space="preserve"> </v>
      </c>
      <c r="P212" s="13" t="str">
        <f t="shared" si="39"/>
        <v xml:space="preserve"> </v>
      </c>
      <c r="Q212" s="13" t="str">
        <f t="shared" si="39"/>
        <v xml:space="preserve"> </v>
      </c>
      <c r="R212" s="13" t="str">
        <f t="shared" si="39"/>
        <v xml:space="preserve"> </v>
      </c>
      <c r="S212" s="13" t="str">
        <f t="shared" si="39"/>
        <v xml:space="preserve"> </v>
      </c>
      <c r="T212" s="194"/>
    </row>
  </sheetData>
  <mergeCells count="142">
    <mergeCell ref="C199:D199"/>
    <mergeCell ref="C191:D191"/>
    <mergeCell ref="C206:D206"/>
    <mergeCell ref="C181:D181"/>
    <mergeCell ref="C200:D200"/>
    <mergeCell ref="C201:D201"/>
    <mergeCell ref="C204:D204"/>
    <mergeCell ref="C205:D205"/>
    <mergeCell ref="C194:D194"/>
    <mergeCell ref="C195:D195"/>
    <mergeCell ref="C196:D196"/>
    <mergeCell ref="C180:D180"/>
    <mergeCell ref="C184:D184"/>
    <mergeCell ref="C185:D185"/>
    <mergeCell ref="C186:D186"/>
    <mergeCell ref="C189:D189"/>
    <mergeCell ref="C190:D190"/>
    <mergeCell ref="C168:D168"/>
    <mergeCell ref="C169:D169"/>
    <mergeCell ref="C174:D174"/>
    <mergeCell ref="C175:D175"/>
    <mergeCell ref="C176:D176"/>
    <mergeCell ref="C179:D179"/>
    <mergeCell ref="C158:D158"/>
    <mergeCell ref="C159:D159"/>
    <mergeCell ref="C162:D162"/>
    <mergeCell ref="C163:D163"/>
    <mergeCell ref="C164:D164"/>
    <mergeCell ref="C167:D167"/>
    <mergeCell ref="C148:D148"/>
    <mergeCell ref="C149:D149"/>
    <mergeCell ref="C152:D152"/>
    <mergeCell ref="C153:D153"/>
    <mergeCell ref="C154:D154"/>
    <mergeCell ref="C157:D157"/>
    <mergeCell ref="C138:D138"/>
    <mergeCell ref="C139:D139"/>
    <mergeCell ref="C142:D142"/>
    <mergeCell ref="C143:D143"/>
    <mergeCell ref="C144:D144"/>
    <mergeCell ref="C147:D147"/>
    <mergeCell ref="C126:D126"/>
    <mergeCell ref="C127:D127"/>
    <mergeCell ref="C132:D132"/>
    <mergeCell ref="C133:D133"/>
    <mergeCell ref="C134:D134"/>
    <mergeCell ref="C137:D137"/>
    <mergeCell ref="C116:D116"/>
    <mergeCell ref="C117:D117"/>
    <mergeCell ref="C120:D120"/>
    <mergeCell ref="C121:D121"/>
    <mergeCell ref="C122:D122"/>
    <mergeCell ref="C125:D125"/>
    <mergeCell ref="C106:D106"/>
    <mergeCell ref="C107:D107"/>
    <mergeCell ref="C110:D110"/>
    <mergeCell ref="C112:D112"/>
    <mergeCell ref="C111:D111"/>
    <mergeCell ref="C115:D115"/>
    <mergeCell ref="C92:D92"/>
    <mergeCell ref="C93:D93"/>
    <mergeCell ref="C94:D94"/>
    <mergeCell ref="C99:D99"/>
    <mergeCell ref="C102:D102"/>
    <mergeCell ref="C105:D105"/>
    <mergeCell ref="C80:D80"/>
    <mergeCell ref="C81:D81"/>
    <mergeCell ref="C82:D82"/>
    <mergeCell ref="C85:D85"/>
    <mergeCell ref="C86:D86"/>
    <mergeCell ref="C87:D87"/>
    <mergeCell ref="C70:D70"/>
    <mergeCell ref="C71:D71"/>
    <mergeCell ref="C72:D72"/>
    <mergeCell ref="C75:D75"/>
    <mergeCell ref="C76:D76"/>
    <mergeCell ref="C77:D77"/>
    <mergeCell ref="C60:D60"/>
    <mergeCell ref="C61:D61"/>
    <mergeCell ref="C62:D62"/>
    <mergeCell ref="C65:D65"/>
    <mergeCell ref="C66:D66"/>
    <mergeCell ref="C67:D67"/>
    <mergeCell ref="C52:D52"/>
    <mergeCell ref="C55:D55"/>
    <mergeCell ref="C57:D57"/>
    <mergeCell ref="C56:D56"/>
    <mergeCell ref="C33:D33"/>
    <mergeCell ref="C34:D34"/>
    <mergeCell ref="C35:D35"/>
    <mergeCell ref="C38:D38"/>
    <mergeCell ref="C39:D39"/>
    <mergeCell ref="C40:D40"/>
    <mergeCell ref="C50:D50"/>
    <mergeCell ref="Q1:Q4"/>
    <mergeCell ref="A1:A212"/>
    <mergeCell ref="B129:S130"/>
    <mergeCell ref="B171:S172"/>
    <mergeCell ref="B5:S6"/>
    <mergeCell ref="B47:S48"/>
    <mergeCell ref="B89:S90"/>
    <mergeCell ref="B96:S97"/>
    <mergeCell ref="K1:K4"/>
    <mergeCell ref="L1:L4"/>
    <mergeCell ref="G1:G4"/>
    <mergeCell ref="R1:R4"/>
    <mergeCell ref="S1:S4"/>
    <mergeCell ref="C24:D24"/>
    <mergeCell ref="C25:D25"/>
    <mergeCell ref="C28:D28"/>
    <mergeCell ref="M1:M4"/>
    <mergeCell ref="C209:D209"/>
    <mergeCell ref="C210:D210"/>
    <mergeCell ref="C211:D211"/>
    <mergeCell ref="C43:D43"/>
    <mergeCell ref="C44:D44"/>
    <mergeCell ref="C45:D45"/>
    <mergeCell ref="C51:D51"/>
    <mergeCell ref="T1:T212"/>
    <mergeCell ref="H1:H4"/>
    <mergeCell ref="I1:I4"/>
    <mergeCell ref="J1:J4"/>
    <mergeCell ref="N1:N4"/>
    <mergeCell ref="O1:O4"/>
    <mergeCell ref="P1:P4"/>
    <mergeCell ref="C10:D10"/>
    <mergeCell ref="C9:D9"/>
    <mergeCell ref="C8:D8"/>
    <mergeCell ref="C13:D13"/>
    <mergeCell ref="E1:E4"/>
    <mergeCell ref="F1:F4"/>
    <mergeCell ref="C20:D20"/>
    <mergeCell ref="C16:D16"/>
    <mergeCell ref="C11:D11"/>
    <mergeCell ref="C21:D21"/>
    <mergeCell ref="C14:D14"/>
    <mergeCell ref="C15:D15"/>
    <mergeCell ref="C18:D18"/>
    <mergeCell ref="C19:D19"/>
    <mergeCell ref="C29:D29"/>
    <mergeCell ref="C30:D30"/>
    <mergeCell ref="C23:D23"/>
  </mergeCells>
  <phoneticPr fontId="1" type="noConversion"/>
  <pageMargins left="0.5" right="0.5" top="1" bottom="0.75" header="0.5" footer="0.25"/>
  <pageSetup orientation="portrait" r:id="rId1"/>
  <headerFooter alignWithMargins="0">
    <oddHeader>&amp;C&amp;"Arial,Bold"&amp;14Beltloop and PinTrax&amp;12
Beltloops - &amp;D</oddHeader>
    <oddFooter>Page &amp;P</oddFooter>
  </headerFooter>
  <rowBreaks count="4" manualBreakCount="4">
    <brk id="46" max="16383" man="1"/>
    <brk id="88" max="16383" man="1"/>
    <brk id="128" max="16383" man="1"/>
    <brk id="170"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69"/>
  <sheetViews>
    <sheetView showGridLines="0" workbookViewId="0">
      <pane ySplit="4" topLeftCell="A5" activePane="bottomLeft" state="frozen"/>
      <selection pane="bottomLeft" activeCell="B5" sqref="B5:S6"/>
    </sheetView>
  </sheetViews>
  <sheetFormatPr defaultRowHeight="12.75"/>
  <cols>
    <col min="1" max="1" width="3.28515625" style="14" customWidth="1"/>
    <col min="2" max="2" width="3.140625" style="14" customWidth="1"/>
    <col min="3" max="3" width="13.5703125" style="14" customWidth="1"/>
    <col min="4" max="4" width="16.85546875" style="14" customWidth="1"/>
    <col min="5" max="19" width="3.7109375" style="14" customWidth="1"/>
    <col min="20" max="20" width="3.140625" style="14" customWidth="1"/>
    <col min="21" max="16384" width="9.140625" style="14"/>
  </cols>
  <sheetData>
    <row r="1" spans="1:20" ht="12.75" customHeight="1">
      <c r="A1" s="194" t="s">
        <v>347</v>
      </c>
      <c r="B1" s="149"/>
      <c r="C1" s="6" t="s">
        <v>923</v>
      </c>
      <c r="D1" s="7" t="str">
        <f>Instructions!F3</f>
        <v xml:space="preserve"> </v>
      </c>
      <c r="E1" s="195" t="str">
        <f ca="1">'Scout 1'!$A1</f>
        <v>Scout 1</v>
      </c>
      <c r="F1" s="195" t="str">
        <f ca="1">'Scout 2'!$A1</f>
        <v>Scout 2</v>
      </c>
      <c r="G1" s="195" t="str">
        <f ca="1">'Scout 3'!$A1</f>
        <v>Scout 3</v>
      </c>
      <c r="H1" s="195" t="str">
        <f ca="1">'Scout 4'!$A1</f>
        <v>Scout 4</v>
      </c>
      <c r="I1" s="195" t="str">
        <f ca="1">'Scout 5'!$A1</f>
        <v>Scout 5</v>
      </c>
      <c r="J1" s="195" t="str">
        <f ca="1">'Scout 6'!$A1</f>
        <v>Scout 6</v>
      </c>
      <c r="K1" s="195" t="str">
        <f ca="1">'Scout 7'!$A1</f>
        <v>Scout 7</v>
      </c>
      <c r="L1" s="195" t="str">
        <f ca="1">'Scout 8'!$A1</f>
        <v>Scout 8</v>
      </c>
      <c r="M1" s="195" t="str">
        <f ca="1">'Scout 9'!$A1</f>
        <v>Scout 9</v>
      </c>
      <c r="N1" s="195" t="str">
        <f ca="1">'Scout 10'!$A1</f>
        <v>Scout 10</v>
      </c>
      <c r="O1" s="195" t="str">
        <f ca="1">'Scout 11'!$A1</f>
        <v>Scout 11</v>
      </c>
      <c r="P1" s="195" t="str">
        <f ca="1">'Scout 12'!$A1</f>
        <v>Scout 12</v>
      </c>
      <c r="Q1" s="195" t="str">
        <f ca="1">'Scout 13'!$A1</f>
        <v>Scout 13</v>
      </c>
      <c r="R1" s="195" t="str">
        <f ca="1">'Scout 14'!$A1</f>
        <v>Scout 14</v>
      </c>
      <c r="S1" s="195" t="str">
        <f ca="1">'Scout 15'!$A1</f>
        <v>Scout 15</v>
      </c>
      <c r="T1" s="194" t="s">
        <v>347</v>
      </c>
    </row>
    <row r="2" spans="1:20" ht="12.75" customHeight="1">
      <c r="A2" s="194"/>
      <c r="B2" s="11"/>
      <c r="C2" s="9" t="s">
        <v>924</v>
      </c>
      <c r="D2" s="10" t="str">
        <f>Instructions!H5</f>
        <v xml:space="preserve"> </v>
      </c>
      <c r="E2" s="196"/>
      <c r="F2" s="196"/>
      <c r="G2" s="196"/>
      <c r="H2" s="196"/>
      <c r="I2" s="196"/>
      <c r="J2" s="196"/>
      <c r="K2" s="196"/>
      <c r="L2" s="196"/>
      <c r="M2" s="196"/>
      <c r="N2" s="196"/>
      <c r="O2" s="196"/>
      <c r="P2" s="196"/>
      <c r="Q2" s="196"/>
      <c r="R2" s="196"/>
      <c r="S2" s="196"/>
      <c r="T2" s="194"/>
    </row>
    <row r="3" spans="1:20">
      <c r="A3" s="194"/>
      <c r="B3" s="11" t="s">
        <v>545</v>
      </c>
      <c r="D3" s="12"/>
      <c r="E3" s="196"/>
      <c r="F3" s="196"/>
      <c r="G3" s="196"/>
      <c r="H3" s="196"/>
      <c r="I3" s="196"/>
      <c r="J3" s="196"/>
      <c r="K3" s="196"/>
      <c r="L3" s="196"/>
      <c r="M3" s="196"/>
      <c r="N3" s="196"/>
      <c r="O3" s="196"/>
      <c r="P3" s="196"/>
      <c r="Q3" s="196"/>
      <c r="R3" s="196"/>
      <c r="S3" s="196"/>
      <c r="T3" s="194"/>
    </row>
    <row r="4" spans="1:20" ht="12.75" customHeight="1">
      <c r="A4" s="194"/>
      <c r="B4" s="29" t="s">
        <v>546</v>
      </c>
      <c r="D4" s="27"/>
      <c r="E4" s="197"/>
      <c r="F4" s="197"/>
      <c r="G4" s="197"/>
      <c r="H4" s="197"/>
      <c r="I4" s="197"/>
      <c r="J4" s="197"/>
      <c r="K4" s="197"/>
      <c r="L4" s="197"/>
      <c r="M4" s="197"/>
      <c r="N4" s="197"/>
      <c r="O4" s="197"/>
      <c r="P4" s="197"/>
      <c r="Q4" s="197"/>
      <c r="R4" s="197"/>
      <c r="S4" s="197"/>
      <c r="T4" s="194"/>
    </row>
    <row r="5" spans="1:20" ht="12.75" customHeight="1">
      <c r="A5" s="194"/>
      <c r="B5" s="204" t="s">
        <v>496</v>
      </c>
      <c r="C5" s="205"/>
      <c r="D5" s="205"/>
      <c r="E5" s="205"/>
      <c r="F5" s="205"/>
      <c r="G5" s="205"/>
      <c r="H5" s="205"/>
      <c r="I5" s="205"/>
      <c r="J5" s="205"/>
      <c r="K5" s="205"/>
      <c r="L5" s="205"/>
      <c r="M5" s="205"/>
      <c r="N5" s="205"/>
      <c r="O5" s="205"/>
      <c r="P5" s="205"/>
      <c r="Q5" s="205"/>
      <c r="R5" s="205"/>
      <c r="S5" s="206"/>
      <c r="T5" s="194"/>
    </row>
    <row r="6" spans="1:20" ht="12.75" customHeight="1">
      <c r="A6" s="194"/>
      <c r="B6" s="207"/>
      <c r="C6" s="208"/>
      <c r="D6" s="208"/>
      <c r="E6" s="208"/>
      <c r="F6" s="208"/>
      <c r="G6" s="208"/>
      <c r="H6" s="208"/>
      <c r="I6" s="208"/>
      <c r="J6" s="208"/>
      <c r="K6" s="208"/>
      <c r="L6" s="208"/>
      <c r="M6" s="208"/>
      <c r="N6" s="208"/>
      <c r="O6" s="208"/>
      <c r="P6" s="208"/>
      <c r="Q6" s="208"/>
      <c r="R6" s="208"/>
      <c r="S6" s="209"/>
      <c r="T6" s="194"/>
    </row>
    <row r="7" spans="1:20" ht="20.25" customHeight="1">
      <c r="A7" s="194"/>
      <c r="B7" s="200" t="s">
        <v>500</v>
      </c>
      <c r="C7" s="200"/>
      <c r="D7" s="200"/>
      <c r="E7" s="53" t="s">
        <v>507</v>
      </c>
      <c r="F7" s="34"/>
      <c r="G7" s="34"/>
      <c r="H7" s="34"/>
      <c r="I7" s="34"/>
      <c r="J7" s="34"/>
      <c r="K7" s="34"/>
      <c r="L7" s="34"/>
      <c r="M7" s="34"/>
      <c r="N7" s="34"/>
      <c r="O7" s="34"/>
      <c r="P7" s="34"/>
      <c r="Q7" s="34"/>
      <c r="R7" s="34"/>
      <c r="S7" s="34"/>
      <c r="T7" s="194"/>
    </row>
    <row r="8" spans="1:20">
      <c r="A8" s="194"/>
      <c r="C8" s="202" t="s">
        <v>878</v>
      </c>
      <c r="D8" s="203"/>
      <c r="E8" s="56" t="str">
        <f>Beltloops!E11</f>
        <v xml:space="preserve"> </v>
      </c>
      <c r="F8" s="56" t="str">
        <f>Beltloops!F11</f>
        <v xml:space="preserve"> </v>
      </c>
      <c r="G8" s="56" t="str">
        <f>Beltloops!G11</f>
        <v xml:space="preserve"> </v>
      </c>
      <c r="H8" s="56" t="str">
        <f>Beltloops!H11</f>
        <v xml:space="preserve"> </v>
      </c>
      <c r="I8" s="56" t="str">
        <f>Beltloops!I11</f>
        <v xml:space="preserve"> </v>
      </c>
      <c r="J8" s="56" t="str">
        <f>Beltloops!J11</f>
        <v xml:space="preserve"> </v>
      </c>
      <c r="K8" s="56" t="str">
        <f>Beltloops!K11</f>
        <v xml:space="preserve"> </v>
      </c>
      <c r="L8" s="56" t="str">
        <f>Beltloops!L11</f>
        <v xml:space="preserve"> </v>
      </c>
      <c r="M8" s="56" t="str">
        <f>Beltloops!M11</f>
        <v xml:space="preserve"> </v>
      </c>
      <c r="N8" s="56" t="str">
        <f>Beltloops!N11</f>
        <v xml:space="preserve"> </v>
      </c>
      <c r="O8" s="56" t="str">
        <f>Beltloops!O11</f>
        <v xml:space="preserve"> </v>
      </c>
      <c r="P8" s="56" t="str">
        <f>Beltloops!P11</f>
        <v xml:space="preserve"> </v>
      </c>
      <c r="Q8" s="56" t="str">
        <f>Beltloops!Q11</f>
        <v xml:space="preserve"> </v>
      </c>
      <c r="R8" s="56" t="str">
        <f>Beltloops!R11</f>
        <v xml:space="preserve"> </v>
      </c>
      <c r="S8" s="56" t="str">
        <f>Beltloops!S11</f>
        <v xml:space="preserve"> </v>
      </c>
      <c r="T8" s="194"/>
    </row>
    <row r="9" spans="1:20">
      <c r="A9" s="194"/>
      <c r="B9" s="14">
        <v>1</v>
      </c>
      <c r="C9" s="214" t="s">
        <v>143</v>
      </c>
      <c r="D9" s="215"/>
      <c r="E9" s="4"/>
      <c r="F9" s="4"/>
      <c r="G9" s="4"/>
      <c r="H9" s="4"/>
      <c r="I9" s="4"/>
      <c r="J9" s="4"/>
      <c r="K9" s="4"/>
      <c r="L9" s="4"/>
      <c r="M9" s="4"/>
      <c r="N9" s="4"/>
      <c r="O9" s="4"/>
      <c r="P9" s="4"/>
      <c r="Q9" s="4"/>
      <c r="R9" s="4"/>
      <c r="S9" s="4"/>
      <c r="T9" s="194"/>
    </row>
    <row r="10" spans="1:20">
      <c r="A10" s="194"/>
      <c r="B10" s="14">
        <v>2</v>
      </c>
      <c r="C10" s="214" t="s">
        <v>144</v>
      </c>
      <c r="D10" s="215"/>
      <c r="E10" s="4"/>
      <c r="F10" s="4"/>
      <c r="G10" s="4"/>
      <c r="H10" s="4"/>
      <c r="I10" s="4"/>
      <c r="J10" s="4"/>
      <c r="K10" s="4"/>
      <c r="L10" s="4"/>
      <c r="M10" s="4"/>
      <c r="N10" s="4"/>
      <c r="O10" s="4"/>
      <c r="P10" s="4"/>
      <c r="Q10" s="4"/>
      <c r="R10" s="4"/>
      <c r="S10" s="4"/>
      <c r="T10" s="194"/>
    </row>
    <row r="11" spans="1:20">
      <c r="A11" s="194"/>
      <c r="B11" s="14">
        <v>3</v>
      </c>
      <c r="C11" s="214" t="s">
        <v>145</v>
      </c>
      <c r="D11" s="215"/>
      <c r="E11" s="4"/>
      <c r="F11" s="4"/>
      <c r="G11" s="4"/>
      <c r="H11" s="4"/>
      <c r="I11" s="4"/>
      <c r="J11" s="4"/>
      <c r="K11" s="4"/>
      <c r="L11" s="4"/>
      <c r="M11" s="4"/>
      <c r="N11" s="4"/>
      <c r="O11" s="4"/>
      <c r="P11" s="4"/>
      <c r="Q11" s="4"/>
      <c r="R11" s="4"/>
      <c r="S11" s="4"/>
      <c r="T11" s="194"/>
    </row>
    <row r="12" spans="1:20">
      <c r="A12" s="194"/>
      <c r="B12" s="42">
        <v>4</v>
      </c>
      <c r="C12" s="214" t="s">
        <v>146</v>
      </c>
      <c r="D12" s="215"/>
      <c r="E12" s="4"/>
      <c r="F12" s="4"/>
      <c r="G12" s="4"/>
      <c r="H12" s="4"/>
      <c r="I12" s="4"/>
      <c r="J12" s="4"/>
      <c r="K12" s="4"/>
      <c r="L12" s="4"/>
      <c r="M12" s="4"/>
      <c r="N12" s="4"/>
      <c r="O12" s="4"/>
      <c r="P12" s="4"/>
      <c r="Q12" s="4"/>
      <c r="R12" s="4"/>
      <c r="S12" s="4"/>
      <c r="T12" s="194"/>
    </row>
    <row r="13" spans="1:20">
      <c r="A13" s="194"/>
      <c r="B13" s="42">
        <v>5</v>
      </c>
      <c r="C13" s="214" t="s">
        <v>147</v>
      </c>
      <c r="D13" s="215"/>
      <c r="E13" s="4"/>
      <c r="F13" s="4"/>
      <c r="G13" s="4"/>
      <c r="H13" s="4"/>
      <c r="I13" s="4"/>
      <c r="J13" s="4"/>
      <c r="K13" s="4"/>
      <c r="L13" s="4"/>
      <c r="M13" s="4"/>
      <c r="N13" s="4"/>
      <c r="O13" s="4"/>
      <c r="P13" s="4"/>
      <c r="Q13" s="4"/>
      <c r="R13" s="4"/>
      <c r="S13" s="4"/>
      <c r="T13" s="194"/>
    </row>
    <row r="14" spans="1:20">
      <c r="A14" s="194"/>
      <c r="B14" s="42">
        <v>6</v>
      </c>
      <c r="C14" s="214" t="s">
        <v>148</v>
      </c>
      <c r="D14" s="215"/>
      <c r="E14" s="4"/>
      <c r="F14" s="4"/>
      <c r="G14" s="4"/>
      <c r="H14" s="4"/>
      <c r="I14" s="4"/>
      <c r="J14" s="4"/>
      <c r="K14" s="4"/>
      <c r="L14" s="4"/>
      <c r="M14" s="4"/>
      <c r="N14" s="4"/>
      <c r="O14" s="4"/>
      <c r="P14" s="4"/>
      <c r="Q14" s="4"/>
      <c r="R14" s="4"/>
      <c r="S14" s="4"/>
      <c r="T14" s="194"/>
    </row>
    <row r="15" spans="1:20">
      <c r="A15" s="194"/>
      <c r="B15" s="42">
        <v>7</v>
      </c>
      <c r="C15" s="214" t="s">
        <v>150</v>
      </c>
      <c r="D15" s="215"/>
      <c r="E15" s="4"/>
      <c r="F15" s="4"/>
      <c r="G15" s="4"/>
      <c r="H15" s="4"/>
      <c r="I15" s="4"/>
      <c r="J15" s="4"/>
      <c r="K15" s="4"/>
      <c r="L15" s="4"/>
      <c r="M15" s="4"/>
      <c r="N15" s="4"/>
      <c r="O15" s="4"/>
      <c r="P15" s="4"/>
      <c r="Q15" s="4"/>
      <c r="R15" s="4"/>
      <c r="S15" s="4"/>
      <c r="T15" s="194"/>
    </row>
    <row r="16" spans="1:20">
      <c r="A16" s="194"/>
      <c r="B16" s="42">
        <v>8</v>
      </c>
      <c r="C16" s="214" t="s">
        <v>151</v>
      </c>
      <c r="D16" s="215"/>
      <c r="E16" s="4"/>
      <c r="F16" s="4"/>
      <c r="G16" s="4"/>
      <c r="H16" s="4"/>
      <c r="I16" s="4"/>
      <c r="J16" s="4"/>
      <c r="K16" s="4"/>
      <c r="L16" s="4"/>
      <c r="M16" s="4"/>
      <c r="N16" s="4"/>
      <c r="O16" s="4"/>
      <c r="P16" s="4"/>
      <c r="Q16" s="4"/>
      <c r="R16" s="4"/>
      <c r="S16" s="4"/>
      <c r="T16" s="194"/>
    </row>
    <row r="17" spans="1:20">
      <c r="A17" s="194"/>
      <c r="B17" s="42">
        <v>9</v>
      </c>
      <c r="C17" s="214" t="s">
        <v>154</v>
      </c>
      <c r="D17" s="215"/>
      <c r="E17" s="4"/>
      <c r="F17" s="4"/>
      <c r="G17" s="4"/>
      <c r="H17" s="4"/>
      <c r="I17" s="4"/>
      <c r="J17" s="4"/>
      <c r="K17" s="4"/>
      <c r="L17" s="4"/>
      <c r="M17" s="4"/>
      <c r="N17" s="4"/>
      <c r="O17" s="4"/>
      <c r="P17" s="4"/>
      <c r="Q17" s="4"/>
      <c r="R17" s="4"/>
      <c r="S17" s="4"/>
      <c r="T17" s="194"/>
    </row>
    <row r="18" spans="1:20">
      <c r="A18" s="194"/>
      <c r="B18" s="14">
        <v>10</v>
      </c>
      <c r="C18" s="214" t="s">
        <v>153</v>
      </c>
      <c r="D18" s="215"/>
      <c r="E18" s="4"/>
      <c r="F18" s="4"/>
      <c r="G18" s="4"/>
      <c r="H18" s="4"/>
      <c r="I18" s="4"/>
      <c r="J18" s="4"/>
      <c r="K18" s="4"/>
      <c r="L18" s="4"/>
      <c r="M18" s="4"/>
      <c r="N18" s="4"/>
      <c r="O18" s="4"/>
      <c r="P18" s="4"/>
      <c r="Q18" s="4"/>
      <c r="R18" s="4"/>
      <c r="S18" s="4"/>
      <c r="T18" s="194"/>
    </row>
    <row r="19" spans="1:20" ht="13.5" thickBot="1">
      <c r="A19" s="194"/>
      <c r="B19" s="14">
        <v>11</v>
      </c>
      <c r="C19" s="214" t="s">
        <v>152</v>
      </c>
      <c r="D19" s="215"/>
      <c r="E19" s="4"/>
      <c r="F19" s="4"/>
      <c r="G19" s="4"/>
      <c r="H19" s="4"/>
      <c r="I19" s="4"/>
      <c r="J19" s="4"/>
      <c r="K19" s="4"/>
      <c r="L19" s="4"/>
      <c r="M19" s="4"/>
      <c r="N19" s="4"/>
      <c r="O19" s="4"/>
      <c r="P19" s="4"/>
      <c r="Q19" s="4"/>
      <c r="R19" s="4"/>
      <c r="S19" s="4"/>
      <c r="T19" s="194"/>
    </row>
    <row r="20" spans="1:20" ht="13.5" thickBot="1">
      <c r="A20" s="194"/>
      <c r="C20" s="200" t="s">
        <v>926</v>
      </c>
      <c r="D20" s="201"/>
      <c r="E20" s="13" t="str">
        <f>IF(AND(COUNTIF(E8,"C")=1,COUNTIF(E9:E19,"A")&gt;5),"C",IF(OR(COUNTIF(E9:E19,"A")&gt;0,COUNTIF(E8,"C")&gt;0,COUNTIF(E8,"P")&gt;0),"P"," "))</f>
        <v xml:space="preserve"> </v>
      </c>
      <c r="F20" s="13" t="str">
        <f t="shared" ref="F20:S20" si="0">IF(AND(COUNTIF(F8,"C")=1,COUNTIF(F9:F19,"A")&gt;5),"C",IF(OR(COUNTIF(F9:F19,"A")&gt;0,COUNTIF(F8,"C")&gt;0,COUNTIF(F8,"P")&gt;0),"P"," "))</f>
        <v xml:space="preserve"> </v>
      </c>
      <c r="G20" s="13" t="str">
        <f t="shared" si="0"/>
        <v xml:space="preserve"> </v>
      </c>
      <c r="H20" s="13" t="str">
        <f t="shared" si="0"/>
        <v xml:space="preserve"> </v>
      </c>
      <c r="I20" s="13" t="str">
        <f t="shared" si="0"/>
        <v xml:space="preserve"> </v>
      </c>
      <c r="J20" s="13" t="str">
        <f t="shared" si="0"/>
        <v xml:space="preserve"> </v>
      </c>
      <c r="K20" s="13" t="str">
        <f t="shared" si="0"/>
        <v xml:space="preserve"> </v>
      </c>
      <c r="L20" s="13" t="str">
        <f t="shared" si="0"/>
        <v xml:space="preserve"> </v>
      </c>
      <c r="M20" s="13" t="str">
        <f t="shared" si="0"/>
        <v xml:space="preserve"> </v>
      </c>
      <c r="N20" s="13" t="str">
        <f t="shared" si="0"/>
        <v xml:space="preserve"> </v>
      </c>
      <c r="O20" s="13" t="str">
        <f t="shared" si="0"/>
        <v xml:space="preserve"> </v>
      </c>
      <c r="P20" s="13" t="str">
        <f t="shared" si="0"/>
        <v xml:space="preserve"> </v>
      </c>
      <c r="Q20" s="13" t="str">
        <f t="shared" si="0"/>
        <v xml:space="preserve"> </v>
      </c>
      <c r="R20" s="13" t="str">
        <f t="shared" si="0"/>
        <v xml:space="preserve"> </v>
      </c>
      <c r="S20" s="13" t="str">
        <f t="shared" si="0"/>
        <v xml:space="preserve"> </v>
      </c>
      <c r="T20" s="194"/>
    </row>
    <row r="21" spans="1:20" ht="20.25" customHeight="1">
      <c r="A21" s="194"/>
      <c r="B21" s="219" t="s">
        <v>848</v>
      </c>
      <c r="C21" s="219"/>
      <c r="D21" s="219"/>
      <c r="E21" s="53" t="s">
        <v>508</v>
      </c>
      <c r="F21" s="34"/>
      <c r="G21" s="34"/>
      <c r="H21" s="34"/>
      <c r="I21" s="34"/>
      <c r="J21" s="34"/>
      <c r="K21" s="34"/>
      <c r="L21" s="34"/>
      <c r="M21" s="34"/>
      <c r="N21" s="34"/>
      <c r="O21" s="34"/>
      <c r="P21" s="34"/>
      <c r="Q21" s="34"/>
      <c r="R21" s="34"/>
      <c r="S21" s="34"/>
      <c r="T21" s="194"/>
    </row>
    <row r="22" spans="1:20">
      <c r="A22" s="194"/>
      <c r="C22" s="202" t="s">
        <v>879</v>
      </c>
      <c r="D22" s="203"/>
      <c r="E22" s="56" t="str">
        <f>Beltloops!E16</f>
        <v xml:space="preserve"> </v>
      </c>
      <c r="F22" s="56" t="str">
        <f>Beltloops!F16</f>
        <v xml:space="preserve"> </v>
      </c>
      <c r="G22" s="56" t="str">
        <f>Beltloops!G16</f>
        <v xml:space="preserve"> </v>
      </c>
      <c r="H22" s="56" t="str">
        <f>Beltloops!H16</f>
        <v xml:space="preserve"> </v>
      </c>
      <c r="I22" s="56" t="str">
        <f>Beltloops!I16</f>
        <v xml:space="preserve"> </v>
      </c>
      <c r="J22" s="56" t="str">
        <f>Beltloops!J16</f>
        <v xml:space="preserve"> </v>
      </c>
      <c r="K22" s="56" t="str">
        <f>Beltloops!K16</f>
        <v xml:space="preserve"> </v>
      </c>
      <c r="L22" s="56" t="str">
        <f>Beltloops!L16</f>
        <v xml:space="preserve"> </v>
      </c>
      <c r="M22" s="56" t="str">
        <f>Beltloops!M16</f>
        <v xml:space="preserve"> </v>
      </c>
      <c r="N22" s="56" t="str">
        <f>Beltloops!N16</f>
        <v xml:space="preserve"> </v>
      </c>
      <c r="O22" s="56" t="str">
        <f>Beltloops!O16</f>
        <v xml:space="preserve"> </v>
      </c>
      <c r="P22" s="56" t="str">
        <f>Beltloops!P16</f>
        <v xml:space="preserve"> </v>
      </c>
      <c r="Q22" s="56" t="str">
        <f>Beltloops!Q16</f>
        <v xml:space="preserve"> </v>
      </c>
      <c r="R22" s="56" t="str">
        <f>Beltloops!R16</f>
        <v xml:space="preserve"> </v>
      </c>
      <c r="S22" s="56" t="str">
        <f>Beltloops!S16</f>
        <v xml:space="preserve"> </v>
      </c>
      <c r="T22" s="194"/>
    </row>
    <row r="23" spans="1:20">
      <c r="A23" s="194"/>
      <c r="B23" s="14">
        <v>1</v>
      </c>
      <c r="C23" s="214" t="s">
        <v>727</v>
      </c>
      <c r="D23" s="215"/>
      <c r="E23" s="4"/>
      <c r="F23" s="4"/>
      <c r="G23" s="4"/>
      <c r="H23" s="4"/>
      <c r="I23" s="4"/>
      <c r="J23" s="4"/>
      <c r="K23" s="4"/>
      <c r="L23" s="4"/>
      <c r="M23" s="4"/>
      <c r="N23" s="4"/>
      <c r="O23" s="4"/>
      <c r="P23" s="4"/>
      <c r="Q23" s="4"/>
      <c r="R23" s="4"/>
      <c r="S23" s="4"/>
      <c r="T23" s="194"/>
    </row>
    <row r="24" spans="1:20">
      <c r="A24" s="194"/>
      <c r="B24" s="14">
        <v>2</v>
      </c>
      <c r="C24" s="214" t="s">
        <v>306</v>
      </c>
      <c r="D24" s="215"/>
      <c r="E24" s="4"/>
      <c r="F24" s="4"/>
      <c r="G24" s="4"/>
      <c r="H24" s="4"/>
      <c r="I24" s="4"/>
      <c r="J24" s="4"/>
      <c r="K24" s="4"/>
      <c r="L24" s="4"/>
      <c r="M24" s="4"/>
      <c r="N24" s="4"/>
      <c r="O24" s="4"/>
      <c r="P24" s="4"/>
      <c r="Q24" s="4"/>
      <c r="R24" s="4"/>
      <c r="S24" s="4"/>
      <c r="T24" s="194"/>
    </row>
    <row r="25" spans="1:20">
      <c r="A25" s="194"/>
      <c r="B25" s="14">
        <v>3</v>
      </c>
      <c r="C25" s="214" t="s">
        <v>728</v>
      </c>
      <c r="D25" s="215"/>
      <c r="E25" s="4"/>
      <c r="F25" s="4"/>
      <c r="G25" s="4"/>
      <c r="H25" s="4"/>
      <c r="I25" s="4"/>
      <c r="J25" s="4"/>
      <c r="K25" s="4"/>
      <c r="L25" s="4"/>
      <c r="M25" s="4"/>
      <c r="N25" s="4"/>
      <c r="O25" s="4"/>
      <c r="P25" s="4"/>
      <c r="Q25" s="4"/>
      <c r="R25" s="4"/>
      <c r="S25" s="4"/>
      <c r="T25" s="194"/>
    </row>
    <row r="26" spans="1:20">
      <c r="A26" s="194"/>
      <c r="B26" s="42">
        <v>4</v>
      </c>
      <c r="C26" s="214" t="s">
        <v>730</v>
      </c>
      <c r="D26" s="215"/>
      <c r="E26" s="4"/>
      <c r="F26" s="4"/>
      <c r="G26" s="4"/>
      <c r="H26" s="4"/>
      <c r="I26" s="4"/>
      <c r="J26" s="4"/>
      <c r="K26" s="4"/>
      <c r="L26" s="4"/>
      <c r="M26" s="4"/>
      <c r="N26" s="4"/>
      <c r="O26" s="4"/>
      <c r="P26" s="4"/>
      <c r="Q26" s="4"/>
      <c r="R26" s="4"/>
      <c r="S26" s="4"/>
      <c r="T26" s="194"/>
    </row>
    <row r="27" spans="1:20">
      <c r="A27" s="194"/>
      <c r="B27" s="42">
        <v>5</v>
      </c>
      <c r="C27" s="214" t="s">
        <v>731</v>
      </c>
      <c r="D27" s="215"/>
      <c r="E27" s="4"/>
      <c r="F27" s="4"/>
      <c r="G27" s="4"/>
      <c r="H27" s="4"/>
      <c r="I27" s="4"/>
      <c r="J27" s="4"/>
      <c r="K27" s="4"/>
      <c r="L27" s="4"/>
      <c r="M27" s="4"/>
      <c r="N27" s="4"/>
      <c r="O27" s="4"/>
      <c r="P27" s="4"/>
      <c r="Q27" s="4"/>
      <c r="R27" s="4"/>
      <c r="S27" s="4"/>
      <c r="T27" s="194"/>
    </row>
    <row r="28" spans="1:20">
      <c r="A28" s="194"/>
      <c r="B28" s="42">
        <v>6</v>
      </c>
      <c r="C28" s="214" t="s">
        <v>305</v>
      </c>
      <c r="D28" s="215"/>
      <c r="E28" s="4"/>
      <c r="F28" s="4"/>
      <c r="G28" s="4"/>
      <c r="H28" s="4"/>
      <c r="I28" s="4"/>
      <c r="J28" s="4"/>
      <c r="K28" s="4"/>
      <c r="L28" s="4"/>
      <c r="M28" s="4"/>
      <c r="N28" s="4"/>
      <c r="O28" s="4"/>
      <c r="P28" s="4"/>
      <c r="Q28" s="4"/>
      <c r="R28" s="4"/>
      <c r="S28" s="4"/>
      <c r="T28" s="194"/>
    </row>
    <row r="29" spans="1:20">
      <c r="A29" s="194"/>
      <c r="B29" s="42">
        <v>7</v>
      </c>
      <c r="C29" s="214" t="s">
        <v>732</v>
      </c>
      <c r="D29" s="215"/>
      <c r="E29" s="4"/>
      <c r="F29" s="4"/>
      <c r="G29" s="4"/>
      <c r="H29" s="4"/>
      <c r="I29" s="4"/>
      <c r="J29" s="4"/>
      <c r="K29" s="4"/>
      <c r="L29" s="4"/>
      <c r="M29" s="4"/>
      <c r="N29" s="4"/>
      <c r="O29" s="4"/>
      <c r="P29" s="4"/>
      <c r="Q29" s="4"/>
      <c r="R29" s="4"/>
      <c r="S29" s="4"/>
      <c r="T29" s="194"/>
    </row>
    <row r="30" spans="1:20">
      <c r="A30" s="194"/>
      <c r="B30" s="42">
        <v>8</v>
      </c>
      <c r="C30" s="214" t="s">
        <v>738</v>
      </c>
      <c r="D30" s="215"/>
      <c r="E30" s="4"/>
      <c r="F30" s="4"/>
      <c r="G30" s="4"/>
      <c r="H30" s="4"/>
      <c r="I30" s="4"/>
      <c r="J30" s="4"/>
      <c r="K30" s="4"/>
      <c r="L30" s="4"/>
      <c r="M30" s="4"/>
      <c r="N30" s="4"/>
      <c r="O30" s="4"/>
      <c r="P30" s="4"/>
      <c r="Q30" s="4"/>
      <c r="R30" s="4"/>
      <c r="S30" s="4"/>
      <c r="T30" s="194"/>
    </row>
    <row r="31" spans="1:20">
      <c r="A31" s="194"/>
      <c r="B31" s="42">
        <v>9</v>
      </c>
      <c r="C31" s="214" t="s">
        <v>735</v>
      </c>
      <c r="D31" s="215"/>
      <c r="E31" s="4"/>
      <c r="F31" s="4"/>
      <c r="G31" s="4"/>
      <c r="H31" s="4"/>
      <c r="I31" s="4"/>
      <c r="J31" s="4"/>
      <c r="K31" s="4"/>
      <c r="L31" s="4"/>
      <c r="M31" s="4"/>
      <c r="N31" s="4"/>
      <c r="O31" s="4"/>
      <c r="P31" s="4"/>
      <c r="Q31" s="4"/>
      <c r="R31" s="4"/>
      <c r="S31" s="4"/>
      <c r="T31" s="194"/>
    </row>
    <row r="32" spans="1:20">
      <c r="A32" s="194"/>
      <c r="B32" s="42">
        <v>10</v>
      </c>
      <c r="C32" s="214" t="s">
        <v>737</v>
      </c>
      <c r="D32" s="215"/>
      <c r="E32" s="4"/>
      <c r="F32" s="4"/>
      <c r="G32" s="4"/>
      <c r="H32" s="4"/>
      <c r="I32" s="4"/>
      <c r="J32" s="4"/>
      <c r="K32" s="4"/>
      <c r="L32" s="4"/>
      <c r="M32" s="4"/>
      <c r="N32" s="4"/>
      <c r="O32" s="4"/>
      <c r="P32" s="4"/>
      <c r="Q32" s="4"/>
      <c r="R32" s="4"/>
      <c r="S32" s="4"/>
      <c r="T32" s="194"/>
    </row>
    <row r="33" spans="1:20">
      <c r="A33" s="194"/>
      <c r="B33" s="14">
        <v>11</v>
      </c>
      <c r="C33" s="214" t="s">
        <v>734</v>
      </c>
      <c r="D33" s="215"/>
      <c r="E33" s="4"/>
      <c r="F33" s="4"/>
      <c r="G33" s="4"/>
      <c r="H33" s="4"/>
      <c r="I33" s="4"/>
      <c r="J33" s="4"/>
      <c r="K33" s="4"/>
      <c r="L33" s="4"/>
      <c r="M33" s="4"/>
      <c r="N33" s="4"/>
      <c r="O33" s="4"/>
      <c r="P33" s="4"/>
      <c r="Q33" s="4"/>
      <c r="R33" s="4"/>
      <c r="S33" s="4"/>
      <c r="T33" s="194"/>
    </row>
    <row r="34" spans="1:20" ht="13.5" thickBot="1">
      <c r="A34" s="194"/>
      <c r="B34" s="14">
        <v>12</v>
      </c>
      <c r="C34" s="214" t="s">
        <v>733</v>
      </c>
      <c r="D34" s="215"/>
      <c r="E34" s="4"/>
      <c r="F34" s="4"/>
      <c r="G34" s="4"/>
      <c r="H34" s="4"/>
      <c r="I34" s="4"/>
      <c r="J34" s="4"/>
      <c r="K34" s="4"/>
      <c r="L34" s="4"/>
      <c r="M34" s="4"/>
      <c r="N34" s="4"/>
      <c r="O34" s="4"/>
      <c r="P34" s="4"/>
      <c r="Q34" s="4"/>
      <c r="R34" s="4"/>
      <c r="S34" s="4"/>
      <c r="T34" s="194"/>
    </row>
    <row r="35" spans="1:20" ht="13.5" thickBot="1">
      <c r="A35" s="194"/>
      <c r="C35" s="200" t="s">
        <v>926</v>
      </c>
      <c r="D35" s="201"/>
      <c r="E35" s="13" t="str">
        <f>IF(AND(COUNTIF(E22,"C")=1,COUNTIF(E23:E34,"A")&gt;4),"C",IF(OR(COUNTIF(E23:E34,"A")&gt;0,COUNTIF(E22,"C")&gt;0,COUNTIF(E22,"P")&gt;0),"P"," "))</f>
        <v xml:space="preserve"> </v>
      </c>
      <c r="F35" s="13" t="str">
        <f t="shared" ref="F35:S35" si="1">IF(AND(COUNTIF(F22,"C")=1,COUNTIF(F23:F34,"A")&gt;4),"C",IF(OR(COUNTIF(F23:F34,"A")&gt;0,COUNTIF(F22,"C")&gt;0,COUNTIF(F22,"P")&gt;0),"P"," "))</f>
        <v xml:space="preserve"> </v>
      </c>
      <c r="G35" s="13" t="str">
        <f t="shared" si="1"/>
        <v xml:space="preserve"> </v>
      </c>
      <c r="H35" s="13" t="str">
        <f t="shared" si="1"/>
        <v xml:space="preserve"> </v>
      </c>
      <c r="I35" s="13" t="str">
        <f t="shared" si="1"/>
        <v xml:space="preserve"> </v>
      </c>
      <c r="J35" s="13" t="str">
        <f t="shared" si="1"/>
        <v xml:space="preserve"> </v>
      </c>
      <c r="K35" s="13" t="str">
        <f t="shared" si="1"/>
        <v xml:space="preserve"> </v>
      </c>
      <c r="L35" s="13" t="str">
        <f t="shared" si="1"/>
        <v xml:space="preserve"> </v>
      </c>
      <c r="M35" s="13" t="str">
        <f t="shared" si="1"/>
        <v xml:space="preserve"> </v>
      </c>
      <c r="N35" s="13" t="str">
        <f t="shared" si="1"/>
        <v xml:space="preserve"> </v>
      </c>
      <c r="O35" s="13" t="str">
        <f t="shared" si="1"/>
        <v xml:space="preserve"> </v>
      </c>
      <c r="P35" s="13" t="str">
        <f t="shared" si="1"/>
        <v xml:space="preserve"> </v>
      </c>
      <c r="Q35" s="13" t="str">
        <f t="shared" si="1"/>
        <v xml:space="preserve"> </v>
      </c>
      <c r="R35" s="13" t="str">
        <f t="shared" si="1"/>
        <v xml:space="preserve"> </v>
      </c>
      <c r="S35" s="13" t="str">
        <f t="shared" si="1"/>
        <v xml:space="preserve"> </v>
      </c>
      <c r="T35" s="194"/>
    </row>
    <row r="36" spans="1:20" ht="20.25" customHeight="1">
      <c r="A36" s="194"/>
      <c r="B36" s="219" t="s">
        <v>703</v>
      </c>
      <c r="C36" s="219"/>
      <c r="D36" s="219"/>
      <c r="E36" s="53" t="s">
        <v>544</v>
      </c>
      <c r="F36" s="34"/>
      <c r="G36" s="34"/>
      <c r="H36" s="34"/>
      <c r="I36" s="34"/>
      <c r="J36" s="34"/>
      <c r="K36" s="34"/>
      <c r="L36" s="34"/>
      <c r="M36" s="34"/>
      <c r="N36" s="34"/>
      <c r="O36" s="34"/>
      <c r="P36" s="34"/>
      <c r="Q36" s="34"/>
      <c r="R36" s="34"/>
      <c r="S36" s="34"/>
      <c r="T36" s="194"/>
    </row>
    <row r="37" spans="1:20">
      <c r="A37" s="194"/>
      <c r="C37" s="202" t="s">
        <v>880</v>
      </c>
      <c r="D37" s="203"/>
      <c r="E37" s="56" t="str">
        <f>Beltloops!E21</f>
        <v xml:space="preserve"> </v>
      </c>
      <c r="F37" s="56" t="str">
        <f>Beltloops!F21</f>
        <v xml:space="preserve"> </v>
      </c>
      <c r="G37" s="56" t="str">
        <f>Beltloops!G21</f>
        <v xml:space="preserve"> </v>
      </c>
      <c r="H37" s="56" t="str">
        <f>Beltloops!H21</f>
        <v xml:space="preserve"> </v>
      </c>
      <c r="I37" s="56" t="str">
        <f>Beltloops!I21</f>
        <v xml:space="preserve"> </v>
      </c>
      <c r="J37" s="56" t="str">
        <f>Beltloops!J21</f>
        <v xml:space="preserve"> </v>
      </c>
      <c r="K37" s="56" t="str">
        <f>Beltloops!K21</f>
        <v xml:space="preserve"> </v>
      </c>
      <c r="L37" s="56" t="str">
        <f>Beltloops!L21</f>
        <v xml:space="preserve"> </v>
      </c>
      <c r="M37" s="56" t="str">
        <f>Beltloops!M21</f>
        <v xml:space="preserve"> </v>
      </c>
      <c r="N37" s="56" t="str">
        <f>Beltloops!N21</f>
        <v xml:space="preserve"> </v>
      </c>
      <c r="O37" s="56" t="str">
        <f>Beltloops!O21</f>
        <v xml:space="preserve"> </v>
      </c>
      <c r="P37" s="56" t="str">
        <f>Beltloops!P21</f>
        <v xml:space="preserve"> </v>
      </c>
      <c r="Q37" s="56" t="str">
        <f>Beltloops!Q21</f>
        <v xml:space="preserve"> </v>
      </c>
      <c r="R37" s="56" t="str">
        <f>Beltloops!R21</f>
        <v xml:space="preserve"> </v>
      </c>
      <c r="S37" s="56" t="str">
        <f>Beltloops!S21</f>
        <v xml:space="preserve"> </v>
      </c>
      <c r="T37" s="194"/>
    </row>
    <row r="38" spans="1:20">
      <c r="A38" s="194"/>
      <c r="B38" s="14">
        <v>1</v>
      </c>
      <c r="C38" s="214" t="s">
        <v>191</v>
      </c>
      <c r="D38" s="215"/>
      <c r="E38" s="4"/>
      <c r="F38" s="4"/>
      <c r="G38" s="4"/>
      <c r="H38" s="4"/>
      <c r="I38" s="4"/>
      <c r="J38" s="4"/>
      <c r="K38" s="4"/>
      <c r="L38" s="4"/>
      <c r="M38" s="4"/>
      <c r="N38" s="4"/>
      <c r="O38" s="4"/>
      <c r="P38" s="4"/>
      <c r="Q38" s="4"/>
      <c r="R38" s="4"/>
      <c r="S38" s="4"/>
      <c r="T38" s="194"/>
    </row>
    <row r="39" spans="1:20">
      <c r="A39" s="194"/>
      <c r="B39" s="14">
        <v>2</v>
      </c>
      <c r="C39" s="214" t="s">
        <v>192</v>
      </c>
      <c r="D39" s="215"/>
      <c r="E39" s="4"/>
      <c r="F39" s="4"/>
      <c r="G39" s="4"/>
      <c r="H39" s="4"/>
      <c r="I39" s="4"/>
      <c r="J39" s="4"/>
      <c r="K39" s="4"/>
      <c r="L39" s="4"/>
      <c r="M39" s="4"/>
      <c r="N39" s="4"/>
      <c r="O39" s="4"/>
      <c r="P39" s="4"/>
      <c r="Q39" s="4"/>
      <c r="R39" s="4"/>
      <c r="S39" s="4"/>
      <c r="T39" s="194"/>
    </row>
    <row r="40" spans="1:20">
      <c r="A40" s="194"/>
      <c r="B40" s="14">
        <v>3</v>
      </c>
      <c r="C40" s="214" t="s">
        <v>193</v>
      </c>
      <c r="D40" s="215"/>
      <c r="E40" s="4"/>
      <c r="F40" s="4"/>
      <c r="G40" s="4"/>
      <c r="H40" s="4"/>
      <c r="I40" s="4"/>
      <c r="J40" s="4"/>
      <c r="K40" s="4"/>
      <c r="L40" s="4"/>
      <c r="M40" s="4"/>
      <c r="N40" s="4"/>
      <c r="O40" s="4"/>
      <c r="P40" s="4"/>
      <c r="Q40" s="4"/>
      <c r="R40" s="4"/>
      <c r="S40" s="4"/>
      <c r="T40" s="194"/>
    </row>
    <row r="41" spans="1:20">
      <c r="A41" s="194"/>
      <c r="B41" s="42">
        <v>4</v>
      </c>
      <c r="C41" s="214" t="s">
        <v>194</v>
      </c>
      <c r="D41" s="215"/>
      <c r="E41" s="4"/>
      <c r="F41" s="4"/>
      <c r="G41" s="4"/>
      <c r="H41" s="4"/>
      <c r="I41" s="4"/>
      <c r="J41" s="4"/>
      <c r="K41" s="4"/>
      <c r="L41" s="4"/>
      <c r="M41" s="4"/>
      <c r="N41" s="4"/>
      <c r="O41" s="4"/>
      <c r="P41" s="4"/>
      <c r="Q41" s="4"/>
      <c r="R41" s="4"/>
      <c r="S41" s="4"/>
      <c r="T41" s="194"/>
    </row>
    <row r="42" spans="1:20">
      <c r="A42" s="194"/>
      <c r="B42" s="42">
        <v>5</v>
      </c>
      <c r="C42" s="214" t="s">
        <v>195</v>
      </c>
      <c r="D42" s="215"/>
      <c r="E42" s="4"/>
      <c r="F42" s="4"/>
      <c r="G42" s="4"/>
      <c r="H42" s="4"/>
      <c r="I42" s="4"/>
      <c r="J42" s="4"/>
      <c r="K42" s="4"/>
      <c r="L42" s="4"/>
      <c r="M42" s="4"/>
      <c r="N42" s="4"/>
      <c r="O42" s="4"/>
      <c r="P42" s="4"/>
      <c r="Q42" s="4"/>
      <c r="R42" s="4"/>
      <c r="S42" s="4"/>
      <c r="T42" s="194"/>
    </row>
    <row r="43" spans="1:20">
      <c r="A43" s="194"/>
      <c r="B43" s="42">
        <v>6</v>
      </c>
      <c r="C43" s="214" t="s">
        <v>875</v>
      </c>
      <c r="D43" s="215"/>
      <c r="E43" s="4"/>
      <c r="F43" s="4"/>
      <c r="G43" s="4"/>
      <c r="H43" s="4"/>
      <c r="I43" s="4"/>
      <c r="J43" s="4"/>
      <c r="K43" s="4"/>
      <c r="L43" s="4"/>
      <c r="M43" s="4"/>
      <c r="N43" s="4"/>
      <c r="O43" s="4"/>
      <c r="P43" s="4"/>
      <c r="Q43" s="4"/>
      <c r="R43" s="4"/>
      <c r="S43" s="4"/>
      <c r="T43" s="194"/>
    </row>
    <row r="44" spans="1:20">
      <c r="A44" s="194"/>
      <c r="B44" s="42">
        <v>7</v>
      </c>
      <c r="C44" s="214" t="s">
        <v>309</v>
      </c>
      <c r="D44" s="215"/>
      <c r="E44" s="4"/>
      <c r="F44" s="4"/>
      <c r="G44" s="4"/>
      <c r="H44" s="4"/>
      <c r="I44" s="4"/>
      <c r="J44" s="4"/>
      <c r="K44" s="4"/>
      <c r="L44" s="4"/>
      <c r="M44" s="4"/>
      <c r="N44" s="4"/>
      <c r="O44" s="4"/>
      <c r="P44" s="4"/>
      <c r="Q44" s="4"/>
      <c r="R44" s="4"/>
      <c r="S44" s="4"/>
      <c r="T44" s="194"/>
    </row>
    <row r="45" spans="1:20">
      <c r="A45" s="194"/>
      <c r="B45" s="42">
        <v>8</v>
      </c>
      <c r="C45" s="214" t="s">
        <v>197</v>
      </c>
      <c r="D45" s="215"/>
      <c r="E45" s="4"/>
      <c r="F45" s="4"/>
      <c r="G45" s="4"/>
      <c r="H45" s="4"/>
      <c r="I45" s="4"/>
      <c r="J45" s="4"/>
      <c r="K45" s="4"/>
      <c r="L45" s="4"/>
      <c r="M45" s="4"/>
      <c r="N45" s="4"/>
      <c r="O45" s="4"/>
      <c r="P45" s="4"/>
      <c r="Q45" s="4"/>
      <c r="R45" s="4"/>
      <c r="S45" s="4"/>
      <c r="T45" s="194"/>
    </row>
    <row r="46" spans="1:20">
      <c r="A46" s="194"/>
      <c r="B46" s="14">
        <v>9</v>
      </c>
      <c r="C46" s="214" t="s">
        <v>198</v>
      </c>
      <c r="D46" s="215"/>
      <c r="E46" s="4"/>
      <c r="F46" s="4"/>
      <c r="G46" s="4"/>
      <c r="H46" s="4"/>
      <c r="I46" s="4"/>
      <c r="J46" s="4"/>
      <c r="K46" s="4"/>
      <c r="L46" s="4"/>
      <c r="M46" s="4"/>
      <c r="N46" s="4"/>
      <c r="O46" s="4"/>
      <c r="P46" s="4"/>
      <c r="Q46" s="4"/>
      <c r="R46" s="4"/>
      <c r="S46" s="4"/>
      <c r="T46" s="194"/>
    </row>
    <row r="47" spans="1:20" ht="13.5" thickBot="1">
      <c r="A47" s="194"/>
      <c r="B47" s="14">
        <v>10</v>
      </c>
      <c r="C47" s="214" t="s">
        <v>199</v>
      </c>
      <c r="D47" s="215"/>
      <c r="E47" s="4"/>
      <c r="F47" s="4"/>
      <c r="G47" s="4"/>
      <c r="H47" s="4"/>
      <c r="I47" s="4"/>
      <c r="J47" s="4"/>
      <c r="K47" s="4"/>
      <c r="L47" s="4"/>
      <c r="M47" s="4"/>
      <c r="N47" s="4"/>
      <c r="O47" s="4"/>
      <c r="P47" s="4"/>
      <c r="Q47" s="4"/>
      <c r="R47" s="4"/>
      <c r="S47" s="4"/>
      <c r="T47" s="194"/>
    </row>
    <row r="48" spans="1:20" ht="13.5" thickBot="1">
      <c r="A48" s="194"/>
      <c r="C48" s="217" t="s">
        <v>926</v>
      </c>
      <c r="D48" s="218"/>
      <c r="E48" s="13" t="str">
        <f>IF(AND(COUNTIF(E37,"C")=1,COUNTIF(E38:E47,"A")&gt;4),"C",IF(OR(COUNTIF(E38:E47,"A")&gt;0,COUNTIF(E37,"C")&gt;0,COUNTIF(E37,"P")&gt;0),"P"," "))</f>
        <v xml:space="preserve"> </v>
      </c>
      <c r="F48" s="13" t="str">
        <f t="shared" ref="F48:S48" si="2">IF(AND(COUNTIF(F37,"C")=1,COUNTIF(F38:F47,"A")&gt;4),"C",IF(OR(COUNTIF(F38:F47,"A")&gt;0,COUNTIF(F37,"C")&gt;0,COUNTIF(F37,"P")&gt;0),"P"," "))</f>
        <v xml:space="preserve"> </v>
      </c>
      <c r="G48" s="13" t="str">
        <f t="shared" si="2"/>
        <v xml:space="preserve"> </v>
      </c>
      <c r="H48" s="13" t="str">
        <f t="shared" si="2"/>
        <v xml:space="preserve"> </v>
      </c>
      <c r="I48" s="13" t="str">
        <f t="shared" si="2"/>
        <v xml:space="preserve"> </v>
      </c>
      <c r="J48" s="13" t="str">
        <f t="shared" si="2"/>
        <v xml:space="preserve"> </v>
      </c>
      <c r="K48" s="13" t="str">
        <f t="shared" si="2"/>
        <v xml:space="preserve"> </v>
      </c>
      <c r="L48" s="13" t="str">
        <f t="shared" si="2"/>
        <v xml:space="preserve"> </v>
      </c>
      <c r="M48" s="13" t="str">
        <f t="shared" si="2"/>
        <v xml:space="preserve"> </v>
      </c>
      <c r="N48" s="13" t="str">
        <f t="shared" si="2"/>
        <v xml:space="preserve"> </v>
      </c>
      <c r="O48" s="13" t="str">
        <f t="shared" si="2"/>
        <v xml:space="preserve"> </v>
      </c>
      <c r="P48" s="13" t="str">
        <f t="shared" si="2"/>
        <v xml:space="preserve"> </v>
      </c>
      <c r="Q48" s="13" t="str">
        <f t="shared" si="2"/>
        <v xml:space="preserve"> </v>
      </c>
      <c r="R48" s="13" t="str">
        <f t="shared" si="2"/>
        <v xml:space="preserve"> </v>
      </c>
      <c r="S48" s="13" t="str">
        <f t="shared" si="2"/>
        <v xml:space="preserve"> </v>
      </c>
      <c r="T48" s="194"/>
    </row>
    <row r="49" spans="1:20">
      <c r="A49" s="194"/>
      <c r="B49" s="204" t="s">
        <v>496</v>
      </c>
      <c r="C49" s="205"/>
      <c r="D49" s="205"/>
      <c r="E49" s="205"/>
      <c r="F49" s="205"/>
      <c r="G49" s="205"/>
      <c r="H49" s="205"/>
      <c r="I49" s="205"/>
      <c r="J49" s="205"/>
      <c r="K49" s="205"/>
      <c r="L49" s="205"/>
      <c r="M49" s="205"/>
      <c r="N49" s="205"/>
      <c r="O49" s="205"/>
      <c r="P49" s="205"/>
      <c r="Q49" s="205"/>
      <c r="R49" s="205"/>
      <c r="S49" s="206"/>
      <c r="T49" s="194"/>
    </row>
    <row r="50" spans="1:20">
      <c r="A50" s="194"/>
      <c r="B50" s="207"/>
      <c r="C50" s="208"/>
      <c r="D50" s="208"/>
      <c r="E50" s="208"/>
      <c r="F50" s="208"/>
      <c r="G50" s="208"/>
      <c r="H50" s="208"/>
      <c r="I50" s="208"/>
      <c r="J50" s="208"/>
      <c r="K50" s="208"/>
      <c r="L50" s="208"/>
      <c r="M50" s="208"/>
      <c r="N50" s="208"/>
      <c r="O50" s="208"/>
      <c r="P50" s="208"/>
      <c r="Q50" s="208"/>
      <c r="R50" s="208"/>
      <c r="S50" s="209"/>
      <c r="T50" s="194"/>
    </row>
    <row r="51" spans="1:20" ht="20.25" customHeight="1">
      <c r="A51" s="194"/>
      <c r="B51" s="200" t="s">
        <v>702</v>
      </c>
      <c r="C51" s="200"/>
      <c r="D51" s="200"/>
      <c r="E51" s="53" t="s">
        <v>543</v>
      </c>
      <c r="F51" s="34"/>
      <c r="G51" s="34"/>
      <c r="H51" s="34"/>
      <c r="I51" s="34"/>
      <c r="J51" s="34"/>
      <c r="K51" s="34"/>
      <c r="L51" s="34"/>
      <c r="M51" s="34"/>
      <c r="N51" s="34"/>
      <c r="O51" s="34"/>
      <c r="P51" s="34"/>
      <c r="Q51" s="34"/>
      <c r="R51" s="34"/>
      <c r="S51" s="34"/>
      <c r="T51" s="194"/>
    </row>
    <row r="52" spans="1:20">
      <c r="A52" s="194"/>
      <c r="B52" s="14" t="s">
        <v>925</v>
      </c>
      <c r="C52" s="202" t="s">
        <v>881</v>
      </c>
      <c r="D52" s="203"/>
      <c r="E52" s="56" t="str">
        <f>Beltloops!E26</f>
        <v xml:space="preserve"> </v>
      </c>
      <c r="F52" s="56" t="str">
        <f>Beltloops!F26</f>
        <v xml:space="preserve"> </v>
      </c>
      <c r="G52" s="56" t="str">
        <f>Beltloops!G26</f>
        <v xml:space="preserve"> </v>
      </c>
      <c r="H52" s="56" t="str">
        <f>Beltloops!H26</f>
        <v xml:space="preserve"> </v>
      </c>
      <c r="I52" s="56" t="str">
        <f>Beltloops!I26</f>
        <v xml:space="preserve"> </v>
      </c>
      <c r="J52" s="56" t="str">
        <f>Beltloops!J26</f>
        <v xml:space="preserve"> </v>
      </c>
      <c r="K52" s="56" t="str">
        <f>Beltloops!K26</f>
        <v xml:space="preserve"> </v>
      </c>
      <c r="L52" s="56" t="str">
        <f>Beltloops!L26</f>
        <v xml:space="preserve"> </v>
      </c>
      <c r="M52" s="56" t="str">
        <f>Beltloops!M26</f>
        <v xml:space="preserve"> </v>
      </c>
      <c r="N52" s="56" t="str">
        <f>Beltloops!N26</f>
        <v xml:space="preserve"> </v>
      </c>
      <c r="O52" s="56" t="str">
        <f>Beltloops!O26</f>
        <v xml:space="preserve"> </v>
      </c>
      <c r="P52" s="56" t="str">
        <f>Beltloops!P26</f>
        <v xml:space="preserve"> </v>
      </c>
      <c r="Q52" s="56" t="str">
        <f>Beltloops!Q26</f>
        <v xml:space="preserve"> </v>
      </c>
      <c r="R52" s="56" t="str">
        <f>Beltloops!R26</f>
        <v xml:space="preserve"> </v>
      </c>
      <c r="S52" s="56" t="str">
        <f>Beltloops!S26</f>
        <v xml:space="preserve"> </v>
      </c>
      <c r="T52" s="194"/>
    </row>
    <row r="53" spans="1:20">
      <c r="A53" s="194"/>
      <c r="B53" s="14">
        <v>1</v>
      </c>
      <c r="C53" s="214" t="s">
        <v>586</v>
      </c>
      <c r="D53" s="215"/>
      <c r="E53" s="4"/>
      <c r="F53" s="4"/>
      <c r="G53" s="4"/>
      <c r="H53" s="4"/>
      <c r="I53" s="4"/>
      <c r="J53" s="4"/>
      <c r="K53" s="4"/>
      <c r="L53" s="4"/>
      <c r="M53" s="4"/>
      <c r="N53" s="4"/>
      <c r="O53" s="4"/>
      <c r="P53" s="4"/>
      <c r="Q53" s="4"/>
      <c r="R53" s="4"/>
      <c r="S53" s="4"/>
      <c r="T53" s="194"/>
    </row>
    <row r="54" spans="1:20">
      <c r="A54" s="194"/>
      <c r="B54" s="14">
        <v>2</v>
      </c>
      <c r="C54" s="214" t="s">
        <v>587</v>
      </c>
      <c r="D54" s="215"/>
      <c r="E54" s="4"/>
      <c r="F54" s="4"/>
      <c r="G54" s="4"/>
      <c r="H54" s="4"/>
      <c r="I54" s="4"/>
      <c r="J54" s="4"/>
      <c r="K54" s="4"/>
      <c r="L54" s="4"/>
      <c r="M54" s="4"/>
      <c r="N54" s="4"/>
      <c r="O54" s="4"/>
      <c r="P54" s="4"/>
      <c r="Q54" s="4"/>
      <c r="R54" s="4"/>
      <c r="S54" s="4"/>
      <c r="T54" s="194"/>
    </row>
    <row r="55" spans="1:20">
      <c r="A55" s="194"/>
      <c r="B55" s="14">
        <v>3</v>
      </c>
      <c r="C55" s="214" t="s">
        <v>588</v>
      </c>
      <c r="D55" s="215"/>
      <c r="E55" s="4"/>
      <c r="F55" s="4"/>
      <c r="G55" s="4"/>
      <c r="H55" s="4"/>
      <c r="I55" s="4"/>
      <c r="J55" s="4"/>
      <c r="K55" s="4"/>
      <c r="L55" s="4"/>
      <c r="M55" s="4"/>
      <c r="N55" s="4"/>
      <c r="O55" s="4"/>
      <c r="P55" s="4"/>
      <c r="Q55" s="4"/>
      <c r="R55" s="4"/>
      <c r="S55" s="4"/>
      <c r="T55" s="194"/>
    </row>
    <row r="56" spans="1:20">
      <c r="A56" s="194"/>
      <c r="B56" s="42">
        <v>4</v>
      </c>
      <c r="C56" s="214" t="s">
        <v>589</v>
      </c>
      <c r="D56" s="215"/>
      <c r="E56" s="4"/>
      <c r="F56" s="4"/>
      <c r="G56" s="4"/>
      <c r="H56" s="4"/>
      <c r="I56" s="4"/>
      <c r="J56" s="4"/>
      <c r="K56" s="4"/>
      <c r="L56" s="4"/>
      <c r="M56" s="4"/>
      <c r="N56" s="4"/>
      <c r="O56" s="4"/>
      <c r="P56" s="4"/>
      <c r="Q56" s="4"/>
      <c r="R56" s="4"/>
      <c r="S56" s="4"/>
      <c r="T56" s="194"/>
    </row>
    <row r="57" spans="1:20">
      <c r="A57" s="194"/>
      <c r="B57" s="42">
        <v>5</v>
      </c>
      <c r="C57" s="214" t="s">
        <v>590</v>
      </c>
      <c r="D57" s="215"/>
      <c r="E57" s="4"/>
      <c r="F57" s="4"/>
      <c r="G57" s="4"/>
      <c r="H57" s="4"/>
      <c r="I57" s="4"/>
      <c r="J57" s="4"/>
      <c r="K57" s="4"/>
      <c r="L57" s="4"/>
      <c r="M57" s="4"/>
      <c r="N57" s="4"/>
      <c r="O57" s="4"/>
      <c r="P57" s="4"/>
      <c r="Q57" s="4"/>
      <c r="R57" s="4"/>
      <c r="S57" s="4"/>
      <c r="T57" s="194"/>
    </row>
    <row r="58" spans="1:20">
      <c r="A58" s="194"/>
      <c r="B58" s="42">
        <v>6</v>
      </c>
      <c r="C58" s="214" t="s">
        <v>591</v>
      </c>
      <c r="D58" s="215"/>
      <c r="E58" s="4"/>
      <c r="F58" s="4"/>
      <c r="G58" s="4"/>
      <c r="H58" s="4"/>
      <c r="I58" s="4"/>
      <c r="J58" s="4"/>
      <c r="K58" s="4"/>
      <c r="L58" s="4"/>
      <c r="M58" s="4"/>
      <c r="N58" s="4"/>
      <c r="O58" s="4"/>
      <c r="P58" s="4"/>
      <c r="Q58" s="4"/>
      <c r="R58" s="4"/>
      <c r="S58" s="4"/>
      <c r="T58" s="194"/>
    </row>
    <row r="59" spans="1:20">
      <c r="A59" s="194"/>
      <c r="B59" s="42">
        <v>7</v>
      </c>
      <c r="C59" s="214" t="s">
        <v>864</v>
      </c>
      <c r="D59" s="215"/>
      <c r="E59" s="4"/>
      <c r="F59" s="4"/>
      <c r="G59" s="4"/>
      <c r="H59" s="4"/>
      <c r="I59" s="4"/>
      <c r="J59" s="4"/>
      <c r="K59" s="4"/>
      <c r="L59" s="4"/>
      <c r="M59" s="4"/>
      <c r="N59" s="4"/>
      <c r="O59" s="4"/>
      <c r="P59" s="4"/>
      <c r="Q59" s="4"/>
      <c r="R59" s="4"/>
      <c r="S59" s="4"/>
      <c r="T59" s="194"/>
    </row>
    <row r="60" spans="1:20">
      <c r="A60" s="194"/>
      <c r="B60" s="42">
        <v>8</v>
      </c>
      <c r="C60" s="214" t="s">
        <v>592</v>
      </c>
      <c r="D60" s="215"/>
      <c r="E60" s="4"/>
      <c r="F60" s="4"/>
      <c r="G60" s="4"/>
      <c r="H60" s="4"/>
      <c r="I60" s="4"/>
      <c r="J60" s="4"/>
      <c r="K60" s="4"/>
      <c r="L60" s="4"/>
      <c r="M60" s="4"/>
      <c r="N60" s="4"/>
      <c r="O60" s="4"/>
      <c r="P60" s="4"/>
      <c r="Q60" s="4"/>
      <c r="R60" s="4"/>
      <c r="S60" s="4"/>
      <c r="T60" s="194"/>
    </row>
    <row r="61" spans="1:20">
      <c r="A61" s="194"/>
      <c r="B61" s="14">
        <v>9</v>
      </c>
      <c r="C61" s="214" t="s">
        <v>593</v>
      </c>
      <c r="D61" s="215"/>
      <c r="E61" s="4"/>
      <c r="F61" s="4"/>
      <c r="G61" s="4"/>
      <c r="H61" s="4"/>
      <c r="I61" s="4"/>
      <c r="J61" s="4"/>
      <c r="K61" s="4"/>
      <c r="L61" s="4"/>
      <c r="M61" s="4"/>
      <c r="N61" s="4"/>
      <c r="O61" s="4"/>
      <c r="P61" s="4"/>
      <c r="Q61" s="4"/>
      <c r="R61" s="4"/>
      <c r="S61" s="4"/>
      <c r="T61" s="194"/>
    </row>
    <row r="62" spans="1:20" ht="12.75" customHeight="1" thickBot="1">
      <c r="A62" s="194"/>
      <c r="B62" s="14">
        <v>10</v>
      </c>
      <c r="C62" s="214" t="s">
        <v>594</v>
      </c>
      <c r="D62" s="215"/>
      <c r="E62" s="4"/>
      <c r="F62" s="4"/>
      <c r="G62" s="4"/>
      <c r="H62" s="4"/>
      <c r="I62" s="4"/>
      <c r="J62" s="4"/>
      <c r="K62" s="4"/>
      <c r="L62" s="4"/>
      <c r="M62" s="4"/>
      <c r="N62" s="4"/>
      <c r="O62" s="4"/>
      <c r="P62" s="4"/>
      <c r="Q62" s="4"/>
      <c r="R62" s="4"/>
      <c r="S62" s="4"/>
      <c r="T62" s="194"/>
    </row>
    <row r="63" spans="1:20" ht="12.75" customHeight="1" thickBot="1">
      <c r="A63" s="194"/>
      <c r="C63" s="200" t="s">
        <v>926</v>
      </c>
      <c r="D63" s="201"/>
      <c r="E63" s="13" t="str">
        <f>IF(AND(COUNTIF(E52,"C")=1,COUNTIF(E53:E62,"A")&gt;4),"C",IF(OR(COUNTIF(E53:E62,"A")&gt;0,COUNTIF(E52,"C")&gt;0,COUNTIF(E52,"P")&gt;0),"P"," "))</f>
        <v xml:space="preserve"> </v>
      </c>
      <c r="F63" s="13" t="str">
        <f t="shared" ref="F63:S63" si="3">IF(AND(COUNTIF(F52,"C")=1,COUNTIF(F53:F62,"A")&gt;4),"C",IF(OR(COUNTIF(F53:F62,"A")&gt;0,COUNTIF(F52,"C")&gt;0,COUNTIF(F52,"P")&gt;0),"P"," "))</f>
        <v xml:space="preserve"> </v>
      </c>
      <c r="G63" s="13" t="str">
        <f t="shared" si="3"/>
        <v xml:space="preserve"> </v>
      </c>
      <c r="H63" s="13" t="str">
        <f t="shared" si="3"/>
        <v xml:space="preserve"> </v>
      </c>
      <c r="I63" s="13" t="str">
        <f t="shared" si="3"/>
        <v xml:space="preserve"> </v>
      </c>
      <c r="J63" s="13" t="str">
        <f t="shared" si="3"/>
        <v xml:space="preserve"> </v>
      </c>
      <c r="K63" s="13" t="str">
        <f t="shared" si="3"/>
        <v xml:space="preserve"> </v>
      </c>
      <c r="L63" s="13" t="str">
        <f t="shared" si="3"/>
        <v xml:space="preserve"> </v>
      </c>
      <c r="M63" s="13" t="str">
        <f t="shared" si="3"/>
        <v xml:space="preserve"> </v>
      </c>
      <c r="N63" s="13" t="str">
        <f t="shared" si="3"/>
        <v xml:space="preserve"> </v>
      </c>
      <c r="O63" s="13" t="str">
        <f t="shared" si="3"/>
        <v xml:space="preserve"> </v>
      </c>
      <c r="P63" s="13" t="str">
        <f t="shared" si="3"/>
        <v xml:space="preserve"> </v>
      </c>
      <c r="Q63" s="13" t="str">
        <f t="shared" si="3"/>
        <v xml:space="preserve"> </v>
      </c>
      <c r="R63" s="13" t="str">
        <f t="shared" si="3"/>
        <v xml:space="preserve"> </v>
      </c>
      <c r="S63" s="13" t="str">
        <f t="shared" si="3"/>
        <v xml:space="preserve"> </v>
      </c>
      <c r="T63" s="194"/>
    </row>
    <row r="64" spans="1:20" ht="20.25" customHeight="1">
      <c r="A64" s="194"/>
      <c r="B64" s="219" t="s">
        <v>847</v>
      </c>
      <c r="C64" s="219"/>
      <c r="D64" s="219"/>
      <c r="E64" s="53" t="s">
        <v>542</v>
      </c>
      <c r="F64" s="34"/>
      <c r="G64" s="34"/>
      <c r="H64" s="34"/>
      <c r="I64" s="34"/>
      <c r="J64" s="34"/>
      <c r="K64" s="34"/>
      <c r="L64" s="34"/>
      <c r="M64" s="34"/>
      <c r="N64" s="34"/>
      <c r="O64" s="34"/>
      <c r="P64" s="34"/>
      <c r="Q64" s="34"/>
      <c r="R64" s="34"/>
      <c r="S64" s="34"/>
      <c r="T64" s="194"/>
    </row>
    <row r="65" spans="1:20" ht="12.75" customHeight="1">
      <c r="A65" s="194"/>
      <c r="C65" s="202" t="s">
        <v>882</v>
      </c>
      <c r="D65" s="203"/>
      <c r="E65" s="56" t="str">
        <f>Beltloops!E31</f>
        <v xml:space="preserve"> </v>
      </c>
      <c r="F65" s="56" t="str">
        <f>Beltloops!F31</f>
        <v xml:space="preserve"> </v>
      </c>
      <c r="G65" s="56" t="str">
        <f>Beltloops!G31</f>
        <v xml:space="preserve"> </v>
      </c>
      <c r="H65" s="56" t="str">
        <f>Beltloops!H31</f>
        <v xml:space="preserve"> </v>
      </c>
      <c r="I65" s="56" t="str">
        <f>Beltloops!I31</f>
        <v xml:space="preserve"> </v>
      </c>
      <c r="J65" s="56" t="str">
        <f>Beltloops!J31</f>
        <v xml:space="preserve"> </v>
      </c>
      <c r="K65" s="56" t="str">
        <f>Beltloops!K31</f>
        <v xml:space="preserve"> </v>
      </c>
      <c r="L65" s="56" t="str">
        <f>Beltloops!L31</f>
        <v xml:space="preserve"> </v>
      </c>
      <c r="M65" s="56" t="str">
        <f>Beltloops!M31</f>
        <v xml:space="preserve"> </v>
      </c>
      <c r="N65" s="56" t="str">
        <f>Beltloops!N31</f>
        <v xml:space="preserve"> </v>
      </c>
      <c r="O65" s="56" t="str">
        <f>Beltloops!O31</f>
        <v xml:space="preserve"> </v>
      </c>
      <c r="P65" s="56" t="str">
        <f>Beltloops!P31</f>
        <v xml:space="preserve"> </v>
      </c>
      <c r="Q65" s="56" t="str">
        <f>Beltloops!Q31</f>
        <v xml:space="preserve"> </v>
      </c>
      <c r="R65" s="56" t="str">
        <f>Beltloops!R31</f>
        <v xml:space="preserve"> </v>
      </c>
      <c r="S65" s="56" t="str">
        <f>Beltloops!S31</f>
        <v xml:space="preserve"> </v>
      </c>
      <c r="T65" s="194"/>
    </row>
    <row r="66" spans="1:20" ht="12.75" customHeight="1">
      <c r="A66" s="194"/>
      <c r="B66" s="14">
        <v>1</v>
      </c>
      <c r="C66" s="214" t="s">
        <v>791</v>
      </c>
      <c r="D66" s="215"/>
      <c r="E66" s="4"/>
      <c r="F66" s="4"/>
      <c r="G66" s="4"/>
      <c r="H66" s="4"/>
      <c r="I66" s="4"/>
      <c r="J66" s="4"/>
      <c r="K66" s="4"/>
      <c r="L66" s="4"/>
      <c r="M66" s="4"/>
      <c r="N66" s="4"/>
      <c r="O66" s="4"/>
      <c r="P66" s="4"/>
      <c r="Q66" s="4"/>
      <c r="R66" s="4"/>
      <c r="S66" s="4"/>
      <c r="T66" s="194"/>
    </row>
    <row r="67" spans="1:20" ht="12.75" customHeight="1">
      <c r="A67" s="194"/>
      <c r="B67" s="14">
        <v>2</v>
      </c>
      <c r="C67" s="214" t="s">
        <v>792</v>
      </c>
      <c r="D67" s="215"/>
      <c r="E67" s="4"/>
      <c r="F67" s="4"/>
      <c r="G67" s="4"/>
      <c r="H67" s="4"/>
      <c r="I67" s="4"/>
      <c r="J67" s="4"/>
      <c r="K67" s="4"/>
      <c r="L67" s="4"/>
      <c r="M67" s="4"/>
      <c r="N67" s="4"/>
      <c r="O67" s="4"/>
      <c r="P67" s="4"/>
      <c r="Q67" s="4"/>
      <c r="R67" s="4"/>
      <c r="S67" s="4"/>
      <c r="T67" s="194"/>
    </row>
    <row r="68" spans="1:20" ht="12.75" customHeight="1">
      <c r="A68" s="194"/>
      <c r="B68" s="14">
        <v>3</v>
      </c>
      <c r="C68" s="214" t="s">
        <v>793</v>
      </c>
      <c r="D68" s="215"/>
      <c r="E68" s="4"/>
      <c r="F68" s="4"/>
      <c r="G68" s="4"/>
      <c r="H68" s="4"/>
      <c r="I68" s="4"/>
      <c r="J68" s="4"/>
      <c r="K68" s="4"/>
      <c r="L68" s="4"/>
      <c r="M68" s="4"/>
      <c r="N68" s="4"/>
      <c r="O68" s="4"/>
      <c r="P68" s="4"/>
      <c r="Q68" s="4"/>
      <c r="R68" s="4"/>
      <c r="S68" s="4"/>
      <c r="T68" s="194"/>
    </row>
    <row r="69" spans="1:20" ht="12.75" customHeight="1">
      <c r="A69" s="194"/>
      <c r="B69" s="42">
        <v>4</v>
      </c>
      <c r="C69" s="214" t="s">
        <v>794</v>
      </c>
      <c r="D69" s="215"/>
      <c r="E69" s="4"/>
      <c r="F69" s="4"/>
      <c r="G69" s="4"/>
      <c r="H69" s="4"/>
      <c r="I69" s="4"/>
      <c r="J69" s="4"/>
      <c r="K69" s="4"/>
      <c r="L69" s="4"/>
      <c r="M69" s="4"/>
      <c r="N69" s="4"/>
      <c r="O69" s="4"/>
      <c r="P69" s="4"/>
      <c r="Q69" s="4"/>
      <c r="R69" s="4"/>
      <c r="S69" s="4"/>
      <c r="T69" s="194"/>
    </row>
    <row r="70" spans="1:20" ht="12.75" customHeight="1">
      <c r="A70" s="194"/>
      <c r="B70" s="42">
        <v>5</v>
      </c>
      <c r="C70" s="214" t="s">
        <v>800</v>
      </c>
      <c r="D70" s="215"/>
      <c r="E70" s="4"/>
      <c r="F70" s="4"/>
      <c r="G70" s="4"/>
      <c r="H70" s="4"/>
      <c r="I70" s="4"/>
      <c r="J70" s="4"/>
      <c r="K70" s="4"/>
      <c r="L70" s="4"/>
      <c r="M70" s="4"/>
      <c r="N70" s="4"/>
      <c r="O70" s="4"/>
      <c r="P70" s="4"/>
      <c r="Q70" s="4"/>
      <c r="R70" s="4"/>
      <c r="S70" s="4"/>
      <c r="T70" s="194"/>
    </row>
    <row r="71" spans="1:20" ht="12.75" customHeight="1">
      <c r="A71" s="194"/>
      <c r="B71" s="42">
        <v>6</v>
      </c>
      <c r="C71" s="214" t="s">
        <v>799</v>
      </c>
      <c r="D71" s="215"/>
      <c r="E71" s="4"/>
      <c r="F71" s="4"/>
      <c r="G71" s="4"/>
      <c r="H71" s="4"/>
      <c r="I71" s="4"/>
      <c r="J71" s="4"/>
      <c r="K71" s="4"/>
      <c r="L71" s="4"/>
      <c r="M71" s="4"/>
      <c r="N71" s="4"/>
      <c r="O71" s="4"/>
      <c r="P71" s="4"/>
      <c r="Q71" s="4"/>
      <c r="R71" s="4"/>
      <c r="S71" s="4"/>
      <c r="T71" s="194"/>
    </row>
    <row r="72" spans="1:20" ht="12.75" customHeight="1">
      <c r="A72" s="194"/>
      <c r="B72" s="42">
        <v>7</v>
      </c>
      <c r="C72" s="214" t="s">
        <v>801</v>
      </c>
      <c r="D72" s="215"/>
      <c r="E72" s="4"/>
      <c r="F72" s="4"/>
      <c r="G72" s="4"/>
      <c r="H72" s="4"/>
      <c r="I72" s="4"/>
      <c r="J72" s="4"/>
      <c r="K72" s="4"/>
      <c r="L72" s="4"/>
      <c r="M72" s="4"/>
      <c r="N72" s="4"/>
      <c r="O72" s="4"/>
      <c r="P72" s="4"/>
      <c r="Q72" s="4"/>
      <c r="R72" s="4"/>
      <c r="S72" s="4"/>
      <c r="T72" s="194"/>
    </row>
    <row r="73" spans="1:20" ht="12.75" customHeight="1">
      <c r="A73" s="194"/>
      <c r="B73" s="42">
        <v>8</v>
      </c>
      <c r="C73" s="214" t="s">
        <v>886</v>
      </c>
      <c r="D73" s="215"/>
      <c r="E73" s="4"/>
      <c r="F73" s="4"/>
      <c r="G73" s="4"/>
      <c r="H73" s="4"/>
      <c r="I73" s="4"/>
      <c r="J73" s="4"/>
      <c r="K73" s="4"/>
      <c r="L73" s="4"/>
      <c r="M73" s="4"/>
      <c r="N73" s="4"/>
      <c r="O73" s="4"/>
      <c r="P73" s="4"/>
      <c r="Q73" s="4"/>
      <c r="R73" s="4"/>
      <c r="S73" s="4"/>
      <c r="T73" s="194"/>
    </row>
    <row r="74" spans="1:20" ht="12.75" customHeight="1">
      <c r="A74" s="194"/>
      <c r="B74" s="42">
        <v>9</v>
      </c>
      <c r="C74" s="214" t="s">
        <v>797</v>
      </c>
      <c r="D74" s="215"/>
      <c r="E74" s="4"/>
      <c r="F74" s="4"/>
      <c r="G74" s="4"/>
      <c r="H74" s="4"/>
      <c r="I74" s="4"/>
      <c r="J74" s="4"/>
      <c r="K74" s="4"/>
      <c r="L74" s="4"/>
      <c r="M74" s="4"/>
      <c r="N74" s="4"/>
      <c r="O74" s="4"/>
      <c r="P74" s="4"/>
      <c r="Q74" s="4"/>
      <c r="R74" s="4"/>
      <c r="S74" s="4"/>
      <c r="T74" s="194"/>
    </row>
    <row r="75" spans="1:20" ht="12.75" customHeight="1">
      <c r="A75" s="194"/>
      <c r="B75" s="14">
        <v>10</v>
      </c>
      <c r="C75" s="214" t="s">
        <v>796</v>
      </c>
      <c r="D75" s="215"/>
      <c r="E75" s="4"/>
      <c r="F75" s="4"/>
      <c r="G75" s="4"/>
      <c r="H75" s="4"/>
      <c r="I75" s="4"/>
      <c r="J75" s="4"/>
      <c r="K75" s="4"/>
      <c r="L75" s="4"/>
      <c r="M75" s="4"/>
      <c r="N75" s="4"/>
      <c r="O75" s="4"/>
      <c r="P75" s="4"/>
      <c r="Q75" s="4"/>
      <c r="R75" s="4"/>
      <c r="S75" s="4"/>
      <c r="T75" s="194"/>
    </row>
    <row r="76" spans="1:20" ht="12.75" customHeight="1" thickBot="1">
      <c r="A76" s="194"/>
      <c r="B76" s="14">
        <v>11</v>
      </c>
      <c r="C76" s="214" t="s">
        <v>795</v>
      </c>
      <c r="D76" s="215"/>
      <c r="E76" s="4"/>
      <c r="F76" s="4"/>
      <c r="G76" s="4"/>
      <c r="H76" s="4"/>
      <c r="I76" s="4"/>
      <c r="J76" s="4"/>
      <c r="K76" s="4"/>
      <c r="L76" s="4"/>
      <c r="M76" s="4"/>
      <c r="N76" s="4"/>
      <c r="O76" s="4"/>
      <c r="P76" s="4"/>
      <c r="Q76" s="4"/>
      <c r="R76" s="4"/>
      <c r="S76" s="4"/>
      <c r="T76" s="194"/>
    </row>
    <row r="77" spans="1:20" ht="12.75" customHeight="1" thickBot="1">
      <c r="A77" s="194"/>
      <c r="C77" s="200" t="s">
        <v>926</v>
      </c>
      <c r="D77" s="201"/>
      <c r="E77" s="13" t="str">
        <f>IF(AND(COUNTIF(E65,"C")=1,COUNTIF(E66:E76,"A")&gt;4),"C",IF(OR(COUNTIF(E66:E76,"A")&gt;0,COUNTIF(E65,"C")&gt;0,COUNTIF(E65,"P")&gt;0),"P"," "))</f>
        <v xml:space="preserve"> </v>
      </c>
      <c r="F77" s="13" t="str">
        <f t="shared" ref="F77:S77" si="4">IF(AND(COUNTIF(F65,"C")=1,COUNTIF(F66:F76,"A")&gt;4),"C",IF(OR(COUNTIF(F66:F76,"A")&gt;0,COUNTIF(F65,"C")&gt;0,COUNTIF(F65,"P")&gt;0),"P"," "))</f>
        <v xml:space="preserve"> </v>
      </c>
      <c r="G77" s="13" t="str">
        <f t="shared" si="4"/>
        <v xml:space="preserve"> </v>
      </c>
      <c r="H77" s="13" t="str">
        <f t="shared" si="4"/>
        <v xml:space="preserve"> </v>
      </c>
      <c r="I77" s="13" t="str">
        <f t="shared" si="4"/>
        <v xml:space="preserve"> </v>
      </c>
      <c r="J77" s="13" t="str">
        <f t="shared" si="4"/>
        <v xml:space="preserve"> </v>
      </c>
      <c r="K77" s="13" t="str">
        <f t="shared" si="4"/>
        <v xml:space="preserve"> </v>
      </c>
      <c r="L77" s="13" t="str">
        <f t="shared" si="4"/>
        <v xml:space="preserve"> </v>
      </c>
      <c r="M77" s="13" t="str">
        <f t="shared" si="4"/>
        <v xml:space="preserve"> </v>
      </c>
      <c r="N77" s="13" t="str">
        <f t="shared" si="4"/>
        <v xml:space="preserve"> </v>
      </c>
      <c r="O77" s="13" t="str">
        <f t="shared" si="4"/>
        <v xml:space="preserve"> </v>
      </c>
      <c r="P77" s="13" t="str">
        <f t="shared" si="4"/>
        <v xml:space="preserve"> </v>
      </c>
      <c r="Q77" s="13" t="str">
        <f t="shared" si="4"/>
        <v xml:space="preserve"> </v>
      </c>
      <c r="R77" s="13" t="str">
        <f t="shared" si="4"/>
        <v xml:space="preserve"> </v>
      </c>
      <c r="S77" s="13" t="str">
        <f t="shared" si="4"/>
        <v xml:space="preserve"> </v>
      </c>
      <c r="T77" s="194"/>
    </row>
    <row r="78" spans="1:20" ht="20.25" customHeight="1">
      <c r="A78" s="194"/>
      <c r="B78" s="219" t="s">
        <v>501</v>
      </c>
      <c r="C78" s="219"/>
      <c r="D78" s="219"/>
      <c r="E78" s="53" t="s">
        <v>541</v>
      </c>
      <c r="F78" s="34"/>
      <c r="G78" s="34"/>
      <c r="H78" s="34"/>
      <c r="I78" s="34"/>
      <c r="J78" s="34"/>
      <c r="K78" s="34"/>
      <c r="L78" s="34"/>
      <c r="M78" s="34"/>
      <c r="N78" s="34"/>
      <c r="O78" s="34"/>
      <c r="P78" s="34"/>
      <c r="Q78" s="34"/>
      <c r="R78" s="34"/>
      <c r="S78" s="34"/>
      <c r="T78" s="194"/>
    </row>
    <row r="79" spans="1:20">
      <c r="A79" s="194"/>
      <c r="B79" s="14" t="s">
        <v>925</v>
      </c>
      <c r="C79" s="202" t="s">
        <v>885</v>
      </c>
      <c r="D79" s="203"/>
      <c r="E79" s="56" t="str">
        <f>Beltloops!E36</f>
        <v xml:space="preserve"> </v>
      </c>
      <c r="F79" s="56" t="str">
        <f>Beltloops!F36</f>
        <v xml:space="preserve"> </v>
      </c>
      <c r="G79" s="56" t="str">
        <f>Beltloops!G36</f>
        <v xml:space="preserve"> </v>
      </c>
      <c r="H79" s="56" t="str">
        <f>Beltloops!H36</f>
        <v xml:space="preserve"> </v>
      </c>
      <c r="I79" s="56" t="str">
        <f>Beltloops!I36</f>
        <v xml:space="preserve"> </v>
      </c>
      <c r="J79" s="56" t="str">
        <f>Beltloops!J36</f>
        <v xml:space="preserve"> </v>
      </c>
      <c r="K79" s="56" t="str">
        <f>Beltloops!K36</f>
        <v xml:space="preserve"> </v>
      </c>
      <c r="L79" s="56" t="str">
        <f>Beltloops!L36</f>
        <v xml:space="preserve"> </v>
      </c>
      <c r="M79" s="56" t="str">
        <f>Beltloops!M36</f>
        <v xml:space="preserve"> </v>
      </c>
      <c r="N79" s="56" t="str">
        <f>Beltloops!N36</f>
        <v xml:space="preserve"> </v>
      </c>
      <c r="O79" s="56" t="str">
        <f>Beltloops!O36</f>
        <v xml:space="preserve"> </v>
      </c>
      <c r="P79" s="56" t="str">
        <f>Beltloops!P36</f>
        <v xml:space="preserve"> </v>
      </c>
      <c r="Q79" s="56" t="str">
        <f>Beltloops!Q36</f>
        <v xml:space="preserve"> </v>
      </c>
      <c r="R79" s="56" t="str">
        <f>Beltloops!R36</f>
        <v xml:space="preserve"> </v>
      </c>
      <c r="S79" s="56" t="str">
        <f>Beltloops!S36</f>
        <v xml:space="preserve"> </v>
      </c>
      <c r="T79" s="194"/>
    </row>
    <row r="80" spans="1:20">
      <c r="A80" s="194"/>
      <c r="B80" s="14">
        <v>1</v>
      </c>
      <c r="C80" s="214" t="s">
        <v>575</v>
      </c>
      <c r="D80" s="215"/>
      <c r="E80" s="4"/>
      <c r="F80" s="4"/>
      <c r="G80" s="4"/>
      <c r="H80" s="4"/>
      <c r="I80" s="4"/>
      <c r="J80" s="4"/>
      <c r="K80" s="4"/>
      <c r="L80" s="4"/>
      <c r="M80" s="4"/>
      <c r="N80" s="4"/>
      <c r="O80" s="4"/>
      <c r="P80" s="4"/>
      <c r="Q80" s="4"/>
      <c r="R80" s="4"/>
      <c r="S80" s="4"/>
      <c r="T80" s="194"/>
    </row>
    <row r="81" spans="1:20">
      <c r="A81" s="194"/>
      <c r="B81" s="14">
        <v>2</v>
      </c>
      <c r="C81" s="214" t="s">
        <v>576</v>
      </c>
      <c r="D81" s="215"/>
      <c r="E81" s="4"/>
      <c r="F81" s="4"/>
      <c r="G81" s="4"/>
      <c r="H81" s="4"/>
      <c r="I81" s="4"/>
      <c r="J81" s="4"/>
      <c r="K81" s="4"/>
      <c r="L81" s="4"/>
      <c r="M81" s="4"/>
      <c r="N81" s="4"/>
      <c r="O81" s="4"/>
      <c r="P81" s="4"/>
      <c r="Q81" s="4"/>
      <c r="R81" s="4"/>
      <c r="S81" s="4"/>
      <c r="T81" s="194"/>
    </row>
    <row r="82" spans="1:20">
      <c r="A82" s="194"/>
      <c r="B82" s="14">
        <v>3</v>
      </c>
      <c r="C82" s="214" t="s">
        <v>577</v>
      </c>
      <c r="D82" s="215"/>
      <c r="E82" s="4"/>
      <c r="F82" s="4"/>
      <c r="G82" s="4"/>
      <c r="H82" s="4"/>
      <c r="I82" s="4"/>
      <c r="J82" s="4"/>
      <c r="K82" s="4"/>
      <c r="L82" s="4"/>
      <c r="M82" s="4"/>
      <c r="N82" s="4"/>
      <c r="O82" s="4"/>
      <c r="P82" s="4"/>
      <c r="Q82" s="4"/>
      <c r="R82" s="4"/>
      <c r="S82" s="4"/>
      <c r="T82" s="194"/>
    </row>
    <row r="83" spans="1:20">
      <c r="A83" s="194"/>
      <c r="B83" s="42">
        <v>4</v>
      </c>
      <c r="C83" s="214" t="s">
        <v>578</v>
      </c>
      <c r="D83" s="215"/>
      <c r="E83" s="4"/>
      <c r="F83" s="4"/>
      <c r="G83" s="4"/>
      <c r="H83" s="4"/>
      <c r="I83" s="4"/>
      <c r="J83" s="4"/>
      <c r="K83" s="4"/>
      <c r="L83" s="4"/>
      <c r="M83" s="4"/>
      <c r="N83" s="4"/>
      <c r="O83" s="4"/>
      <c r="P83" s="4"/>
      <c r="Q83" s="4"/>
      <c r="R83" s="4"/>
      <c r="S83" s="4"/>
      <c r="T83" s="194"/>
    </row>
    <row r="84" spans="1:20">
      <c r="A84" s="194"/>
      <c r="B84" s="42">
        <v>5</v>
      </c>
      <c r="C84" s="214" t="s">
        <v>579</v>
      </c>
      <c r="D84" s="215"/>
      <c r="E84" s="4"/>
      <c r="F84" s="4"/>
      <c r="G84" s="4"/>
      <c r="H84" s="4"/>
      <c r="I84" s="4"/>
      <c r="J84" s="4"/>
      <c r="K84" s="4"/>
      <c r="L84" s="4"/>
      <c r="M84" s="4"/>
      <c r="N84" s="4"/>
      <c r="O84" s="4"/>
      <c r="P84" s="4"/>
      <c r="Q84" s="4"/>
      <c r="R84" s="4"/>
      <c r="S84" s="4"/>
      <c r="T84" s="194"/>
    </row>
    <row r="85" spans="1:20">
      <c r="A85" s="194"/>
      <c r="B85" s="42">
        <v>6</v>
      </c>
      <c r="C85" s="214" t="s">
        <v>580</v>
      </c>
      <c r="D85" s="215"/>
      <c r="E85" s="4"/>
      <c r="F85" s="4"/>
      <c r="G85" s="4"/>
      <c r="H85" s="4"/>
      <c r="I85" s="4"/>
      <c r="J85" s="4"/>
      <c r="K85" s="4"/>
      <c r="L85" s="4"/>
      <c r="M85" s="4"/>
      <c r="N85" s="4"/>
      <c r="O85" s="4"/>
      <c r="P85" s="4"/>
      <c r="Q85" s="4"/>
      <c r="R85" s="4"/>
      <c r="S85" s="4"/>
      <c r="T85" s="194"/>
    </row>
    <row r="86" spans="1:20">
      <c r="A86" s="194"/>
      <c r="B86" s="42">
        <v>7</v>
      </c>
      <c r="C86" s="214" t="s">
        <v>581</v>
      </c>
      <c r="D86" s="215"/>
      <c r="E86" s="4"/>
      <c r="F86" s="4"/>
      <c r="G86" s="4"/>
      <c r="H86" s="4"/>
      <c r="I86" s="4"/>
      <c r="J86" s="4"/>
      <c r="K86" s="4"/>
      <c r="L86" s="4"/>
      <c r="M86" s="4"/>
      <c r="N86" s="4"/>
      <c r="O86" s="4"/>
      <c r="P86" s="4"/>
      <c r="Q86" s="4"/>
      <c r="R86" s="4"/>
      <c r="S86" s="4"/>
      <c r="T86" s="194"/>
    </row>
    <row r="87" spans="1:20">
      <c r="A87" s="194"/>
      <c r="B87" s="42">
        <v>8</v>
      </c>
      <c r="C87" s="214" t="s">
        <v>582</v>
      </c>
      <c r="D87" s="215"/>
      <c r="E87" s="4"/>
      <c r="F87" s="4"/>
      <c r="G87" s="4"/>
      <c r="H87" s="4"/>
      <c r="I87" s="4"/>
      <c r="J87" s="4"/>
      <c r="K87" s="4"/>
      <c r="L87" s="4"/>
      <c r="M87" s="4"/>
      <c r="N87" s="4"/>
      <c r="O87" s="4"/>
      <c r="P87" s="4"/>
      <c r="Q87" s="4"/>
      <c r="R87" s="4"/>
      <c r="S87" s="4"/>
      <c r="T87" s="194"/>
    </row>
    <row r="88" spans="1:20">
      <c r="A88" s="194"/>
      <c r="B88" s="42">
        <v>9</v>
      </c>
      <c r="C88" s="214" t="s">
        <v>583</v>
      </c>
      <c r="D88" s="215"/>
      <c r="E88" s="4"/>
      <c r="F88" s="4"/>
      <c r="G88" s="4"/>
      <c r="H88" s="4"/>
      <c r="I88" s="4"/>
      <c r="J88" s="4"/>
      <c r="K88" s="4"/>
      <c r="L88" s="4"/>
      <c r="M88" s="4"/>
      <c r="N88" s="4"/>
      <c r="O88" s="4"/>
      <c r="P88" s="4"/>
      <c r="Q88" s="4"/>
      <c r="R88" s="4"/>
      <c r="S88" s="4"/>
      <c r="T88" s="194"/>
    </row>
    <row r="89" spans="1:20">
      <c r="A89" s="194"/>
      <c r="B89" s="42">
        <v>10</v>
      </c>
      <c r="C89" s="214" t="s">
        <v>584</v>
      </c>
      <c r="D89" s="215"/>
      <c r="E89" s="4"/>
      <c r="F89" s="4"/>
      <c r="G89" s="4"/>
      <c r="H89" s="4"/>
      <c r="I89" s="4"/>
      <c r="J89" s="4"/>
      <c r="K89" s="4"/>
      <c r="L89" s="4"/>
      <c r="M89" s="4"/>
      <c r="N89" s="4"/>
      <c r="O89" s="4"/>
      <c r="P89" s="4"/>
      <c r="Q89" s="4"/>
      <c r="R89" s="4"/>
      <c r="S89" s="4"/>
      <c r="T89" s="194"/>
    </row>
    <row r="90" spans="1:20">
      <c r="A90" s="194"/>
      <c r="B90" s="14">
        <v>11</v>
      </c>
      <c r="C90" s="214" t="s">
        <v>865</v>
      </c>
      <c r="D90" s="215"/>
      <c r="E90" s="4"/>
      <c r="F90" s="4"/>
      <c r="G90" s="4"/>
      <c r="H90" s="4"/>
      <c r="I90" s="4"/>
      <c r="J90" s="4"/>
      <c r="K90" s="4"/>
      <c r="L90" s="4"/>
      <c r="M90" s="4"/>
      <c r="N90" s="4"/>
      <c r="O90" s="4"/>
      <c r="P90" s="4"/>
      <c r="Q90" s="4"/>
      <c r="R90" s="4"/>
      <c r="S90" s="4"/>
      <c r="T90" s="194"/>
    </row>
    <row r="91" spans="1:20" ht="13.5" thickBot="1">
      <c r="A91" s="194"/>
      <c r="B91" s="14">
        <v>12</v>
      </c>
      <c r="C91" s="214" t="s">
        <v>585</v>
      </c>
      <c r="D91" s="215"/>
      <c r="E91" s="4"/>
      <c r="F91" s="4"/>
      <c r="G91" s="4"/>
      <c r="H91" s="4"/>
      <c r="I91" s="4"/>
      <c r="J91" s="4"/>
      <c r="K91" s="4"/>
      <c r="L91" s="4"/>
      <c r="M91" s="4"/>
      <c r="N91" s="4"/>
      <c r="O91" s="4"/>
      <c r="P91" s="4"/>
      <c r="Q91" s="4"/>
      <c r="R91" s="4"/>
      <c r="S91" s="4"/>
      <c r="T91" s="194"/>
    </row>
    <row r="92" spans="1:20" ht="13.5" thickBot="1">
      <c r="A92" s="194"/>
      <c r="C92" s="217" t="s">
        <v>926</v>
      </c>
      <c r="D92" s="218"/>
      <c r="E92" s="13" t="str">
        <f>IF(AND(COUNTIF(E79,"C")=1,COUNTIF(E80:E91,"A")&gt;4),"C",IF(OR(COUNTIF(E80:E91,"A")&gt;0,COUNTIF(E79,"C")&gt;0,COUNTIF(E79,"P")&gt;0),"P"," "))</f>
        <v xml:space="preserve"> </v>
      </c>
      <c r="F92" s="13" t="str">
        <f t="shared" ref="F92:S92" si="5">IF(AND(COUNTIF(F79,"C")=1,COUNTIF(F80:F91,"A")&gt;4),"C",IF(OR(COUNTIF(F80:F91,"A")&gt;0,COUNTIF(F79,"C")&gt;0,COUNTIF(F79,"P")&gt;0),"P"," "))</f>
        <v xml:space="preserve"> </v>
      </c>
      <c r="G92" s="13" t="str">
        <f t="shared" si="5"/>
        <v xml:space="preserve"> </v>
      </c>
      <c r="H92" s="13" t="str">
        <f t="shared" si="5"/>
        <v xml:space="preserve"> </v>
      </c>
      <c r="I92" s="13" t="str">
        <f t="shared" si="5"/>
        <v xml:space="preserve"> </v>
      </c>
      <c r="J92" s="13" t="str">
        <f t="shared" si="5"/>
        <v xml:space="preserve"> </v>
      </c>
      <c r="K92" s="13" t="str">
        <f t="shared" si="5"/>
        <v xml:space="preserve"> </v>
      </c>
      <c r="L92" s="13" t="str">
        <f t="shared" si="5"/>
        <v xml:space="preserve"> </v>
      </c>
      <c r="M92" s="13" t="str">
        <f t="shared" si="5"/>
        <v xml:space="preserve"> </v>
      </c>
      <c r="N92" s="13" t="str">
        <f t="shared" si="5"/>
        <v xml:space="preserve"> </v>
      </c>
      <c r="O92" s="13" t="str">
        <f t="shared" si="5"/>
        <v xml:space="preserve"> </v>
      </c>
      <c r="P92" s="13" t="str">
        <f t="shared" si="5"/>
        <v xml:space="preserve"> </v>
      </c>
      <c r="Q92" s="13" t="str">
        <f t="shared" si="5"/>
        <v xml:space="preserve"> </v>
      </c>
      <c r="R92" s="13" t="str">
        <f t="shared" si="5"/>
        <v xml:space="preserve"> </v>
      </c>
      <c r="S92" s="13" t="str">
        <f t="shared" si="5"/>
        <v xml:space="preserve"> </v>
      </c>
      <c r="T92" s="194"/>
    </row>
    <row r="93" spans="1:20">
      <c r="A93" s="194"/>
      <c r="B93" s="204" t="s">
        <v>496</v>
      </c>
      <c r="C93" s="205"/>
      <c r="D93" s="205"/>
      <c r="E93" s="205"/>
      <c r="F93" s="205"/>
      <c r="G93" s="205"/>
      <c r="H93" s="205"/>
      <c r="I93" s="205"/>
      <c r="J93" s="205"/>
      <c r="K93" s="205"/>
      <c r="L93" s="205"/>
      <c r="M93" s="205"/>
      <c r="N93" s="205"/>
      <c r="O93" s="205"/>
      <c r="P93" s="205"/>
      <c r="Q93" s="205"/>
      <c r="R93" s="205"/>
      <c r="S93" s="206"/>
      <c r="T93" s="194"/>
    </row>
    <row r="94" spans="1:20">
      <c r="A94" s="194"/>
      <c r="B94" s="207"/>
      <c r="C94" s="208"/>
      <c r="D94" s="208"/>
      <c r="E94" s="208"/>
      <c r="F94" s="208"/>
      <c r="G94" s="208"/>
      <c r="H94" s="208"/>
      <c r="I94" s="208"/>
      <c r="J94" s="208"/>
      <c r="K94" s="208"/>
      <c r="L94" s="208"/>
      <c r="M94" s="208"/>
      <c r="N94" s="208"/>
      <c r="O94" s="208"/>
      <c r="P94" s="208"/>
      <c r="Q94" s="208"/>
      <c r="R94" s="208"/>
      <c r="S94" s="209"/>
      <c r="T94" s="194"/>
    </row>
    <row r="95" spans="1:20" ht="20.25" customHeight="1">
      <c r="A95" s="194"/>
      <c r="B95" s="200" t="s">
        <v>701</v>
      </c>
      <c r="C95" s="200"/>
      <c r="D95" s="200"/>
      <c r="E95" s="53" t="s">
        <v>540</v>
      </c>
      <c r="F95" s="34"/>
      <c r="G95" s="34"/>
      <c r="H95" s="34"/>
      <c r="I95" s="34"/>
      <c r="J95" s="34"/>
      <c r="K95" s="34"/>
      <c r="L95" s="34"/>
      <c r="M95" s="34"/>
      <c r="N95" s="34"/>
      <c r="O95" s="34"/>
      <c r="P95" s="34"/>
      <c r="Q95" s="34"/>
      <c r="R95" s="34"/>
      <c r="S95" s="34"/>
      <c r="T95" s="194"/>
    </row>
    <row r="96" spans="1:20">
      <c r="A96" s="194"/>
      <c r="B96" s="14" t="s">
        <v>925</v>
      </c>
      <c r="C96" s="202" t="s">
        <v>884</v>
      </c>
      <c r="D96" s="203"/>
      <c r="E96" s="56" t="str">
        <f>Beltloops!E41</f>
        <v xml:space="preserve"> </v>
      </c>
      <c r="F96" s="56" t="str">
        <f>Beltloops!F41</f>
        <v xml:space="preserve"> </v>
      </c>
      <c r="G96" s="56" t="str">
        <f>Beltloops!G41</f>
        <v xml:space="preserve"> </v>
      </c>
      <c r="H96" s="56" t="str">
        <f>Beltloops!H41</f>
        <v xml:space="preserve"> </v>
      </c>
      <c r="I96" s="56" t="str">
        <f>Beltloops!I41</f>
        <v xml:space="preserve"> </v>
      </c>
      <c r="J96" s="56" t="str">
        <f>Beltloops!J41</f>
        <v xml:space="preserve"> </v>
      </c>
      <c r="K96" s="56" t="str">
        <f>Beltloops!K41</f>
        <v xml:space="preserve"> </v>
      </c>
      <c r="L96" s="56" t="str">
        <f>Beltloops!L41</f>
        <v xml:space="preserve"> </v>
      </c>
      <c r="M96" s="56" t="str">
        <f>Beltloops!M41</f>
        <v xml:space="preserve"> </v>
      </c>
      <c r="N96" s="56" t="str">
        <f>Beltloops!N41</f>
        <v xml:space="preserve"> </v>
      </c>
      <c r="O96" s="56" t="str">
        <f>Beltloops!O41</f>
        <v xml:space="preserve"> </v>
      </c>
      <c r="P96" s="56" t="str">
        <f>Beltloops!P41</f>
        <v xml:space="preserve"> </v>
      </c>
      <c r="Q96" s="56" t="str">
        <f>Beltloops!Q41</f>
        <v xml:space="preserve"> </v>
      </c>
      <c r="R96" s="56" t="str">
        <f>Beltloops!R41</f>
        <v xml:space="preserve"> </v>
      </c>
      <c r="S96" s="56" t="str">
        <f>Beltloops!S41</f>
        <v xml:space="preserve"> </v>
      </c>
      <c r="T96" s="194"/>
    </row>
    <row r="97" spans="1:20">
      <c r="A97" s="194"/>
      <c r="B97" s="14">
        <v>1</v>
      </c>
      <c r="C97" s="214" t="s">
        <v>564</v>
      </c>
      <c r="D97" s="215"/>
      <c r="E97" s="4"/>
      <c r="F97" s="4"/>
      <c r="G97" s="4"/>
      <c r="H97" s="4"/>
      <c r="I97" s="4"/>
      <c r="J97" s="4"/>
      <c r="K97" s="4"/>
      <c r="L97" s="4"/>
      <c r="M97" s="4"/>
      <c r="N97" s="4"/>
      <c r="O97" s="4"/>
      <c r="P97" s="4"/>
      <c r="Q97" s="4"/>
      <c r="R97" s="4"/>
      <c r="S97" s="4"/>
      <c r="T97" s="194"/>
    </row>
    <row r="98" spans="1:20">
      <c r="A98" s="194"/>
      <c r="B98" s="14">
        <v>2</v>
      </c>
      <c r="C98" s="214" t="s">
        <v>565</v>
      </c>
      <c r="D98" s="215"/>
      <c r="E98" s="4"/>
      <c r="F98" s="4"/>
      <c r="G98" s="4"/>
      <c r="H98" s="4"/>
      <c r="I98" s="4"/>
      <c r="J98" s="4"/>
      <c r="K98" s="4"/>
      <c r="L98" s="4"/>
      <c r="M98" s="4"/>
      <c r="N98" s="4"/>
      <c r="O98" s="4"/>
      <c r="P98" s="4"/>
      <c r="Q98" s="4"/>
      <c r="R98" s="4"/>
      <c r="S98" s="4"/>
      <c r="T98" s="194"/>
    </row>
    <row r="99" spans="1:20">
      <c r="A99" s="194"/>
      <c r="B99" s="14">
        <v>3</v>
      </c>
      <c r="C99" s="214" t="s">
        <v>566</v>
      </c>
      <c r="D99" s="215"/>
      <c r="E99" s="4"/>
      <c r="F99" s="4"/>
      <c r="G99" s="4"/>
      <c r="H99" s="4"/>
      <c r="I99" s="4"/>
      <c r="J99" s="4"/>
      <c r="K99" s="4"/>
      <c r="L99" s="4"/>
      <c r="M99" s="4"/>
      <c r="N99" s="4"/>
      <c r="O99" s="4"/>
      <c r="P99" s="4"/>
      <c r="Q99" s="4"/>
      <c r="R99" s="4"/>
      <c r="S99" s="4"/>
      <c r="T99" s="194"/>
    </row>
    <row r="100" spans="1:20">
      <c r="A100" s="194"/>
      <c r="B100" s="42">
        <v>4</v>
      </c>
      <c r="C100" s="214" t="s">
        <v>567</v>
      </c>
      <c r="D100" s="215"/>
      <c r="E100" s="4"/>
      <c r="F100" s="4"/>
      <c r="G100" s="4"/>
      <c r="H100" s="4"/>
      <c r="I100" s="4"/>
      <c r="J100" s="4"/>
      <c r="K100" s="4"/>
      <c r="L100" s="4"/>
      <c r="M100" s="4"/>
      <c r="N100" s="4"/>
      <c r="O100" s="4"/>
      <c r="P100" s="4"/>
      <c r="Q100" s="4"/>
      <c r="R100" s="4"/>
      <c r="S100" s="4"/>
      <c r="T100" s="194"/>
    </row>
    <row r="101" spans="1:20">
      <c r="A101" s="194"/>
      <c r="B101" s="42">
        <v>5</v>
      </c>
      <c r="C101" s="214" t="s">
        <v>568</v>
      </c>
      <c r="D101" s="215"/>
      <c r="E101" s="4"/>
      <c r="F101" s="4"/>
      <c r="G101" s="4"/>
      <c r="H101" s="4"/>
      <c r="I101" s="4"/>
      <c r="J101" s="4"/>
      <c r="K101" s="4"/>
      <c r="L101" s="4"/>
      <c r="M101" s="4"/>
      <c r="N101" s="4"/>
      <c r="O101" s="4"/>
      <c r="P101" s="4"/>
      <c r="Q101" s="4"/>
      <c r="R101" s="4"/>
      <c r="S101" s="4"/>
      <c r="T101" s="194"/>
    </row>
    <row r="102" spans="1:20">
      <c r="A102" s="194"/>
      <c r="B102" s="42">
        <v>6</v>
      </c>
      <c r="C102" s="214" t="s">
        <v>570</v>
      </c>
      <c r="D102" s="215"/>
      <c r="E102" s="4"/>
      <c r="F102" s="4"/>
      <c r="G102" s="4"/>
      <c r="H102" s="4"/>
      <c r="I102" s="4"/>
      <c r="J102" s="4"/>
      <c r="K102" s="4"/>
      <c r="L102" s="4"/>
      <c r="M102" s="4"/>
      <c r="N102" s="4"/>
      <c r="O102" s="4"/>
      <c r="P102" s="4"/>
      <c r="Q102" s="4"/>
      <c r="R102" s="4"/>
      <c r="S102" s="4"/>
      <c r="T102" s="194"/>
    </row>
    <row r="103" spans="1:20">
      <c r="A103" s="194"/>
      <c r="B103" s="42">
        <v>7</v>
      </c>
      <c r="C103" s="214" t="s">
        <v>569</v>
      </c>
      <c r="D103" s="215"/>
      <c r="E103" s="4"/>
      <c r="F103" s="4"/>
      <c r="G103" s="4"/>
      <c r="H103" s="4"/>
      <c r="I103" s="4"/>
      <c r="J103" s="4"/>
      <c r="K103" s="4"/>
      <c r="L103" s="4"/>
      <c r="M103" s="4"/>
      <c r="N103" s="4"/>
      <c r="O103" s="4"/>
      <c r="P103" s="4"/>
      <c r="Q103" s="4"/>
      <c r="R103" s="4"/>
      <c r="S103" s="4"/>
      <c r="T103" s="194"/>
    </row>
    <row r="104" spans="1:20">
      <c r="A104" s="194"/>
      <c r="B104" s="42">
        <v>8</v>
      </c>
      <c r="C104" s="214" t="s">
        <v>571</v>
      </c>
      <c r="D104" s="215"/>
      <c r="E104" s="4"/>
      <c r="F104" s="4"/>
      <c r="G104" s="4"/>
      <c r="H104" s="4"/>
      <c r="I104" s="4"/>
      <c r="J104" s="4"/>
      <c r="K104" s="4"/>
      <c r="L104" s="4"/>
      <c r="M104" s="4"/>
      <c r="N104" s="4"/>
      <c r="O104" s="4"/>
      <c r="P104" s="4"/>
      <c r="Q104" s="4"/>
      <c r="R104" s="4"/>
      <c r="S104" s="4"/>
      <c r="T104" s="194"/>
    </row>
    <row r="105" spans="1:20">
      <c r="A105" s="194"/>
      <c r="B105" s="42">
        <v>9</v>
      </c>
      <c r="C105" s="214" t="s">
        <v>572</v>
      </c>
      <c r="D105" s="215"/>
      <c r="E105" s="4"/>
      <c r="F105" s="4"/>
      <c r="G105" s="4"/>
      <c r="H105" s="4"/>
      <c r="I105" s="4"/>
      <c r="J105" s="4"/>
      <c r="K105" s="4"/>
      <c r="L105" s="4"/>
      <c r="M105" s="4"/>
      <c r="N105" s="4"/>
      <c r="O105" s="4"/>
      <c r="P105" s="4"/>
      <c r="Q105" s="4"/>
      <c r="R105" s="4"/>
      <c r="S105" s="4"/>
      <c r="T105" s="194"/>
    </row>
    <row r="106" spans="1:20" ht="12.75" customHeight="1">
      <c r="A106" s="194"/>
      <c r="B106" s="42">
        <v>10</v>
      </c>
      <c r="C106" s="214" t="s">
        <v>573</v>
      </c>
      <c r="D106" s="215"/>
      <c r="E106" s="4"/>
      <c r="F106" s="4"/>
      <c r="G106" s="4"/>
      <c r="H106" s="4"/>
      <c r="I106" s="4"/>
      <c r="J106" s="4"/>
      <c r="K106" s="4"/>
      <c r="L106" s="4"/>
      <c r="M106" s="4"/>
      <c r="N106" s="4"/>
      <c r="O106" s="4"/>
      <c r="P106" s="4"/>
      <c r="Q106" s="4"/>
      <c r="R106" s="4"/>
      <c r="S106" s="4"/>
      <c r="T106" s="194"/>
    </row>
    <row r="107" spans="1:20" ht="13.5" thickBot="1">
      <c r="A107" s="194"/>
      <c r="B107" s="42">
        <v>11</v>
      </c>
      <c r="C107" s="214" t="s">
        <v>574</v>
      </c>
      <c r="D107" s="215"/>
      <c r="E107" s="4"/>
      <c r="F107" s="4"/>
      <c r="G107" s="4"/>
      <c r="H107" s="4"/>
      <c r="I107" s="4"/>
      <c r="J107" s="4"/>
      <c r="K107" s="4"/>
      <c r="L107" s="4"/>
      <c r="M107" s="4"/>
      <c r="N107" s="4"/>
      <c r="O107" s="4"/>
      <c r="P107" s="4"/>
      <c r="Q107" s="4"/>
      <c r="R107" s="4"/>
      <c r="S107" s="4"/>
      <c r="T107" s="194"/>
    </row>
    <row r="108" spans="1:20" ht="13.5" thickBot="1">
      <c r="A108" s="194"/>
      <c r="C108" s="200" t="s">
        <v>926</v>
      </c>
      <c r="D108" s="201"/>
      <c r="E108" s="13" t="str">
        <f>IF(AND(COUNTIF(E96,"C")=1,COUNTIF(E97:E107,"A")&gt;4),"C",IF(OR(COUNTIF(E97:E107,"A")&gt;0,COUNTIF(E96,"C")&gt;0,COUNTIF(E96,"P")&gt;0),"P"," "))</f>
        <v xml:space="preserve"> </v>
      </c>
      <c r="F108" s="13" t="str">
        <f t="shared" ref="F108:S108" si="6">IF(AND(COUNTIF(F96,"C")=1,COUNTIF(F97:F107,"A")&gt;4),"C",IF(OR(COUNTIF(F97:F107,"A")&gt;0,COUNTIF(F96,"C")&gt;0,COUNTIF(F96,"P")&gt;0),"P"," "))</f>
        <v xml:space="preserve"> </v>
      </c>
      <c r="G108" s="13" t="str">
        <f t="shared" si="6"/>
        <v xml:space="preserve"> </v>
      </c>
      <c r="H108" s="13" t="str">
        <f t="shared" si="6"/>
        <v xml:space="preserve"> </v>
      </c>
      <c r="I108" s="13" t="str">
        <f t="shared" si="6"/>
        <v xml:space="preserve"> </v>
      </c>
      <c r="J108" s="13" t="str">
        <f t="shared" si="6"/>
        <v xml:space="preserve"> </v>
      </c>
      <c r="K108" s="13" t="str">
        <f t="shared" si="6"/>
        <v xml:space="preserve"> </v>
      </c>
      <c r="L108" s="13" t="str">
        <f t="shared" si="6"/>
        <v xml:space="preserve"> </v>
      </c>
      <c r="M108" s="13" t="str">
        <f t="shared" si="6"/>
        <v xml:space="preserve"> </v>
      </c>
      <c r="N108" s="13" t="str">
        <f t="shared" si="6"/>
        <v xml:space="preserve"> </v>
      </c>
      <c r="O108" s="13" t="str">
        <f t="shared" si="6"/>
        <v xml:space="preserve"> </v>
      </c>
      <c r="P108" s="13" t="str">
        <f t="shared" si="6"/>
        <v xml:space="preserve"> </v>
      </c>
      <c r="Q108" s="13" t="str">
        <f t="shared" si="6"/>
        <v xml:space="preserve"> </v>
      </c>
      <c r="R108" s="13" t="str">
        <f t="shared" si="6"/>
        <v xml:space="preserve"> </v>
      </c>
      <c r="S108" s="13" t="str">
        <f t="shared" si="6"/>
        <v xml:space="preserve"> </v>
      </c>
      <c r="T108" s="194"/>
    </row>
    <row r="109" spans="1:20" ht="20.25" customHeight="1">
      <c r="A109" s="194"/>
      <c r="B109" s="219" t="s">
        <v>704</v>
      </c>
      <c r="C109" s="219"/>
      <c r="D109" s="219"/>
      <c r="E109" s="53" t="s">
        <v>539</v>
      </c>
      <c r="F109" s="34"/>
      <c r="G109" s="34"/>
      <c r="H109" s="34"/>
      <c r="I109" s="34"/>
      <c r="J109" s="34"/>
      <c r="K109" s="34"/>
      <c r="L109" s="34"/>
      <c r="M109" s="34"/>
      <c r="N109" s="34"/>
      <c r="O109" s="34"/>
      <c r="P109" s="34"/>
      <c r="Q109" s="34"/>
      <c r="R109" s="34"/>
      <c r="S109" s="34"/>
      <c r="T109" s="194"/>
    </row>
    <row r="110" spans="1:20">
      <c r="A110" s="194"/>
      <c r="B110" s="42"/>
      <c r="C110" s="202" t="s">
        <v>883</v>
      </c>
      <c r="D110" s="203"/>
      <c r="E110" s="56" t="str">
        <f>Beltloops!E46</f>
        <v xml:space="preserve"> </v>
      </c>
      <c r="F110" s="56" t="str">
        <f>Beltloops!F46</f>
        <v xml:space="preserve"> </v>
      </c>
      <c r="G110" s="56" t="str">
        <f>Beltloops!G46</f>
        <v xml:space="preserve"> </v>
      </c>
      <c r="H110" s="56" t="str">
        <f>Beltloops!H46</f>
        <v xml:space="preserve"> </v>
      </c>
      <c r="I110" s="56" t="str">
        <f>Beltloops!I46</f>
        <v xml:space="preserve"> </v>
      </c>
      <c r="J110" s="56" t="str">
        <f>Beltloops!J46</f>
        <v xml:space="preserve"> </v>
      </c>
      <c r="K110" s="56" t="str">
        <f>Beltloops!K46</f>
        <v xml:space="preserve"> </v>
      </c>
      <c r="L110" s="56" t="str">
        <f>Beltloops!L46</f>
        <v xml:space="preserve"> </v>
      </c>
      <c r="M110" s="56" t="str">
        <f>Beltloops!M46</f>
        <v xml:space="preserve"> </v>
      </c>
      <c r="N110" s="56" t="str">
        <f>Beltloops!N46</f>
        <v xml:space="preserve"> </v>
      </c>
      <c r="O110" s="56" t="str">
        <f>Beltloops!O46</f>
        <v xml:space="preserve"> </v>
      </c>
      <c r="P110" s="56" t="str">
        <f>Beltloops!P46</f>
        <v xml:space="preserve"> </v>
      </c>
      <c r="Q110" s="56" t="str">
        <f>Beltloops!Q46</f>
        <v xml:space="preserve"> </v>
      </c>
      <c r="R110" s="56" t="str">
        <f>Beltloops!R46</f>
        <v xml:space="preserve"> </v>
      </c>
      <c r="S110" s="56" t="str">
        <f>Beltloops!S46</f>
        <v xml:space="preserve"> </v>
      </c>
      <c r="T110" s="194"/>
    </row>
    <row r="111" spans="1:20">
      <c r="A111" s="194"/>
      <c r="B111" s="14">
        <v>1</v>
      </c>
      <c r="C111" s="214" t="s">
        <v>553</v>
      </c>
      <c r="D111" s="215"/>
      <c r="E111" s="4"/>
      <c r="F111" s="4"/>
      <c r="G111" s="4"/>
      <c r="H111" s="4"/>
      <c r="I111" s="4"/>
      <c r="J111" s="4"/>
      <c r="K111" s="4"/>
      <c r="L111" s="4"/>
      <c r="M111" s="4"/>
      <c r="N111" s="4"/>
      <c r="O111" s="4"/>
      <c r="P111" s="4"/>
      <c r="Q111" s="4"/>
      <c r="R111" s="4"/>
      <c r="S111" s="4"/>
      <c r="T111" s="194"/>
    </row>
    <row r="112" spans="1:20">
      <c r="A112" s="194"/>
      <c r="B112" s="14">
        <v>2</v>
      </c>
      <c r="C112" s="214" t="s">
        <v>554</v>
      </c>
      <c r="D112" s="215"/>
      <c r="E112" s="4"/>
      <c r="F112" s="4"/>
      <c r="G112" s="4"/>
      <c r="H112" s="4"/>
      <c r="I112" s="4"/>
      <c r="J112" s="4"/>
      <c r="K112" s="4"/>
      <c r="L112" s="4"/>
      <c r="M112" s="4"/>
      <c r="N112" s="4"/>
      <c r="O112" s="4"/>
      <c r="P112" s="4"/>
      <c r="Q112" s="4"/>
      <c r="R112" s="4"/>
      <c r="S112" s="4"/>
      <c r="T112" s="194"/>
    </row>
    <row r="113" spans="1:20">
      <c r="A113" s="194"/>
      <c r="B113" s="14">
        <v>3</v>
      </c>
      <c r="C113" s="214" t="s">
        <v>555</v>
      </c>
      <c r="D113" s="215"/>
      <c r="E113" s="4"/>
      <c r="F113" s="4"/>
      <c r="G113" s="4"/>
      <c r="H113" s="4"/>
      <c r="I113" s="4"/>
      <c r="J113" s="4"/>
      <c r="K113" s="4"/>
      <c r="L113" s="4"/>
      <c r="M113" s="4"/>
      <c r="N113" s="4"/>
      <c r="O113" s="4"/>
      <c r="P113" s="4"/>
      <c r="Q113" s="4"/>
      <c r="R113" s="4"/>
      <c r="S113" s="4"/>
      <c r="T113" s="194"/>
    </row>
    <row r="114" spans="1:20">
      <c r="A114" s="194"/>
      <c r="B114" s="42">
        <v>4</v>
      </c>
      <c r="C114" s="214" t="s">
        <v>556</v>
      </c>
      <c r="D114" s="215"/>
      <c r="E114" s="4"/>
      <c r="F114" s="4"/>
      <c r="G114" s="4"/>
      <c r="H114" s="4"/>
      <c r="I114" s="4"/>
      <c r="J114" s="4"/>
      <c r="K114" s="4"/>
      <c r="L114" s="4"/>
      <c r="M114" s="4"/>
      <c r="N114" s="4"/>
      <c r="O114" s="4"/>
      <c r="P114" s="4"/>
      <c r="Q114" s="4"/>
      <c r="R114" s="4"/>
      <c r="S114" s="4"/>
      <c r="T114" s="194"/>
    </row>
    <row r="115" spans="1:20">
      <c r="A115" s="194"/>
      <c r="B115" s="42">
        <v>5</v>
      </c>
      <c r="C115" s="214" t="s">
        <v>561</v>
      </c>
      <c r="D115" s="215"/>
      <c r="E115" s="4"/>
      <c r="F115" s="4"/>
      <c r="G115" s="4"/>
      <c r="H115" s="4"/>
      <c r="I115" s="4"/>
      <c r="J115" s="4"/>
      <c r="K115" s="4"/>
      <c r="L115" s="4"/>
      <c r="M115" s="4"/>
      <c r="N115" s="4"/>
      <c r="O115" s="4"/>
      <c r="P115" s="4"/>
      <c r="Q115" s="4"/>
      <c r="R115" s="4"/>
      <c r="S115" s="4"/>
      <c r="T115" s="194"/>
    </row>
    <row r="116" spans="1:20">
      <c r="A116" s="194"/>
      <c r="B116" s="42">
        <v>6</v>
      </c>
      <c r="C116" s="214" t="s">
        <v>562</v>
      </c>
      <c r="D116" s="215"/>
      <c r="E116" s="4"/>
      <c r="F116" s="4"/>
      <c r="G116" s="4"/>
      <c r="H116" s="4"/>
      <c r="I116" s="4"/>
      <c r="J116" s="4"/>
      <c r="K116" s="4"/>
      <c r="L116" s="4"/>
      <c r="M116" s="4"/>
      <c r="N116" s="4"/>
      <c r="O116" s="4"/>
      <c r="P116" s="4"/>
      <c r="Q116" s="4"/>
      <c r="R116" s="4"/>
      <c r="S116" s="4"/>
      <c r="T116" s="194"/>
    </row>
    <row r="117" spans="1:20">
      <c r="A117" s="194"/>
      <c r="B117" s="42">
        <v>7</v>
      </c>
      <c r="C117" s="214" t="s">
        <v>563</v>
      </c>
      <c r="D117" s="215"/>
      <c r="E117" s="4"/>
      <c r="F117" s="4"/>
      <c r="G117" s="4"/>
      <c r="H117" s="4"/>
      <c r="I117" s="4"/>
      <c r="J117" s="4"/>
      <c r="K117" s="4"/>
      <c r="L117" s="4"/>
      <c r="M117" s="4"/>
      <c r="N117" s="4"/>
      <c r="O117" s="4"/>
      <c r="P117" s="4"/>
      <c r="Q117" s="4"/>
      <c r="R117" s="4"/>
      <c r="S117" s="4"/>
      <c r="T117" s="194"/>
    </row>
    <row r="118" spans="1:20">
      <c r="A118" s="194"/>
      <c r="B118" s="42">
        <v>8</v>
      </c>
      <c r="C118" s="214" t="s">
        <v>557</v>
      </c>
      <c r="D118" s="215"/>
      <c r="E118" s="4"/>
      <c r="F118" s="4"/>
      <c r="G118" s="4"/>
      <c r="H118" s="4"/>
      <c r="I118" s="4"/>
      <c r="J118" s="4"/>
      <c r="K118" s="4"/>
      <c r="L118" s="4"/>
      <c r="M118" s="4"/>
      <c r="N118" s="4"/>
      <c r="O118" s="4"/>
      <c r="P118" s="4"/>
      <c r="Q118" s="4"/>
      <c r="R118" s="4"/>
      <c r="S118" s="4"/>
      <c r="T118" s="194"/>
    </row>
    <row r="119" spans="1:20">
      <c r="A119" s="194"/>
      <c r="B119" s="42">
        <v>9</v>
      </c>
      <c r="C119" s="214" t="s">
        <v>558</v>
      </c>
      <c r="D119" s="215"/>
      <c r="E119" s="4"/>
      <c r="F119" s="4"/>
      <c r="G119" s="4"/>
      <c r="H119" s="4"/>
      <c r="I119" s="4"/>
      <c r="J119" s="4"/>
      <c r="K119" s="4"/>
      <c r="L119" s="4"/>
      <c r="M119" s="4"/>
      <c r="N119" s="4"/>
      <c r="O119" s="4"/>
      <c r="P119" s="4"/>
      <c r="Q119" s="4"/>
      <c r="R119" s="4"/>
      <c r="S119" s="4"/>
      <c r="T119" s="194"/>
    </row>
    <row r="120" spans="1:20">
      <c r="A120" s="194"/>
      <c r="B120" s="42">
        <v>10</v>
      </c>
      <c r="C120" s="214" t="s">
        <v>560</v>
      </c>
      <c r="D120" s="215"/>
      <c r="E120" s="4"/>
      <c r="F120" s="4"/>
      <c r="G120" s="4"/>
      <c r="H120" s="4"/>
      <c r="I120" s="4"/>
      <c r="J120" s="4"/>
      <c r="K120" s="4"/>
      <c r="L120" s="4"/>
      <c r="M120" s="4"/>
      <c r="N120" s="4"/>
      <c r="O120" s="4"/>
      <c r="P120" s="4"/>
      <c r="Q120" s="4"/>
      <c r="R120" s="4"/>
      <c r="S120" s="4"/>
      <c r="T120" s="194"/>
    </row>
    <row r="121" spans="1:20" ht="13.5" thickBot="1">
      <c r="A121" s="194"/>
      <c r="B121" s="42">
        <v>11</v>
      </c>
      <c r="C121" s="214" t="s">
        <v>559</v>
      </c>
      <c r="D121" s="215"/>
      <c r="E121" s="4"/>
      <c r="F121" s="4"/>
      <c r="G121" s="4"/>
      <c r="H121" s="4"/>
      <c r="I121" s="4"/>
      <c r="J121" s="4"/>
      <c r="K121" s="4"/>
      <c r="L121" s="4"/>
      <c r="M121" s="4"/>
      <c r="N121" s="4"/>
      <c r="O121" s="4"/>
      <c r="P121" s="4"/>
      <c r="Q121" s="4"/>
      <c r="R121" s="4"/>
      <c r="S121" s="4"/>
      <c r="T121" s="194"/>
    </row>
    <row r="122" spans="1:20" ht="13.5" thickBot="1">
      <c r="A122" s="194"/>
      <c r="C122" s="200" t="s">
        <v>926</v>
      </c>
      <c r="D122" s="201"/>
      <c r="E122" s="13" t="str">
        <f>IF(AND(COUNTIF(E110,"C")=1,COUNTIF(E111:E121,"A")&gt;4),"C",IF(OR(COUNTIF(E111:E121,"A")&gt;0,COUNTIF(E110,"C")&gt;0,COUNTIF(E110,"P")&gt;0),"P"," "))</f>
        <v xml:space="preserve"> </v>
      </c>
      <c r="F122" s="13" t="str">
        <f t="shared" ref="F122:S122" si="7">IF(AND(COUNTIF(F110,"C")=1,COUNTIF(F111:F121,"A")&gt;4),"C",IF(OR(COUNTIF(F111:F121,"A")&gt;0,COUNTIF(F110,"C")&gt;0,COUNTIF(F110,"P")&gt;0),"P"," "))</f>
        <v xml:space="preserve"> </v>
      </c>
      <c r="G122" s="13" t="str">
        <f t="shared" si="7"/>
        <v xml:space="preserve"> </v>
      </c>
      <c r="H122" s="13" t="str">
        <f t="shared" si="7"/>
        <v xml:space="preserve"> </v>
      </c>
      <c r="I122" s="13" t="str">
        <f t="shared" si="7"/>
        <v xml:space="preserve"> </v>
      </c>
      <c r="J122" s="13" t="str">
        <f t="shared" si="7"/>
        <v xml:space="preserve"> </v>
      </c>
      <c r="K122" s="13" t="str">
        <f t="shared" si="7"/>
        <v xml:space="preserve"> </v>
      </c>
      <c r="L122" s="13" t="str">
        <f t="shared" si="7"/>
        <v xml:space="preserve"> </v>
      </c>
      <c r="M122" s="13" t="str">
        <f t="shared" si="7"/>
        <v xml:space="preserve"> </v>
      </c>
      <c r="N122" s="13" t="str">
        <f t="shared" si="7"/>
        <v xml:space="preserve"> </v>
      </c>
      <c r="O122" s="13" t="str">
        <f t="shared" si="7"/>
        <v xml:space="preserve"> </v>
      </c>
      <c r="P122" s="13" t="str">
        <f t="shared" si="7"/>
        <v xml:space="preserve"> </v>
      </c>
      <c r="Q122" s="13" t="str">
        <f t="shared" si="7"/>
        <v xml:space="preserve"> </v>
      </c>
      <c r="R122" s="13" t="str">
        <f t="shared" si="7"/>
        <v xml:space="preserve"> </v>
      </c>
      <c r="S122" s="13" t="str">
        <f t="shared" si="7"/>
        <v xml:space="preserve"> </v>
      </c>
      <c r="T122" s="194"/>
    </row>
    <row r="123" spans="1:20" ht="20.25" customHeight="1">
      <c r="A123" s="194"/>
      <c r="B123" s="219" t="s">
        <v>849</v>
      </c>
      <c r="C123" s="219"/>
      <c r="D123" s="219"/>
      <c r="E123" s="53" t="s">
        <v>538</v>
      </c>
      <c r="F123" s="34"/>
      <c r="G123" s="34"/>
      <c r="H123" s="34"/>
      <c r="I123" s="34"/>
      <c r="J123" s="34"/>
      <c r="K123" s="34"/>
      <c r="L123" s="34"/>
      <c r="M123" s="34"/>
      <c r="N123" s="34"/>
      <c r="O123" s="34"/>
      <c r="P123" s="34"/>
      <c r="Q123" s="34"/>
      <c r="R123" s="34"/>
      <c r="S123" s="34"/>
      <c r="T123" s="194"/>
    </row>
    <row r="124" spans="1:20">
      <c r="A124" s="194"/>
      <c r="C124" s="202" t="s">
        <v>889</v>
      </c>
      <c r="D124" s="203"/>
      <c r="E124" s="56" t="str">
        <f>Beltloops!E53</f>
        <v xml:space="preserve"> </v>
      </c>
      <c r="F124" s="56" t="str">
        <f>Beltloops!F53</f>
        <v xml:space="preserve"> </v>
      </c>
      <c r="G124" s="56" t="str">
        <f>Beltloops!G53</f>
        <v xml:space="preserve"> </v>
      </c>
      <c r="H124" s="56" t="str">
        <f>Beltloops!H53</f>
        <v xml:space="preserve"> </v>
      </c>
      <c r="I124" s="56" t="str">
        <f>Beltloops!I53</f>
        <v xml:space="preserve"> </v>
      </c>
      <c r="J124" s="56" t="str">
        <f>Beltloops!J53</f>
        <v xml:space="preserve"> </v>
      </c>
      <c r="K124" s="56" t="str">
        <f>Beltloops!K53</f>
        <v xml:space="preserve"> </v>
      </c>
      <c r="L124" s="56" t="str">
        <f>Beltloops!L53</f>
        <v xml:space="preserve"> </v>
      </c>
      <c r="M124" s="56" t="str">
        <f>Beltloops!M53</f>
        <v xml:space="preserve"> </v>
      </c>
      <c r="N124" s="56" t="str">
        <f>Beltloops!N53</f>
        <v xml:space="preserve"> </v>
      </c>
      <c r="O124" s="56" t="str">
        <f>Beltloops!O53</f>
        <v xml:space="preserve"> </v>
      </c>
      <c r="P124" s="56" t="str">
        <f>Beltloops!P53</f>
        <v xml:space="preserve"> </v>
      </c>
      <c r="Q124" s="56" t="str">
        <f>Beltloops!Q53</f>
        <v xml:space="preserve"> </v>
      </c>
      <c r="R124" s="56" t="str">
        <f>Beltloops!R53</f>
        <v xml:space="preserve"> </v>
      </c>
      <c r="S124" s="56" t="str">
        <f>Beltloops!S53</f>
        <v xml:space="preserve"> </v>
      </c>
      <c r="T124" s="194"/>
    </row>
    <row r="125" spans="1:20">
      <c r="A125" s="194"/>
      <c r="B125" s="14">
        <v>1</v>
      </c>
      <c r="C125" s="214" t="s">
        <v>810</v>
      </c>
      <c r="D125" s="215"/>
      <c r="E125" s="4"/>
      <c r="F125" s="4"/>
      <c r="G125" s="4"/>
      <c r="H125" s="4"/>
      <c r="I125" s="4"/>
      <c r="J125" s="4"/>
      <c r="K125" s="4"/>
      <c r="L125" s="4"/>
      <c r="M125" s="4"/>
      <c r="N125" s="4"/>
      <c r="O125" s="4"/>
      <c r="P125" s="4"/>
      <c r="Q125" s="4"/>
      <c r="R125" s="4"/>
      <c r="S125" s="4"/>
      <c r="T125" s="194"/>
    </row>
    <row r="126" spans="1:20">
      <c r="A126" s="194"/>
      <c r="B126" s="14">
        <v>2</v>
      </c>
      <c r="C126" s="214" t="s">
        <v>811</v>
      </c>
      <c r="D126" s="215"/>
      <c r="E126" s="4"/>
      <c r="F126" s="4"/>
      <c r="G126" s="4"/>
      <c r="H126" s="4"/>
      <c r="I126" s="4"/>
      <c r="J126" s="4"/>
      <c r="K126" s="4"/>
      <c r="L126" s="4"/>
      <c r="M126" s="4"/>
      <c r="N126" s="4"/>
      <c r="O126" s="4"/>
      <c r="P126" s="4"/>
      <c r="Q126" s="4"/>
      <c r="R126" s="4"/>
      <c r="S126" s="4"/>
      <c r="T126" s="194"/>
    </row>
    <row r="127" spans="1:20">
      <c r="A127" s="194"/>
      <c r="B127" s="14">
        <v>3</v>
      </c>
      <c r="C127" s="214" t="s">
        <v>812</v>
      </c>
      <c r="D127" s="215"/>
      <c r="E127" s="4"/>
      <c r="F127" s="4"/>
      <c r="G127" s="4"/>
      <c r="H127" s="4"/>
      <c r="I127" s="4"/>
      <c r="J127" s="4"/>
      <c r="K127" s="4"/>
      <c r="L127" s="4"/>
      <c r="M127" s="4"/>
      <c r="N127" s="4"/>
      <c r="O127" s="4"/>
      <c r="P127" s="4"/>
      <c r="Q127" s="4"/>
      <c r="R127" s="4"/>
      <c r="S127" s="4"/>
      <c r="T127" s="194"/>
    </row>
    <row r="128" spans="1:20">
      <c r="A128" s="194"/>
      <c r="B128" s="42">
        <v>4</v>
      </c>
      <c r="C128" s="220" t="s">
        <v>813</v>
      </c>
      <c r="D128" s="221"/>
      <c r="E128" s="4"/>
      <c r="F128" s="4"/>
      <c r="G128" s="4"/>
      <c r="H128" s="4"/>
      <c r="I128" s="4"/>
      <c r="J128" s="4"/>
      <c r="K128" s="4"/>
      <c r="L128" s="4"/>
      <c r="M128" s="4"/>
      <c r="N128" s="4"/>
      <c r="O128" s="4"/>
      <c r="P128" s="4"/>
      <c r="Q128" s="4"/>
      <c r="R128" s="4"/>
      <c r="S128" s="4"/>
      <c r="T128" s="194"/>
    </row>
    <row r="129" spans="1:20">
      <c r="A129" s="194"/>
      <c r="B129" s="42">
        <v>5</v>
      </c>
      <c r="C129" s="214" t="s">
        <v>802</v>
      </c>
      <c r="D129" s="215"/>
      <c r="E129" s="4"/>
      <c r="F129" s="4"/>
      <c r="G129" s="4"/>
      <c r="H129" s="4"/>
      <c r="I129" s="4"/>
      <c r="J129" s="4"/>
      <c r="K129" s="4"/>
      <c r="L129" s="4"/>
      <c r="M129" s="4"/>
      <c r="N129" s="4"/>
      <c r="O129" s="4"/>
      <c r="P129" s="4"/>
      <c r="Q129" s="4"/>
      <c r="R129" s="4"/>
      <c r="S129" s="4"/>
      <c r="T129" s="194"/>
    </row>
    <row r="130" spans="1:20">
      <c r="A130" s="194"/>
      <c r="B130" s="42">
        <v>6</v>
      </c>
      <c r="C130" s="214" t="s">
        <v>803</v>
      </c>
      <c r="D130" s="215"/>
      <c r="E130" s="4"/>
      <c r="F130" s="4"/>
      <c r="G130" s="4"/>
      <c r="H130" s="4"/>
      <c r="I130" s="4"/>
      <c r="J130" s="4"/>
      <c r="K130" s="4"/>
      <c r="L130" s="4"/>
      <c r="M130" s="4"/>
      <c r="N130" s="4"/>
      <c r="O130" s="4"/>
      <c r="P130" s="4"/>
      <c r="Q130" s="4"/>
      <c r="R130" s="4"/>
      <c r="S130" s="4"/>
      <c r="T130" s="194"/>
    </row>
    <row r="131" spans="1:20">
      <c r="A131" s="194"/>
      <c r="B131" s="42">
        <v>7</v>
      </c>
      <c r="C131" s="220" t="s">
        <v>804</v>
      </c>
      <c r="D131" s="221"/>
      <c r="E131" s="4"/>
      <c r="F131" s="4"/>
      <c r="G131" s="4"/>
      <c r="H131" s="4"/>
      <c r="I131" s="4"/>
      <c r="J131" s="4"/>
      <c r="K131" s="4"/>
      <c r="L131" s="4"/>
      <c r="M131" s="4"/>
      <c r="N131" s="4"/>
      <c r="O131" s="4"/>
      <c r="P131" s="4"/>
      <c r="Q131" s="4"/>
      <c r="R131" s="4"/>
      <c r="S131" s="4"/>
      <c r="T131" s="194"/>
    </row>
    <row r="132" spans="1:20">
      <c r="A132" s="194"/>
      <c r="B132" s="42">
        <v>8</v>
      </c>
      <c r="C132" s="214" t="s">
        <v>805</v>
      </c>
      <c r="D132" s="215"/>
      <c r="E132" s="4"/>
      <c r="F132" s="4"/>
      <c r="G132" s="4"/>
      <c r="H132" s="4"/>
      <c r="I132" s="4"/>
      <c r="J132" s="4"/>
      <c r="K132" s="4"/>
      <c r="L132" s="4"/>
      <c r="M132" s="4"/>
      <c r="N132" s="4"/>
      <c r="O132" s="4"/>
      <c r="P132" s="4"/>
      <c r="Q132" s="4"/>
      <c r="R132" s="4"/>
      <c r="S132" s="4"/>
      <c r="T132" s="194"/>
    </row>
    <row r="133" spans="1:20">
      <c r="A133" s="194"/>
      <c r="B133" s="42">
        <v>9</v>
      </c>
      <c r="C133" s="214" t="s">
        <v>806</v>
      </c>
      <c r="D133" s="215"/>
      <c r="E133" s="4"/>
      <c r="F133" s="4"/>
      <c r="G133" s="4"/>
      <c r="H133" s="4"/>
      <c r="I133" s="4"/>
      <c r="J133" s="4"/>
      <c r="K133" s="4"/>
      <c r="L133" s="4"/>
      <c r="M133" s="4"/>
      <c r="N133" s="4"/>
      <c r="O133" s="4"/>
      <c r="P133" s="4"/>
      <c r="Q133" s="4"/>
      <c r="R133" s="4"/>
      <c r="S133" s="4"/>
      <c r="T133" s="194"/>
    </row>
    <row r="134" spans="1:20">
      <c r="A134" s="194"/>
      <c r="B134" s="42">
        <v>10</v>
      </c>
      <c r="C134" s="220" t="s">
        <v>807</v>
      </c>
      <c r="D134" s="221"/>
      <c r="E134" s="4"/>
      <c r="F134" s="4"/>
      <c r="G134" s="4"/>
      <c r="H134" s="4"/>
      <c r="I134" s="4"/>
      <c r="J134" s="4"/>
      <c r="K134" s="4"/>
      <c r="L134" s="4"/>
      <c r="M134" s="4"/>
      <c r="N134" s="4"/>
      <c r="O134" s="4"/>
      <c r="P134" s="4"/>
      <c r="Q134" s="4"/>
      <c r="R134" s="4"/>
      <c r="S134" s="4"/>
      <c r="T134" s="194"/>
    </row>
    <row r="135" spans="1:20">
      <c r="A135" s="194"/>
      <c r="B135" s="42">
        <v>11</v>
      </c>
      <c r="C135" s="214" t="s">
        <v>808</v>
      </c>
      <c r="D135" s="215"/>
      <c r="E135" s="4"/>
      <c r="F135" s="4"/>
      <c r="G135" s="4"/>
      <c r="H135" s="4"/>
      <c r="I135" s="4"/>
      <c r="J135" s="4"/>
      <c r="K135" s="4"/>
      <c r="L135" s="4"/>
      <c r="M135" s="4"/>
      <c r="N135" s="4"/>
      <c r="O135" s="4"/>
      <c r="P135" s="4"/>
      <c r="Q135" s="4"/>
      <c r="R135" s="4"/>
      <c r="S135" s="4"/>
      <c r="T135" s="194"/>
    </row>
    <row r="136" spans="1:20">
      <c r="A136" s="194"/>
      <c r="B136" s="42">
        <v>12</v>
      </c>
      <c r="C136" s="214" t="s">
        <v>809</v>
      </c>
      <c r="D136" s="215"/>
      <c r="E136" s="4"/>
      <c r="F136" s="4"/>
      <c r="G136" s="4"/>
      <c r="H136" s="4"/>
      <c r="I136" s="4"/>
      <c r="J136" s="4"/>
      <c r="K136" s="4"/>
      <c r="L136" s="4"/>
      <c r="M136" s="4"/>
      <c r="N136" s="4"/>
      <c r="O136" s="4"/>
      <c r="P136" s="4"/>
      <c r="Q136" s="4"/>
      <c r="R136" s="4"/>
      <c r="S136" s="4"/>
      <c r="T136" s="194"/>
    </row>
    <row r="137" spans="1:20" ht="13.5" thickBot="1">
      <c r="A137" s="194"/>
      <c r="B137" s="42">
        <v>13</v>
      </c>
      <c r="C137" s="214" t="s">
        <v>866</v>
      </c>
      <c r="D137" s="215"/>
      <c r="E137" s="4"/>
      <c r="F137" s="4"/>
      <c r="G137" s="4"/>
      <c r="H137" s="4"/>
      <c r="I137" s="4"/>
      <c r="J137" s="4"/>
      <c r="K137" s="4"/>
      <c r="L137" s="4"/>
      <c r="M137" s="4"/>
      <c r="N137" s="4"/>
      <c r="O137" s="4"/>
      <c r="P137" s="4"/>
      <c r="Q137" s="4"/>
      <c r="R137" s="4"/>
      <c r="S137" s="4"/>
      <c r="T137" s="194"/>
    </row>
    <row r="138" spans="1:20" ht="13.5" thickBot="1">
      <c r="A138" s="194"/>
      <c r="C138" s="217" t="s">
        <v>926</v>
      </c>
      <c r="D138" s="218"/>
      <c r="E138" s="13" t="str">
        <f>IF(AND(COUNTIF(E124,"C")=1,COUNTIF(E125:E137,"A")&gt;4),"C",IF(OR(COUNTIF(E125:E137,"A")&gt;0,COUNTIF(E124,"C")&gt;0,COUNTIF(E124,"P")&gt;0),"P"," "))</f>
        <v xml:space="preserve"> </v>
      </c>
      <c r="F138" s="13" t="str">
        <f t="shared" ref="F138:S138" si="8">IF(AND(COUNTIF(F124,"C")=1,COUNTIF(F125:F137,"A")&gt;4),"C",IF(OR(COUNTIF(F125:F137,"A")&gt;0,COUNTIF(F124,"C")&gt;0,COUNTIF(F124,"P")&gt;0),"P"," "))</f>
        <v xml:space="preserve"> </v>
      </c>
      <c r="G138" s="13" t="str">
        <f t="shared" si="8"/>
        <v xml:space="preserve"> </v>
      </c>
      <c r="H138" s="13" t="str">
        <f t="shared" si="8"/>
        <v xml:space="preserve"> </v>
      </c>
      <c r="I138" s="13" t="str">
        <f t="shared" si="8"/>
        <v xml:space="preserve"> </v>
      </c>
      <c r="J138" s="13" t="str">
        <f t="shared" si="8"/>
        <v xml:space="preserve"> </v>
      </c>
      <c r="K138" s="13" t="str">
        <f t="shared" si="8"/>
        <v xml:space="preserve"> </v>
      </c>
      <c r="L138" s="13" t="str">
        <f t="shared" si="8"/>
        <v xml:space="preserve"> </v>
      </c>
      <c r="M138" s="13" t="str">
        <f t="shared" si="8"/>
        <v xml:space="preserve"> </v>
      </c>
      <c r="N138" s="13" t="str">
        <f t="shared" si="8"/>
        <v xml:space="preserve"> </v>
      </c>
      <c r="O138" s="13" t="str">
        <f t="shared" si="8"/>
        <v xml:space="preserve"> </v>
      </c>
      <c r="P138" s="13" t="str">
        <f t="shared" si="8"/>
        <v xml:space="preserve"> </v>
      </c>
      <c r="Q138" s="13" t="str">
        <f t="shared" si="8"/>
        <v xml:space="preserve"> </v>
      </c>
      <c r="R138" s="13" t="str">
        <f t="shared" si="8"/>
        <v xml:space="preserve"> </v>
      </c>
      <c r="S138" s="13" t="str">
        <f t="shared" si="8"/>
        <v xml:space="preserve"> </v>
      </c>
      <c r="T138" s="194"/>
    </row>
    <row r="139" spans="1:20">
      <c r="A139" s="194"/>
      <c r="B139" s="204" t="s">
        <v>496</v>
      </c>
      <c r="C139" s="205"/>
      <c r="D139" s="205"/>
      <c r="E139" s="205"/>
      <c r="F139" s="205"/>
      <c r="G139" s="205"/>
      <c r="H139" s="205"/>
      <c r="I139" s="205"/>
      <c r="J139" s="205"/>
      <c r="K139" s="205"/>
      <c r="L139" s="205"/>
      <c r="M139" s="205"/>
      <c r="N139" s="205"/>
      <c r="O139" s="205"/>
      <c r="P139" s="205"/>
      <c r="Q139" s="205"/>
      <c r="R139" s="205"/>
      <c r="S139" s="206"/>
      <c r="T139" s="194"/>
    </row>
    <row r="140" spans="1:20">
      <c r="A140" s="194"/>
      <c r="B140" s="207"/>
      <c r="C140" s="208"/>
      <c r="D140" s="208"/>
      <c r="E140" s="208"/>
      <c r="F140" s="208"/>
      <c r="G140" s="208"/>
      <c r="H140" s="208"/>
      <c r="I140" s="208"/>
      <c r="J140" s="208"/>
      <c r="K140" s="208"/>
      <c r="L140" s="208"/>
      <c r="M140" s="208"/>
      <c r="N140" s="208"/>
      <c r="O140" s="208"/>
      <c r="P140" s="208"/>
      <c r="Q140" s="208"/>
      <c r="R140" s="208"/>
      <c r="S140" s="209"/>
      <c r="T140" s="194"/>
    </row>
    <row r="141" spans="1:20" ht="20.25" customHeight="1">
      <c r="A141" s="194"/>
      <c r="B141" s="200" t="s">
        <v>502</v>
      </c>
      <c r="C141" s="200"/>
      <c r="D141" s="200"/>
      <c r="E141" s="53" t="s">
        <v>537</v>
      </c>
      <c r="F141" s="34"/>
      <c r="G141" s="34"/>
      <c r="H141" s="34"/>
      <c r="I141" s="34"/>
      <c r="J141" s="34"/>
      <c r="K141" s="34"/>
      <c r="L141" s="34"/>
      <c r="M141" s="34"/>
      <c r="N141" s="34"/>
      <c r="O141" s="34"/>
      <c r="P141" s="34"/>
      <c r="Q141" s="34"/>
      <c r="R141" s="34"/>
      <c r="S141" s="34"/>
      <c r="T141" s="194"/>
    </row>
    <row r="142" spans="1:20">
      <c r="A142" s="194"/>
      <c r="C142" s="202" t="s">
        <v>888</v>
      </c>
      <c r="D142" s="203"/>
      <c r="E142" s="56" t="str">
        <f>Beltloops!E58</f>
        <v xml:space="preserve"> </v>
      </c>
      <c r="F142" s="56" t="str">
        <f>Beltloops!F58</f>
        <v xml:space="preserve"> </v>
      </c>
      <c r="G142" s="56" t="str">
        <f>Beltloops!G58</f>
        <v xml:space="preserve"> </v>
      </c>
      <c r="H142" s="56" t="str">
        <f>Beltloops!H58</f>
        <v xml:space="preserve"> </v>
      </c>
      <c r="I142" s="56" t="str">
        <f>Beltloops!I58</f>
        <v xml:space="preserve"> </v>
      </c>
      <c r="J142" s="56" t="str">
        <f>Beltloops!J58</f>
        <v xml:space="preserve"> </v>
      </c>
      <c r="K142" s="56" t="str">
        <f>Beltloops!K58</f>
        <v xml:space="preserve"> </v>
      </c>
      <c r="L142" s="56" t="str">
        <f>Beltloops!L58</f>
        <v xml:space="preserve"> </v>
      </c>
      <c r="M142" s="56" t="str">
        <f>Beltloops!M58</f>
        <v xml:space="preserve"> </v>
      </c>
      <c r="N142" s="56" t="str">
        <f>Beltloops!N58</f>
        <v xml:space="preserve"> </v>
      </c>
      <c r="O142" s="56" t="str">
        <f>Beltloops!O58</f>
        <v xml:space="preserve"> </v>
      </c>
      <c r="P142" s="56" t="str">
        <f>Beltloops!P58</f>
        <v xml:space="preserve"> </v>
      </c>
      <c r="Q142" s="56" t="str">
        <f>Beltloops!Q58</f>
        <v xml:space="preserve"> </v>
      </c>
      <c r="R142" s="56" t="str">
        <f>Beltloops!R58</f>
        <v xml:space="preserve"> </v>
      </c>
      <c r="S142" s="56" t="str">
        <f>Beltloops!S58</f>
        <v xml:space="preserve"> </v>
      </c>
      <c r="T142" s="194"/>
    </row>
    <row r="143" spans="1:20">
      <c r="A143" s="194"/>
      <c r="B143" s="14">
        <v>1</v>
      </c>
      <c r="C143" s="214" t="s">
        <v>595</v>
      </c>
      <c r="D143" s="215"/>
      <c r="E143" s="4"/>
      <c r="F143" s="4"/>
      <c r="G143" s="4"/>
      <c r="H143" s="4"/>
      <c r="I143" s="4"/>
      <c r="J143" s="4"/>
      <c r="K143" s="4"/>
      <c r="L143" s="4"/>
      <c r="M143" s="4"/>
      <c r="N143" s="4"/>
      <c r="O143" s="4"/>
      <c r="P143" s="4"/>
      <c r="Q143" s="4"/>
      <c r="R143" s="4"/>
      <c r="S143" s="4"/>
      <c r="T143" s="194"/>
    </row>
    <row r="144" spans="1:20">
      <c r="A144" s="194"/>
      <c r="B144" s="14">
        <v>2</v>
      </c>
      <c r="C144" s="214" t="s">
        <v>596</v>
      </c>
      <c r="D144" s="215"/>
      <c r="E144" s="4"/>
      <c r="F144" s="4"/>
      <c r="G144" s="4"/>
      <c r="H144" s="4"/>
      <c r="I144" s="4"/>
      <c r="J144" s="4"/>
      <c r="K144" s="4"/>
      <c r="L144" s="4"/>
      <c r="M144" s="4"/>
      <c r="N144" s="4"/>
      <c r="O144" s="4"/>
      <c r="P144" s="4"/>
      <c r="Q144" s="4"/>
      <c r="R144" s="4"/>
      <c r="S144" s="4"/>
      <c r="T144" s="194"/>
    </row>
    <row r="145" spans="1:20">
      <c r="A145" s="194"/>
      <c r="B145" s="14">
        <v>3</v>
      </c>
      <c r="C145" s="214" t="s">
        <v>597</v>
      </c>
      <c r="D145" s="215"/>
      <c r="E145" s="4"/>
      <c r="F145" s="4"/>
      <c r="G145" s="4"/>
      <c r="H145" s="4"/>
      <c r="I145" s="4"/>
      <c r="J145" s="4"/>
      <c r="K145" s="4"/>
      <c r="L145" s="4"/>
      <c r="M145" s="4"/>
      <c r="N145" s="4"/>
      <c r="O145" s="4"/>
      <c r="P145" s="4"/>
      <c r="Q145" s="4"/>
      <c r="R145" s="4"/>
      <c r="S145" s="4"/>
      <c r="T145" s="194"/>
    </row>
    <row r="146" spans="1:20">
      <c r="A146" s="194"/>
      <c r="B146" s="42">
        <v>4</v>
      </c>
      <c r="C146" s="214" t="s">
        <v>598</v>
      </c>
      <c r="D146" s="215"/>
      <c r="E146" s="4"/>
      <c r="F146" s="4"/>
      <c r="G146" s="4"/>
      <c r="H146" s="4"/>
      <c r="I146" s="4"/>
      <c r="J146" s="4"/>
      <c r="K146" s="4"/>
      <c r="L146" s="4"/>
      <c r="M146" s="4"/>
      <c r="N146" s="4"/>
      <c r="O146" s="4"/>
      <c r="P146" s="4"/>
      <c r="Q146" s="4"/>
      <c r="R146" s="4"/>
      <c r="S146" s="4"/>
      <c r="T146" s="194"/>
    </row>
    <row r="147" spans="1:20">
      <c r="A147" s="194"/>
      <c r="B147" s="42">
        <v>5</v>
      </c>
      <c r="C147" s="214" t="s">
        <v>599</v>
      </c>
      <c r="D147" s="215"/>
      <c r="E147" s="4"/>
      <c r="F147" s="4"/>
      <c r="G147" s="4"/>
      <c r="H147" s="4"/>
      <c r="I147" s="4"/>
      <c r="J147" s="4"/>
      <c r="K147" s="4"/>
      <c r="L147" s="4"/>
      <c r="M147" s="4"/>
      <c r="N147" s="4"/>
      <c r="O147" s="4"/>
      <c r="P147" s="4"/>
      <c r="Q147" s="4"/>
      <c r="R147" s="4"/>
      <c r="S147" s="4"/>
      <c r="T147" s="194"/>
    </row>
    <row r="148" spans="1:20">
      <c r="A148" s="194"/>
      <c r="B148" s="42">
        <v>6</v>
      </c>
      <c r="C148" s="214" t="s">
        <v>724</v>
      </c>
      <c r="D148" s="215"/>
      <c r="E148" s="4"/>
      <c r="F148" s="4"/>
      <c r="G148" s="4"/>
      <c r="H148" s="4"/>
      <c r="I148" s="4"/>
      <c r="J148" s="4"/>
      <c r="K148" s="4"/>
      <c r="L148" s="4"/>
      <c r="M148" s="4"/>
      <c r="N148" s="4"/>
      <c r="O148" s="4"/>
      <c r="P148" s="4"/>
      <c r="Q148" s="4"/>
      <c r="R148" s="4"/>
      <c r="S148" s="4"/>
      <c r="T148" s="194"/>
    </row>
    <row r="149" spans="1:20">
      <c r="A149" s="194"/>
      <c r="B149" s="42">
        <v>7</v>
      </c>
      <c r="C149" s="214" t="s">
        <v>600</v>
      </c>
      <c r="D149" s="215"/>
      <c r="E149" s="4"/>
      <c r="F149" s="4"/>
      <c r="G149" s="4"/>
      <c r="H149" s="4"/>
      <c r="I149" s="4"/>
      <c r="J149" s="4"/>
      <c r="K149" s="4"/>
      <c r="L149" s="4"/>
      <c r="M149" s="4"/>
      <c r="N149" s="4"/>
      <c r="O149" s="4"/>
      <c r="P149" s="4"/>
      <c r="Q149" s="4"/>
      <c r="R149" s="4"/>
      <c r="S149" s="4"/>
      <c r="T149" s="194"/>
    </row>
    <row r="150" spans="1:20">
      <c r="A150" s="194"/>
      <c r="B150" s="42">
        <v>8</v>
      </c>
      <c r="C150" s="214" t="s">
        <v>601</v>
      </c>
      <c r="D150" s="215"/>
      <c r="E150" s="4"/>
      <c r="F150" s="4"/>
      <c r="G150" s="4"/>
      <c r="H150" s="4"/>
      <c r="I150" s="4"/>
      <c r="J150" s="4"/>
      <c r="K150" s="4"/>
      <c r="L150" s="4"/>
      <c r="M150" s="4"/>
      <c r="N150" s="4"/>
      <c r="O150" s="4"/>
      <c r="P150" s="4"/>
      <c r="Q150" s="4"/>
      <c r="R150" s="4"/>
      <c r="S150" s="4"/>
      <c r="T150" s="194"/>
    </row>
    <row r="151" spans="1:20">
      <c r="A151" s="194"/>
      <c r="B151" s="42">
        <v>9</v>
      </c>
      <c r="C151" s="214" t="s">
        <v>602</v>
      </c>
      <c r="D151" s="215"/>
      <c r="E151" s="4"/>
      <c r="F151" s="4"/>
      <c r="G151" s="4"/>
      <c r="H151" s="4"/>
      <c r="I151" s="4"/>
      <c r="J151" s="4"/>
      <c r="K151" s="4"/>
      <c r="L151" s="4"/>
      <c r="M151" s="4"/>
      <c r="N151" s="4"/>
      <c r="O151" s="4"/>
      <c r="P151" s="4"/>
      <c r="Q151" s="4"/>
      <c r="R151" s="4"/>
      <c r="S151" s="4"/>
      <c r="T151" s="194"/>
    </row>
    <row r="152" spans="1:20" ht="13.5" thickBot="1">
      <c r="A152" s="194"/>
      <c r="B152" s="42">
        <v>10</v>
      </c>
      <c r="C152" s="214" t="s">
        <v>603</v>
      </c>
      <c r="D152" s="215"/>
      <c r="E152" s="4"/>
      <c r="F152" s="4"/>
      <c r="G152" s="4"/>
      <c r="H152" s="4"/>
      <c r="I152" s="4"/>
      <c r="J152" s="4"/>
      <c r="K152" s="4"/>
      <c r="L152" s="4"/>
      <c r="M152" s="4"/>
      <c r="N152" s="4"/>
      <c r="O152" s="4"/>
      <c r="P152" s="4"/>
      <c r="Q152" s="4"/>
      <c r="R152" s="4"/>
      <c r="S152" s="4"/>
      <c r="T152" s="194"/>
    </row>
    <row r="153" spans="1:20" ht="13.5" thickBot="1">
      <c r="A153" s="194"/>
      <c r="C153" s="200" t="s">
        <v>926</v>
      </c>
      <c r="D153" s="201"/>
      <c r="E153" s="13" t="str">
        <f>IF(AND(COUNTIF(E142,"C")=1,COUNTIF(E143:E152,"A")&gt;4),"C",IF(OR(COUNTIF(E143:E152,"A")&gt;0,COUNTIF(E142,"C")&gt;0,COUNTIF(E142,"P")&gt;0),"P"," "))</f>
        <v xml:space="preserve"> </v>
      </c>
      <c r="F153" s="13" t="str">
        <f t="shared" ref="F153:S153" si="9">IF(AND(COUNTIF(F142,"C")=1,COUNTIF(F143:F152,"A")&gt;4),"C",IF(OR(COUNTIF(F143:F152,"A")&gt;0,COUNTIF(F142,"C")&gt;0,COUNTIF(F142,"P")&gt;0),"P"," "))</f>
        <v xml:space="preserve"> </v>
      </c>
      <c r="G153" s="13" t="str">
        <f t="shared" si="9"/>
        <v xml:space="preserve"> </v>
      </c>
      <c r="H153" s="13" t="str">
        <f t="shared" si="9"/>
        <v xml:space="preserve"> </v>
      </c>
      <c r="I153" s="13" t="str">
        <f t="shared" si="9"/>
        <v xml:space="preserve"> </v>
      </c>
      <c r="J153" s="13" t="str">
        <f t="shared" si="9"/>
        <v xml:space="preserve"> </v>
      </c>
      <c r="K153" s="13" t="str">
        <f t="shared" si="9"/>
        <v xml:space="preserve"> </v>
      </c>
      <c r="L153" s="13" t="str">
        <f t="shared" si="9"/>
        <v xml:space="preserve"> </v>
      </c>
      <c r="M153" s="13" t="str">
        <f t="shared" si="9"/>
        <v xml:space="preserve"> </v>
      </c>
      <c r="N153" s="13" t="str">
        <f t="shared" si="9"/>
        <v xml:space="preserve"> </v>
      </c>
      <c r="O153" s="13" t="str">
        <f t="shared" si="9"/>
        <v xml:space="preserve"> </v>
      </c>
      <c r="P153" s="13" t="str">
        <f t="shared" si="9"/>
        <v xml:space="preserve"> </v>
      </c>
      <c r="Q153" s="13" t="str">
        <f t="shared" si="9"/>
        <v xml:space="preserve"> </v>
      </c>
      <c r="R153" s="13" t="str">
        <f t="shared" si="9"/>
        <v xml:space="preserve"> </v>
      </c>
      <c r="S153" s="13" t="str">
        <f t="shared" si="9"/>
        <v xml:space="preserve"> </v>
      </c>
      <c r="T153" s="194"/>
    </row>
    <row r="154" spans="1:20" ht="20.25" customHeight="1">
      <c r="A154" s="194"/>
      <c r="B154" s="219" t="s">
        <v>850</v>
      </c>
      <c r="C154" s="219"/>
      <c r="D154" s="219"/>
      <c r="E154" s="53" t="s">
        <v>536</v>
      </c>
      <c r="F154" s="34"/>
      <c r="G154" s="34"/>
      <c r="H154" s="34"/>
      <c r="I154" s="34"/>
      <c r="J154" s="34"/>
      <c r="K154" s="34"/>
      <c r="L154" s="34"/>
      <c r="M154" s="34"/>
      <c r="N154" s="34"/>
      <c r="O154" s="34"/>
      <c r="P154" s="34"/>
      <c r="Q154" s="34"/>
      <c r="R154" s="34"/>
      <c r="S154" s="34"/>
      <c r="T154" s="194"/>
    </row>
    <row r="155" spans="1:20" ht="12.75" customHeight="1">
      <c r="A155" s="194"/>
      <c r="C155" s="198" t="s">
        <v>887</v>
      </c>
      <c r="D155" s="199"/>
      <c r="E155" s="56" t="str">
        <f>Beltloops!E63</f>
        <v xml:space="preserve"> </v>
      </c>
      <c r="F155" s="56" t="str">
        <f>Beltloops!F63</f>
        <v xml:space="preserve"> </v>
      </c>
      <c r="G155" s="56" t="str">
        <f>Beltloops!G63</f>
        <v xml:space="preserve"> </v>
      </c>
      <c r="H155" s="56" t="str">
        <f>Beltloops!H63</f>
        <v xml:space="preserve"> </v>
      </c>
      <c r="I155" s="56" t="str">
        <f>Beltloops!I63</f>
        <v xml:space="preserve"> </v>
      </c>
      <c r="J155" s="56" t="str">
        <f>Beltloops!J63</f>
        <v xml:space="preserve"> </v>
      </c>
      <c r="K155" s="56" t="str">
        <f>Beltloops!K63</f>
        <v xml:space="preserve"> </v>
      </c>
      <c r="L155" s="56" t="str">
        <f>Beltloops!L63</f>
        <v xml:space="preserve"> </v>
      </c>
      <c r="M155" s="56" t="str">
        <f>Beltloops!M63</f>
        <v xml:space="preserve"> </v>
      </c>
      <c r="N155" s="56" t="str">
        <f>Beltloops!N63</f>
        <v xml:space="preserve"> </v>
      </c>
      <c r="O155" s="56" t="str">
        <f>Beltloops!O63</f>
        <v xml:space="preserve"> </v>
      </c>
      <c r="P155" s="56" t="str">
        <f>Beltloops!P63</f>
        <v xml:space="preserve"> </v>
      </c>
      <c r="Q155" s="56" t="str">
        <f>Beltloops!Q63</f>
        <v xml:space="preserve"> </v>
      </c>
      <c r="R155" s="56" t="str">
        <f>Beltloops!R63</f>
        <v xml:space="preserve"> </v>
      </c>
      <c r="S155" s="56" t="str">
        <f>Beltloops!S63</f>
        <v xml:space="preserve"> </v>
      </c>
      <c r="T155" s="194"/>
    </row>
    <row r="156" spans="1:20" ht="12.75" customHeight="1">
      <c r="A156" s="194"/>
      <c r="B156" s="14">
        <v>1</v>
      </c>
      <c r="C156" s="214" t="s">
        <v>747</v>
      </c>
      <c r="D156" s="215"/>
      <c r="E156" s="4"/>
      <c r="F156" s="4"/>
      <c r="G156" s="4"/>
      <c r="H156" s="4"/>
      <c r="I156" s="4"/>
      <c r="J156" s="4"/>
      <c r="K156" s="4"/>
      <c r="L156" s="4"/>
      <c r="M156" s="4"/>
      <c r="N156" s="4"/>
      <c r="O156" s="4"/>
      <c r="P156" s="4"/>
      <c r="Q156" s="4"/>
      <c r="R156" s="4"/>
      <c r="S156" s="4"/>
      <c r="T156" s="194"/>
    </row>
    <row r="157" spans="1:20" ht="12.75" customHeight="1">
      <c r="A157" s="194"/>
      <c r="B157" s="14">
        <v>2</v>
      </c>
      <c r="C157" s="214" t="s">
        <v>748</v>
      </c>
      <c r="D157" s="215"/>
      <c r="E157" s="4"/>
      <c r="F157" s="4"/>
      <c r="G157" s="4"/>
      <c r="H157" s="4"/>
      <c r="I157" s="4"/>
      <c r="J157" s="4"/>
      <c r="K157" s="4"/>
      <c r="L157" s="4"/>
      <c r="M157" s="4"/>
      <c r="N157" s="4"/>
      <c r="O157" s="4"/>
      <c r="P157" s="4"/>
      <c r="Q157" s="4"/>
      <c r="R157" s="4"/>
      <c r="S157" s="4"/>
      <c r="T157" s="194"/>
    </row>
    <row r="158" spans="1:20" ht="12.75" customHeight="1">
      <c r="A158" s="194"/>
      <c r="B158" s="14">
        <v>3</v>
      </c>
      <c r="C158" s="214" t="s">
        <v>867</v>
      </c>
      <c r="D158" s="215"/>
      <c r="E158" s="4"/>
      <c r="F158" s="4"/>
      <c r="G158" s="4"/>
      <c r="H158" s="4"/>
      <c r="I158" s="4"/>
      <c r="J158" s="4"/>
      <c r="K158" s="4"/>
      <c r="L158" s="4"/>
      <c r="M158" s="4"/>
      <c r="N158" s="4"/>
      <c r="O158" s="4"/>
      <c r="P158" s="4"/>
      <c r="Q158" s="4"/>
      <c r="R158" s="4"/>
      <c r="S158" s="4"/>
      <c r="T158" s="194"/>
    </row>
    <row r="159" spans="1:20" ht="12.75" customHeight="1">
      <c r="A159" s="194"/>
      <c r="B159" s="42">
        <v>4</v>
      </c>
      <c r="C159" s="214" t="s">
        <v>749</v>
      </c>
      <c r="D159" s="215"/>
      <c r="E159" s="4"/>
      <c r="F159" s="4"/>
      <c r="G159" s="4"/>
      <c r="H159" s="4"/>
      <c r="I159" s="4"/>
      <c r="J159" s="4"/>
      <c r="K159" s="4"/>
      <c r="L159" s="4"/>
      <c r="M159" s="4"/>
      <c r="N159" s="4"/>
      <c r="O159" s="4"/>
      <c r="P159" s="4"/>
      <c r="Q159" s="4"/>
      <c r="R159" s="4"/>
      <c r="S159" s="4"/>
      <c r="T159" s="194"/>
    </row>
    <row r="160" spans="1:20" ht="12.75" customHeight="1">
      <c r="A160" s="194"/>
      <c r="B160" s="42">
        <v>5</v>
      </c>
      <c r="C160" s="214" t="s">
        <v>821</v>
      </c>
      <c r="D160" s="215"/>
      <c r="E160" s="4"/>
      <c r="F160" s="4"/>
      <c r="G160" s="4"/>
      <c r="H160" s="4"/>
      <c r="I160" s="4"/>
      <c r="J160" s="4"/>
      <c r="K160" s="4"/>
      <c r="L160" s="4"/>
      <c r="M160" s="4"/>
      <c r="N160" s="4"/>
      <c r="O160" s="4"/>
      <c r="P160" s="4"/>
      <c r="Q160" s="4"/>
      <c r="R160" s="4"/>
      <c r="S160" s="4"/>
      <c r="T160" s="194"/>
    </row>
    <row r="161" spans="1:20" ht="12.75" customHeight="1">
      <c r="A161" s="194"/>
      <c r="B161" s="42">
        <v>6</v>
      </c>
      <c r="C161" s="214" t="s">
        <v>822</v>
      </c>
      <c r="D161" s="215"/>
      <c r="E161" s="4"/>
      <c r="F161" s="4"/>
      <c r="G161" s="4"/>
      <c r="H161" s="4"/>
      <c r="I161" s="4"/>
      <c r="J161" s="4"/>
      <c r="K161" s="4"/>
      <c r="L161" s="4"/>
      <c r="M161" s="4"/>
      <c r="N161" s="4"/>
      <c r="O161" s="4"/>
      <c r="P161" s="4"/>
      <c r="Q161" s="4"/>
      <c r="R161" s="4"/>
      <c r="S161" s="4"/>
      <c r="T161" s="194"/>
    </row>
    <row r="162" spans="1:20" ht="12.75" customHeight="1">
      <c r="A162" s="194"/>
      <c r="B162" s="42">
        <v>7</v>
      </c>
      <c r="C162" s="220" t="s">
        <v>823</v>
      </c>
      <c r="D162" s="221"/>
      <c r="E162" s="4"/>
      <c r="F162" s="4"/>
      <c r="G162" s="4"/>
      <c r="H162" s="4"/>
      <c r="I162" s="4"/>
      <c r="J162" s="4"/>
      <c r="K162" s="4"/>
      <c r="L162" s="4"/>
      <c r="M162" s="4"/>
      <c r="N162" s="4"/>
      <c r="O162" s="4"/>
      <c r="P162" s="4"/>
      <c r="Q162" s="4"/>
      <c r="R162" s="4"/>
      <c r="S162" s="4"/>
      <c r="T162" s="194"/>
    </row>
    <row r="163" spans="1:20" ht="12.75" customHeight="1">
      <c r="A163" s="194"/>
      <c r="B163" s="42">
        <v>8</v>
      </c>
      <c r="C163" s="214" t="s">
        <v>820</v>
      </c>
      <c r="D163" s="215"/>
      <c r="E163" s="4"/>
      <c r="F163" s="4"/>
      <c r="G163" s="4"/>
      <c r="H163" s="4"/>
      <c r="I163" s="4"/>
      <c r="J163" s="4"/>
      <c r="K163" s="4"/>
      <c r="L163" s="4"/>
      <c r="M163" s="4"/>
      <c r="N163" s="4"/>
      <c r="O163" s="4"/>
      <c r="P163" s="4"/>
      <c r="Q163" s="4"/>
      <c r="R163" s="4"/>
      <c r="S163" s="4"/>
      <c r="T163" s="194"/>
    </row>
    <row r="164" spans="1:20" ht="12.75" customHeight="1">
      <c r="A164" s="194"/>
      <c r="B164" s="42">
        <v>9</v>
      </c>
      <c r="C164" s="220" t="s">
        <v>819</v>
      </c>
      <c r="D164" s="221"/>
      <c r="E164" s="4"/>
      <c r="F164" s="4"/>
      <c r="G164" s="4"/>
      <c r="H164" s="4"/>
      <c r="I164" s="4"/>
      <c r="J164" s="4"/>
      <c r="K164" s="4"/>
      <c r="L164" s="4"/>
      <c r="M164" s="4"/>
      <c r="N164" s="4"/>
      <c r="O164" s="4"/>
      <c r="P164" s="4"/>
      <c r="Q164" s="4"/>
      <c r="R164" s="4"/>
      <c r="S164" s="4"/>
      <c r="T164" s="194"/>
    </row>
    <row r="165" spans="1:20" ht="12.75" customHeight="1">
      <c r="A165" s="194"/>
      <c r="B165" s="42">
        <v>10</v>
      </c>
      <c r="C165" s="214" t="s">
        <v>752</v>
      </c>
      <c r="D165" s="215"/>
      <c r="E165" s="4"/>
      <c r="F165" s="4"/>
      <c r="G165" s="4"/>
      <c r="H165" s="4"/>
      <c r="I165" s="4"/>
      <c r="J165" s="4"/>
      <c r="K165" s="4"/>
      <c r="L165" s="4"/>
      <c r="M165" s="4"/>
      <c r="N165" s="4"/>
      <c r="O165" s="4"/>
      <c r="P165" s="4"/>
      <c r="Q165" s="4"/>
      <c r="R165" s="4"/>
      <c r="S165" s="4"/>
      <c r="T165" s="194"/>
    </row>
    <row r="166" spans="1:20">
      <c r="A166" s="194"/>
      <c r="B166" s="42">
        <v>11</v>
      </c>
      <c r="C166" s="214" t="s">
        <v>751</v>
      </c>
      <c r="D166" s="215"/>
      <c r="E166" s="4"/>
      <c r="F166" s="4"/>
      <c r="G166" s="4"/>
      <c r="H166" s="4"/>
      <c r="I166" s="4"/>
      <c r="J166" s="4"/>
      <c r="K166" s="4"/>
      <c r="L166" s="4"/>
      <c r="M166" s="4"/>
      <c r="N166" s="4"/>
      <c r="O166" s="4"/>
      <c r="P166" s="4"/>
      <c r="Q166" s="4"/>
      <c r="R166" s="4"/>
      <c r="S166" s="4"/>
      <c r="T166" s="194"/>
    </row>
    <row r="167" spans="1:20" ht="13.5" thickBot="1">
      <c r="A167" s="194"/>
      <c r="B167" s="42">
        <v>12</v>
      </c>
      <c r="C167" s="214" t="s">
        <v>750</v>
      </c>
      <c r="D167" s="215"/>
      <c r="E167" s="4"/>
      <c r="F167" s="4"/>
      <c r="G167" s="4"/>
      <c r="H167" s="4"/>
      <c r="I167" s="4"/>
      <c r="J167" s="4"/>
      <c r="K167" s="4"/>
      <c r="L167" s="4"/>
      <c r="M167" s="4"/>
      <c r="N167" s="4"/>
      <c r="O167" s="4"/>
      <c r="P167" s="4"/>
      <c r="Q167" s="4"/>
      <c r="R167" s="4"/>
      <c r="S167" s="4"/>
      <c r="T167" s="194"/>
    </row>
    <row r="168" spans="1:20" ht="13.5" thickBot="1">
      <c r="A168" s="194"/>
      <c r="C168" s="200" t="s">
        <v>926</v>
      </c>
      <c r="D168" s="201"/>
      <c r="E168" s="13" t="str">
        <f>IF(AND(COUNTIF(E155,"C")=1,COUNTIF(E156:E167,"A")&gt;6),"C",IF(OR(COUNTIF(E156:E167,"A")&gt;0,COUNTIF(E155,"C")&gt;0,COUNTIF(E155,"P")&gt;0),"P"," "))</f>
        <v xml:space="preserve"> </v>
      </c>
      <c r="F168" s="13" t="str">
        <f t="shared" ref="F168:S168" si="10">IF(AND(COUNTIF(F155,"C")=1,COUNTIF(F156:F167,"A")&gt;6),"C",IF(OR(COUNTIF(F156:F167,"A")&gt;0,COUNTIF(F155,"C")&gt;0,COUNTIF(F155,"P")&gt;0),"P"," "))</f>
        <v xml:space="preserve"> </v>
      </c>
      <c r="G168" s="13" t="str">
        <f t="shared" si="10"/>
        <v xml:space="preserve"> </v>
      </c>
      <c r="H168" s="13" t="str">
        <f t="shared" si="10"/>
        <v xml:space="preserve"> </v>
      </c>
      <c r="I168" s="13" t="str">
        <f t="shared" si="10"/>
        <v xml:space="preserve"> </v>
      </c>
      <c r="J168" s="13" t="str">
        <f t="shared" si="10"/>
        <v xml:space="preserve"> </v>
      </c>
      <c r="K168" s="13" t="str">
        <f t="shared" si="10"/>
        <v xml:space="preserve"> </v>
      </c>
      <c r="L168" s="13" t="str">
        <f t="shared" si="10"/>
        <v xml:space="preserve"> </v>
      </c>
      <c r="M168" s="13" t="str">
        <f t="shared" si="10"/>
        <v xml:space="preserve"> </v>
      </c>
      <c r="N168" s="13" t="str">
        <f t="shared" si="10"/>
        <v xml:space="preserve"> </v>
      </c>
      <c r="O168" s="13" t="str">
        <f t="shared" si="10"/>
        <v xml:space="preserve"> </v>
      </c>
      <c r="P168" s="13" t="str">
        <f t="shared" si="10"/>
        <v xml:space="preserve"> </v>
      </c>
      <c r="Q168" s="13" t="str">
        <f t="shared" si="10"/>
        <v xml:space="preserve"> </v>
      </c>
      <c r="R168" s="13" t="str">
        <f t="shared" si="10"/>
        <v xml:space="preserve"> </v>
      </c>
      <c r="S168" s="13" t="str">
        <f t="shared" si="10"/>
        <v xml:space="preserve"> </v>
      </c>
      <c r="T168" s="194"/>
    </row>
    <row r="169" spans="1:20" ht="20.25" customHeight="1">
      <c r="A169" s="194"/>
      <c r="B169" s="219" t="s">
        <v>503</v>
      </c>
      <c r="C169" s="219"/>
      <c r="D169" s="219"/>
      <c r="E169" s="53" t="s">
        <v>535</v>
      </c>
      <c r="F169" s="34"/>
      <c r="G169" s="34"/>
      <c r="H169" s="34"/>
      <c r="I169" s="34"/>
      <c r="J169" s="34"/>
      <c r="K169" s="34"/>
      <c r="L169" s="34"/>
      <c r="M169" s="34"/>
      <c r="N169" s="34"/>
      <c r="O169" s="34"/>
      <c r="P169" s="34"/>
      <c r="Q169" s="34"/>
      <c r="R169" s="34"/>
      <c r="S169" s="34"/>
      <c r="T169" s="194"/>
    </row>
    <row r="170" spans="1:20" ht="12.75" customHeight="1">
      <c r="A170" s="194"/>
      <c r="B170" s="14" t="s">
        <v>925</v>
      </c>
      <c r="C170" s="198" t="s">
        <v>890</v>
      </c>
      <c r="D170" s="199"/>
      <c r="E170" s="56" t="str">
        <f>Beltloops!E68</f>
        <v xml:space="preserve"> </v>
      </c>
      <c r="F170" s="56" t="str">
        <f>Beltloops!F68</f>
        <v xml:space="preserve"> </v>
      </c>
      <c r="G170" s="56" t="str">
        <f>Beltloops!G68</f>
        <v xml:space="preserve"> </v>
      </c>
      <c r="H170" s="56" t="str">
        <f>Beltloops!H68</f>
        <v xml:space="preserve"> </v>
      </c>
      <c r="I170" s="56" t="str">
        <f>Beltloops!I68</f>
        <v xml:space="preserve"> </v>
      </c>
      <c r="J170" s="56" t="str">
        <f>Beltloops!J68</f>
        <v xml:space="preserve"> </v>
      </c>
      <c r="K170" s="56" t="str">
        <f>Beltloops!K68</f>
        <v xml:space="preserve"> </v>
      </c>
      <c r="L170" s="56" t="str">
        <f>Beltloops!L68</f>
        <v xml:space="preserve"> </v>
      </c>
      <c r="M170" s="56" t="str">
        <f>Beltloops!M68</f>
        <v xml:space="preserve"> </v>
      </c>
      <c r="N170" s="56" t="str">
        <f>Beltloops!N68</f>
        <v xml:space="preserve"> </v>
      </c>
      <c r="O170" s="56" t="str">
        <f>Beltloops!O68</f>
        <v xml:space="preserve"> </v>
      </c>
      <c r="P170" s="56" t="str">
        <f>Beltloops!P68</f>
        <v xml:space="preserve"> </v>
      </c>
      <c r="Q170" s="56" t="str">
        <f>Beltloops!Q68</f>
        <v xml:space="preserve"> </v>
      </c>
      <c r="R170" s="56" t="str">
        <f>Beltloops!R68</f>
        <v xml:space="preserve"> </v>
      </c>
      <c r="S170" s="56" t="str">
        <f>Beltloops!S68</f>
        <v xml:space="preserve"> </v>
      </c>
      <c r="T170" s="194"/>
    </row>
    <row r="171" spans="1:20" ht="12.75" customHeight="1">
      <c r="A171" s="194"/>
      <c r="B171" s="14">
        <v>1</v>
      </c>
      <c r="C171" s="214" t="s">
        <v>824</v>
      </c>
      <c r="D171" s="215"/>
      <c r="E171" s="4"/>
      <c r="F171" s="4"/>
      <c r="G171" s="4"/>
      <c r="H171" s="4"/>
      <c r="I171" s="4"/>
      <c r="J171" s="4"/>
      <c r="K171" s="4"/>
      <c r="L171" s="4"/>
      <c r="M171" s="4"/>
      <c r="N171" s="4"/>
      <c r="O171" s="4"/>
      <c r="P171" s="4"/>
      <c r="Q171" s="4"/>
      <c r="R171" s="4"/>
      <c r="S171" s="4"/>
      <c r="T171" s="194"/>
    </row>
    <row r="172" spans="1:20" ht="12.75" customHeight="1">
      <c r="A172" s="194"/>
      <c r="B172" s="14">
        <v>2</v>
      </c>
      <c r="C172" s="214" t="s">
        <v>825</v>
      </c>
      <c r="D172" s="215"/>
      <c r="E172" s="4"/>
      <c r="F172" s="4"/>
      <c r="G172" s="4"/>
      <c r="H172" s="4"/>
      <c r="I172" s="4"/>
      <c r="J172" s="4"/>
      <c r="K172" s="4"/>
      <c r="L172" s="4"/>
      <c r="M172" s="4"/>
      <c r="N172" s="4"/>
      <c r="O172" s="4"/>
      <c r="P172" s="4"/>
      <c r="Q172" s="4"/>
      <c r="R172" s="4"/>
      <c r="S172" s="4"/>
      <c r="T172" s="194"/>
    </row>
    <row r="173" spans="1:20" ht="12.75" customHeight="1">
      <c r="A173" s="194"/>
      <c r="B173" s="14">
        <v>3</v>
      </c>
      <c r="C173" s="214" t="s">
        <v>891</v>
      </c>
      <c r="D173" s="215"/>
      <c r="E173" s="4"/>
      <c r="F173" s="4"/>
      <c r="G173" s="4"/>
      <c r="H173" s="4"/>
      <c r="I173" s="4"/>
      <c r="J173" s="4"/>
      <c r="K173" s="4"/>
      <c r="L173" s="4"/>
      <c r="M173" s="4"/>
      <c r="N173" s="4"/>
      <c r="O173" s="4"/>
      <c r="P173" s="4"/>
      <c r="Q173" s="4"/>
      <c r="R173" s="4"/>
      <c r="S173" s="4"/>
      <c r="T173" s="194"/>
    </row>
    <row r="174" spans="1:20" ht="12.75" customHeight="1">
      <c r="A174" s="194"/>
      <c r="B174" s="42">
        <v>4</v>
      </c>
      <c r="C174" s="214" t="s">
        <v>892</v>
      </c>
      <c r="D174" s="215"/>
      <c r="E174" s="4"/>
      <c r="F174" s="4"/>
      <c r="G174" s="4"/>
      <c r="H174" s="4"/>
      <c r="I174" s="4"/>
      <c r="J174" s="4"/>
      <c r="K174" s="4"/>
      <c r="L174" s="4"/>
      <c r="M174" s="4"/>
      <c r="N174" s="4"/>
      <c r="O174" s="4"/>
      <c r="P174" s="4"/>
      <c r="Q174" s="4"/>
      <c r="R174" s="4"/>
      <c r="S174" s="4"/>
      <c r="T174" s="194"/>
    </row>
    <row r="175" spans="1:20" ht="12.75" customHeight="1">
      <c r="A175" s="194"/>
      <c r="B175" s="42">
        <v>5</v>
      </c>
      <c r="C175" s="214" t="s">
        <v>828</v>
      </c>
      <c r="D175" s="215"/>
      <c r="E175" s="4"/>
      <c r="F175" s="4"/>
      <c r="G175" s="4"/>
      <c r="H175" s="4"/>
      <c r="I175" s="4"/>
      <c r="J175" s="4"/>
      <c r="K175" s="4"/>
      <c r="L175" s="4"/>
      <c r="M175" s="4"/>
      <c r="N175" s="4"/>
      <c r="O175" s="4"/>
      <c r="P175" s="4"/>
      <c r="Q175" s="4"/>
      <c r="R175" s="4"/>
      <c r="S175" s="4"/>
      <c r="T175" s="194"/>
    </row>
    <row r="176" spans="1:20" ht="12.75" customHeight="1">
      <c r="A176" s="194"/>
      <c r="B176" s="42">
        <v>6</v>
      </c>
      <c r="C176" s="214" t="s">
        <v>829</v>
      </c>
      <c r="D176" s="215"/>
      <c r="E176" s="4"/>
      <c r="F176" s="4"/>
      <c r="G176" s="4"/>
      <c r="H176" s="4"/>
      <c r="I176" s="4"/>
      <c r="J176" s="4"/>
      <c r="K176" s="4"/>
      <c r="L176" s="4"/>
      <c r="M176" s="4"/>
      <c r="N176" s="4"/>
      <c r="O176" s="4"/>
      <c r="P176" s="4"/>
      <c r="Q176" s="4"/>
      <c r="R176" s="4"/>
      <c r="S176" s="4"/>
      <c r="T176" s="194"/>
    </row>
    <row r="177" spans="1:20" ht="12.75" customHeight="1">
      <c r="A177" s="194"/>
      <c r="B177" s="42">
        <v>7</v>
      </c>
      <c r="C177" s="214" t="s">
        <v>830</v>
      </c>
      <c r="D177" s="215"/>
      <c r="E177" s="4"/>
      <c r="F177" s="4"/>
      <c r="G177" s="4"/>
      <c r="H177" s="4"/>
      <c r="I177" s="4"/>
      <c r="J177" s="4"/>
      <c r="K177" s="4"/>
      <c r="L177" s="4"/>
      <c r="M177" s="4"/>
      <c r="N177" s="4"/>
      <c r="O177" s="4"/>
      <c r="P177" s="4"/>
      <c r="Q177" s="4"/>
      <c r="R177" s="4"/>
      <c r="S177" s="4"/>
      <c r="T177" s="194"/>
    </row>
    <row r="178" spans="1:20" ht="12.75" customHeight="1">
      <c r="A178" s="194"/>
      <c r="B178" s="42">
        <v>8</v>
      </c>
      <c r="C178" s="214" t="s">
        <v>831</v>
      </c>
      <c r="D178" s="215"/>
      <c r="E178" s="4"/>
      <c r="F178" s="4"/>
      <c r="G178" s="4"/>
      <c r="H178" s="4"/>
      <c r="I178" s="4"/>
      <c r="J178" s="4"/>
      <c r="K178" s="4"/>
      <c r="L178" s="4"/>
      <c r="M178" s="4"/>
      <c r="N178" s="4"/>
      <c r="O178" s="4"/>
      <c r="P178" s="4"/>
      <c r="Q178" s="4"/>
      <c r="R178" s="4"/>
      <c r="S178" s="4"/>
      <c r="T178" s="194"/>
    </row>
    <row r="179" spans="1:20" ht="12.75" customHeight="1">
      <c r="A179" s="194"/>
      <c r="B179" s="42">
        <v>9</v>
      </c>
      <c r="C179" s="214" t="s">
        <v>832</v>
      </c>
      <c r="D179" s="215"/>
      <c r="E179" s="4"/>
      <c r="F179" s="4"/>
      <c r="G179" s="4"/>
      <c r="H179" s="4"/>
      <c r="I179" s="4"/>
      <c r="J179" s="4"/>
      <c r="K179" s="4"/>
      <c r="L179" s="4"/>
      <c r="M179" s="4"/>
      <c r="N179" s="4"/>
      <c r="O179" s="4"/>
      <c r="P179" s="4"/>
      <c r="Q179" s="4"/>
      <c r="R179" s="4"/>
      <c r="S179" s="4"/>
      <c r="T179" s="194"/>
    </row>
    <row r="180" spans="1:20" ht="12.75" customHeight="1">
      <c r="A180" s="194"/>
      <c r="B180" s="42">
        <v>10</v>
      </c>
      <c r="C180" s="220" t="s">
        <v>833</v>
      </c>
      <c r="D180" s="221"/>
      <c r="E180" s="4"/>
      <c r="F180" s="4"/>
      <c r="G180" s="4"/>
      <c r="H180" s="4"/>
      <c r="I180" s="4"/>
      <c r="J180" s="4"/>
      <c r="K180" s="4"/>
      <c r="L180" s="4"/>
      <c r="M180" s="4"/>
      <c r="N180" s="4"/>
      <c r="O180" s="4"/>
      <c r="P180" s="4"/>
      <c r="Q180" s="4"/>
      <c r="R180" s="4"/>
      <c r="S180" s="4"/>
      <c r="T180" s="194"/>
    </row>
    <row r="181" spans="1:20">
      <c r="A181" s="194"/>
      <c r="B181" s="14">
        <v>11</v>
      </c>
      <c r="C181" s="214" t="s">
        <v>834</v>
      </c>
      <c r="D181" s="215"/>
      <c r="E181" s="4"/>
      <c r="F181" s="4"/>
      <c r="G181" s="4"/>
      <c r="H181" s="4"/>
      <c r="I181" s="4"/>
      <c r="J181" s="4"/>
      <c r="K181" s="4"/>
      <c r="L181" s="4"/>
      <c r="M181" s="4"/>
      <c r="N181" s="4"/>
      <c r="O181" s="4"/>
      <c r="P181" s="4"/>
      <c r="Q181" s="4"/>
      <c r="R181" s="4"/>
      <c r="S181" s="4"/>
      <c r="T181" s="194"/>
    </row>
    <row r="182" spans="1:20" ht="13.5" thickBot="1">
      <c r="A182" s="194"/>
      <c r="B182" s="14">
        <v>12</v>
      </c>
      <c r="C182" s="214" t="s">
        <v>835</v>
      </c>
      <c r="D182" s="215"/>
      <c r="E182" s="4"/>
      <c r="F182" s="4"/>
      <c r="G182" s="4"/>
      <c r="H182" s="4"/>
      <c r="I182" s="4"/>
      <c r="J182" s="4"/>
      <c r="K182" s="4"/>
      <c r="L182" s="4"/>
      <c r="M182" s="4"/>
      <c r="N182" s="4"/>
      <c r="O182" s="4"/>
      <c r="P182" s="4"/>
      <c r="Q182" s="4"/>
      <c r="R182" s="4"/>
      <c r="S182" s="4"/>
      <c r="T182" s="194"/>
    </row>
    <row r="183" spans="1:20" ht="13.5" thickBot="1">
      <c r="A183" s="194"/>
      <c r="C183" s="24" t="s">
        <v>926</v>
      </c>
      <c r="D183" s="25"/>
      <c r="E183" s="13" t="str">
        <f>IF(AND(COUNTIF(E170,"C")=1,COUNTIF(E171:E182,"A")&gt;4),"C",IF(OR(COUNTIF(E171:E182,"A")&gt;0,COUNTIF(E170,"C")&gt;0,COUNTIF(E170,"P")&gt;0),"P"," "))</f>
        <v xml:space="preserve"> </v>
      </c>
      <c r="F183" s="13" t="str">
        <f t="shared" ref="F183:S183" si="11">IF(AND(COUNTIF(F170,"C")=1,COUNTIF(F171:F182,"A")&gt;4),"C",IF(OR(COUNTIF(F171:F182,"A")&gt;0,COUNTIF(F170,"C")&gt;0,COUNTIF(F170,"P")&gt;0),"P"," "))</f>
        <v xml:space="preserve"> </v>
      </c>
      <c r="G183" s="13" t="str">
        <f t="shared" si="11"/>
        <v xml:space="preserve"> </v>
      </c>
      <c r="H183" s="13" t="str">
        <f t="shared" si="11"/>
        <v xml:space="preserve"> </v>
      </c>
      <c r="I183" s="13" t="str">
        <f t="shared" si="11"/>
        <v xml:space="preserve"> </v>
      </c>
      <c r="J183" s="13" t="str">
        <f t="shared" si="11"/>
        <v xml:space="preserve"> </v>
      </c>
      <c r="K183" s="13" t="str">
        <f t="shared" si="11"/>
        <v xml:space="preserve"> </v>
      </c>
      <c r="L183" s="13" t="str">
        <f t="shared" si="11"/>
        <v xml:space="preserve"> </v>
      </c>
      <c r="M183" s="13" t="str">
        <f t="shared" si="11"/>
        <v xml:space="preserve"> </v>
      </c>
      <c r="N183" s="13" t="str">
        <f t="shared" si="11"/>
        <v xml:space="preserve"> </v>
      </c>
      <c r="O183" s="13" t="str">
        <f t="shared" si="11"/>
        <v xml:space="preserve"> </v>
      </c>
      <c r="P183" s="13" t="str">
        <f t="shared" si="11"/>
        <v xml:space="preserve"> </v>
      </c>
      <c r="Q183" s="13" t="str">
        <f t="shared" si="11"/>
        <v xml:space="preserve"> </v>
      </c>
      <c r="R183" s="13" t="str">
        <f t="shared" si="11"/>
        <v xml:space="preserve"> </v>
      </c>
      <c r="S183" s="13" t="str">
        <f t="shared" si="11"/>
        <v xml:space="preserve"> </v>
      </c>
      <c r="T183" s="194"/>
    </row>
    <row r="184" spans="1:20" ht="12.75" customHeight="1">
      <c r="A184" s="194" t="s">
        <v>346</v>
      </c>
      <c r="B184" s="204" t="s">
        <v>496</v>
      </c>
      <c r="C184" s="205"/>
      <c r="D184" s="205"/>
      <c r="E184" s="205"/>
      <c r="F184" s="205"/>
      <c r="G184" s="205"/>
      <c r="H184" s="205"/>
      <c r="I184" s="205"/>
      <c r="J184" s="205"/>
      <c r="K184" s="205"/>
      <c r="L184" s="205"/>
      <c r="M184" s="205"/>
      <c r="N184" s="205"/>
      <c r="O184" s="205"/>
      <c r="P184" s="205"/>
      <c r="Q184" s="205"/>
      <c r="R184" s="205"/>
      <c r="S184" s="206"/>
      <c r="T184" s="194" t="s">
        <v>346</v>
      </c>
    </row>
    <row r="185" spans="1:20">
      <c r="A185" s="194"/>
      <c r="B185" s="207"/>
      <c r="C185" s="208"/>
      <c r="D185" s="208"/>
      <c r="E185" s="208"/>
      <c r="F185" s="208"/>
      <c r="G185" s="208"/>
      <c r="H185" s="208"/>
      <c r="I185" s="208"/>
      <c r="J185" s="208"/>
      <c r="K185" s="208"/>
      <c r="L185" s="208"/>
      <c r="M185" s="208"/>
      <c r="N185" s="208"/>
      <c r="O185" s="208"/>
      <c r="P185" s="208"/>
      <c r="Q185" s="208"/>
      <c r="R185" s="208"/>
      <c r="S185" s="209"/>
      <c r="T185" s="194"/>
    </row>
    <row r="186" spans="1:20" ht="20.25" customHeight="1">
      <c r="A186" s="194"/>
      <c r="B186" s="200" t="s">
        <v>504</v>
      </c>
      <c r="C186" s="200"/>
      <c r="D186" s="200"/>
      <c r="E186" s="53" t="s">
        <v>530</v>
      </c>
      <c r="F186" s="34"/>
      <c r="G186" s="34"/>
      <c r="H186" s="34"/>
      <c r="I186" s="34"/>
      <c r="J186" s="34"/>
      <c r="K186" s="34"/>
      <c r="L186" s="34"/>
      <c r="M186" s="34"/>
      <c r="N186" s="34"/>
      <c r="O186" s="34"/>
      <c r="P186" s="34"/>
      <c r="Q186" s="34"/>
      <c r="R186" s="34"/>
      <c r="S186" s="34"/>
      <c r="T186" s="194"/>
    </row>
    <row r="187" spans="1:20">
      <c r="A187" s="194"/>
      <c r="C187" s="202" t="s">
        <v>465</v>
      </c>
      <c r="D187" s="203"/>
      <c r="E187" s="56" t="str">
        <f>Beltloops!E73</f>
        <v xml:space="preserve"> </v>
      </c>
      <c r="F187" s="56" t="str">
        <f>Beltloops!F73</f>
        <v xml:space="preserve"> </v>
      </c>
      <c r="G187" s="56" t="str">
        <f>Beltloops!G73</f>
        <v xml:space="preserve"> </v>
      </c>
      <c r="H187" s="56" t="str">
        <f>Beltloops!H73</f>
        <v xml:space="preserve"> </v>
      </c>
      <c r="I187" s="56" t="str">
        <f>Beltloops!I73</f>
        <v xml:space="preserve"> </v>
      </c>
      <c r="J187" s="56" t="str">
        <f>Beltloops!J73</f>
        <v xml:space="preserve"> </v>
      </c>
      <c r="K187" s="56" t="str">
        <f>Beltloops!K73</f>
        <v xml:space="preserve"> </v>
      </c>
      <c r="L187" s="56" t="str">
        <f>Beltloops!L73</f>
        <v xml:space="preserve"> </v>
      </c>
      <c r="M187" s="56" t="str">
        <f>Beltloops!M73</f>
        <v xml:space="preserve"> </v>
      </c>
      <c r="N187" s="56" t="str">
        <f>Beltloops!N73</f>
        <v xml:space="preserve"> </v>
      </c>
      <c r="O187" s="56" t="str">
        <f>Beltloops!O73</f>
        <v xml:space="preserve"> </v>
      </c>
      <c r="P187" s="56" t="str">
        <f>Beltloops!P73</f>
        <v xml:space="preserve"> </v>
      </c>
      <c r="Q187" s="56" t="str">
        <f>Beltloops!Q73</f>
        <v xml:space="preserve"> </v>
      </c>
      <c r="R187" s="56" t="str">
        <f>Beltloops!R73</f>
        <v xml:space="preserve"> </v>
      </c>
      <c r="S187" s="56" t="str">
        <f>Beltloops!S73</f>
        <v xml:space="preserve"> </v>
      </c>
      <c r="T187" s="194"/>
    </row>
    <row r="188" spans="1:20">
      <c r="A188" s="194"/>
      <c r="B188" s="49" t="s">
        <v>486</v>
      </c>
      <c r="C188" s="52" t="s">
        <v>487</v>
      </c>
      <c r="D188" s="52"/>
      <c r="E188" s="58"/>
      <c r="F188" s="58"/>
      <c r="G188" s="58"/>
      <c r="H188" s="58"/>
      <c r="I188" s="58"/>
      <c r="J188" s="58"/>
      <c r="K188" s="58"/>
      <c r="L188" s="58"/>
      <c r="M188" s="58"/>
      <c r="N188" s="58"/>
      <c r="O188" s="58"/>
      <c r="P188" s="58"/>
      <c r="Q188" s="58"/>
      <c r="R188" s="58"/>
      <c r="S188" s="59"/>
      <c r="T188" s="194"/>
    </row>
    <row r="189" spans="1:20">
      <c r="A189" s="194"/>
      <c r="B189" s="14">
        <v>1</v>
      </c>
      <c r="C189" s="214" t="s">
        <v>224</v>
      </c>
      <c r="D189" s="215"/>
      <c r="E189" s="4"/>
      <c r="F189" s="4"/>
      <c r="G189" s="4"/>
      <c r="H189" s="4"/>
      <c r="I189" s="4"/>
      <c r="J189" s="4"/>
      <c r="K189" s="4"/>
      <c r="L189" s="4"/>
      <c r="M189" s="4"/>
      <c r="N189" s="4"/>
      <c r="O189" s="4"/>
      <c r="P189" s="4"/>
      <c r="Q189" s="4"/>
      <c r="R189" s="4"/>
      <c r="S189" s="4"/>
      <c r="T189" s="194"/>
    </row>
    <row r="190" spans="1:20">
      <c r="A190" s="194"/>
      <c r="B190" s="14">
        <v>2</v>
      </c>
      <c r="C190" s="214" t="s">
        <v>225</v>
      </c>
      <c r="D190" s="215"/>
      <c r="E190" s="4"/>
      <c r="F190" s="4"/>
      <c r="G190" s="4"/>
      <c r="H190" s="4"/>
      <c r="I190" s="4"/>
      <c r="J190" s="4"/>
      <c r="K190" s="4"/>
      <c r="L190" s="4"/>
      <c r="M190" s="4"/>
      <c r="N190" s="4"/>
      <c r="O190" s="4"/>
      <c r="P190" s="4"/>
      <c r="Q190" s="4"/>
      <c r="R190" s="4"/>
      <c r="S190" s="4"/>
      <c r="T190" s="194"/>
    </row>
    <row r="191" spans="1:20">
      <c r="A191" s="194"/>
      <c r="B191" s="14">
        <v>3</v>
      </c>
      <c r="C191" s="214" t="s">
        <v>226</v>
      </c>
      <c r="D191" s="215"/>
      <c r="E191" s="4"/>
      <c r="F191" s="4"/>
      <c r="G191" s="4"/>
      <c r="H191" s="4"/>
      <c r="I191" s="4"/>
      <c r="J191" s="4"/>
      <c r="K191" s="4"/>
      <c r="L191" s="4"/>
      <c r="M191" s="4"/>
      <c r="N191" s="4"/>
      <c r="O191" s="4"/>
      <c r="P191" s="4"/>
      <c r="Q191" s="4"/>
      <c r="R191" s="4"/>
      <c r="S191" s="4"/>
      <c r="T191" s="194"/>
    </row>
    <row r="192" spans="1:20">
      <c r="A192" s="194"/>
      <c r="B192" s="50" t="s">
        <v>489</v>
      </c>
      <c r="C192" s="48" t="s">
        <v>488</v>
      </c>
      <c r="D192" s="51"/>
      <c r="E192" s="58"/>
      <c r="F192" s="58"/>
      <c r="G192" s="58"/>
      <c r="H192" s="58"/>
      <c r="I192" s="58"/>
      <c r="J192" s="58"/>
      <c r="K192" s="58"/>
      <c r="L192" s="58"/>
      <c r="M192" s="58"/>
      <c r="N192" s="58"/>
      <c r="O192" s="58"/>
      <c r="P192" s="58"/>
      <c r="Q192" s="58"/>
      <c r="R192" s="58"/>
      <c r="S192" s="58"/>
      <c r="T192" s="194"/>
    </row>
    <row r="193" spans="1:20">
      <c r="A193" s="194"/>
      <c r="B193" s="42">
        <v>1</v>
      </c>
      <c r="C193" s="214" t="s">
        <v>227</v>
      </c>
      <c r="D193" s="215"/>
      <c r="E193" s="4"/>
      <c r="F193" s="4"/>
      <c r="G193" s="4"/>
      <c r="H193" s="4"/>
      <c r="I193" s="4"/>
      <c r="J193" s="4"/>
      <c r="K193" s="4"/>
      <c r="L193" s="4"/>
      <c r="M193" s="4"/>
      <c r="N193" s="4"/>
      <c r="O193" s="4"/>
      <c r="P193" s="4"/>
      <c r="Q193" s="4"/>
      <c r="R193" s="4"/>
      <c r="S193" s="4"/>
      <c r="T193" s="194"/>
    </row>
    <row r="194" spans="1:20">
      <c r="A194" s="194"/>
      <c r="B194" s="42">
        <v>2</v>
      </c>
      <c r="C194" s="214" t="s">
        <v>868</v>
      </c>
      <c r="D194" s="215"/>
      <c r="E194" s="4"/>
      <c r="F194" s="4"/>
      <c r="G194" s="4"/>
      <c r="H194" s="4"/>
      <c r="I194" s="4"/>
      <c r="J194" s="4"/>
      <c r="K194" s="4"/>
      <c r="L194" s="4"/>
      <c r="M194" s="4"/>
      <c r="N194" s="4"/>
      <c r="O194" s="4"/>
      <c r="P194" s="4"/>
      <c r="Q194" s="4"/>
      <c r="R194" s="4"/>
      <c r="S194" s="4"/>
      <c r="T194" s="194"/>
    </row>
    <row r="195" spans="1:20">
      <c r="A195" s="194"/>
      <c r="B195" s="42">
        <v>3</v>
      </c>
      <c r="C195" s="214" t="s">
        <v>228</v>
      </c>
      <c r="D195" s="215"/>
      <c r="E195" s="4"/>
      <c r="F195" s="4"/>
      <c r="G195" s="4"/>
      <c r="H195" s="4"/>
      <c r="I195" s="4"/>
      <c r="J195" s="4"/>
      <c r="K195" s="4"/>
      <c r="L195" s="4"/>
      <c r="M195" s="4"/>
      <c r="N195" s="4"/>
      <c r="O195" s="4"/>
      <c r="P195" s="4"/>
      <c r="Q195" s="4"/>
      <c r="R195" s="4"/>
      <c r="S195" s="4"/>
      <c r="T195" s="194"/>
    </row>
    <row r="196" spans="1:20">
      <c r="A196" s="194"/>
      <c r="B196" s="50" t="s">
        <v>490</v>
      </c>
      <c r="C196" s="52" t="s">
        <v>495</v>
      </c>
      <c r="D196" s="52"/>
      <c r="E196" s="58"/>
      <c r="F196" s="58"/>
      <c r="G196" s="58"/>
      <c r="H196" s="58"/>
      <c r="I196" s="58"/>
      <c r="J196" s="58"/>
      <c r="K196" s="58"/>
      <c r="L196" s="58"/>
      <c r="M196" s="58"/>
      <c r="N196" s="58"/>
      <c r="O196" s="58"/>
      <c r="P196" s="58"/>
      <c r="Q196" s="58"/>
      <c r="R196" s="58"/>
      <c r="S196" s="58"/>
      <c r="T196" s="194"/>
    </row>
    <row r="197" spans="1:20">
      <c r="A197" s="194"/>
      <c r="B197" s="42">
        <v>1</v>
      </c>
      <c r="C197" s="214" t="s">
        <v>444</v>
      </c>
      <c r="D197" s="215"/>
      <c r="E197" s="4"/>
      <c r="F197" s="4"/>
      <c r="G197" s="4"/>
      <c r="H197" s="4"/>
      <c r="I197" s="4"/>
      <c r="J197" s="4"/>
      <c r="K197" s="4"/>
      <c r="L197" s="4"/>
      <c r="M197" s="4"/>
      <c r="N197" s="4"/>
      <c r="O197" s="4"/>
      <c r="P197" s="4"/>
      <c r="Q197" s="4"/>
      <c r="R197" s="4"/>
      <c r="S197" s="4"/>
      <c r="T197" s="194"/>
    </row>
    <row r="198" spans="1:20">
      <c r="A198" s="194"/>
      <c r="B198" s="42">
        <v>2</v>
      </c>
      <c r="C198" s="214" t="s">
        <v>445</v>
      </c>
      <c r="D198" s="215"/>
      <c r="E198" s="4"/>
      <c r="F198" s="4"/>
      <c r="G198" s="4"/>
      <c r="H198" s="4"/>
      <c r="I198" s="4"/>
      <c r="J198" s="4"/>
      <c r="K198" s="4"/>
      <c r="L198" s="4"/>
      <c r="M198" s="4"/>
      <c r="N198" s="4"/>
      <c r="O198" s="4"/>
      <c r="P198" s="4"/>
      <c r="Q198" s="4"/>
      <c r="R198" s="4"/>
      <c r="S198" s="4"/>
      <c r="T198" s="194"/>
    </row>
    <row r="199" spans="1:20">
      <c r="A199" s="194"/>
      <c r="B199" s="42">
        <v>3</v>
      </c>
      <c r="C199" s="214" t="s">
        <v>446</v>
      </c>
      <c r="D199" s="215"/>
      <c r="E199" s="4"/>
      <c r="F199" s="4"/>
      <c r="G199" s="4"/>
      <c r="H199" s="4"/>
      <c r="I199" s="4"/>
      <c r="J199" s="4"/>
      <c r="K199" s="4"/>
      <c r="L199" s="4"/>
      <c r="M199" s="4"/>
      <c r="N199" s="4"/>
      <c r="O199" s="4"/>
      <c r="P199" s="4"/>
      <c r="Q199" s="4"/>
      <c r="R199" s="4"/>
      <c r="S199" s="4"/>
      <c r="T199" s="194"/>
    </row>
    <row r="200" spans="1:20">
      <c r="A200" s="194"/>
      <c r="B200" s="42">
        <v>4</v>
      </c>
      <c r="C200" s="214" t="s">
        <v>447</v>
      </c>
      <c r="D200" s="215"/>
      <c r="E200" s="4"/>
      <c r="F200" s="4"/>
      <c r="G200" s="4"/>
      <c r="H200" s="4"/>
      <c r="I200" s="4"/>
      <c r="J200" s="4"/>
      <c r="K200" s="4"/>
      <c r="L200" s="4"/>
      <c r="M200" s="4"/>
      <c r="N200" s="4"/>
      <c r="O200" s="4"/>
      <c r="P200" s="4"/>
      <c r="Q200" s="4"/>
      <c r="R200" s="4"/>
      <c r="S200" s="4"/>
      <c r="T200" s="194"/>
    </row>
    <row r="201" spans="1:20">
      <c r="A201" s="194"/>
      <c r="B201" s="50" t="s">
        <v>491</v>
      </c>
      <c r="C201" s="52" t="s">
        <v>494</v>
      </c>
      <c r="D201" s="52"/>
      <c r="E201" s="58"/>
      <c r="F201" s="58"/>
      <c r="G201" s="58"/>
      <c r="H201" s="58"/>
      <c r="I201" s="58"/>
      <c r="J201" s="58"/>
      <c r="K201" s="58"/>
      <c r="L201" s="58"/>
      <c r="M201" s="58"/>
      <c r="N201" s="58"/>
      <c r="O201" s="58"/>
      <c r="P201" s="58"/>
      <c r="Q201" s="58"/>
      <c r="R201" s="58"/>
      <c r="S201" s="58"/>
      <c r="T201" s="194"/>
    </row>
    <row r="202" spans="1:20">
      <c r="A202" s="194"/>
      <c r="B202" s="42">
        <v>1</v>
      </c>
      <c r="C202" s="214" t="s">
        <v>441</v>
      </c>
      <c r="D202" s="215"/>
      <c r="E202" s="4"/>
      <c r="F202" s="4"/>
      <c r="G202" s="4"/>
      <c r="H202" s="4"/>
      <c r="I202" s="4"/>
      <c r="J202" s="4"/>
      <c r="K202" s="4"/>
      <c r="L202" s="4"/>
      <c r="M202" s="4"/>
      <c r="N202" s="4"/>
      <c r="O202" s="4"/>
      <c r="P202" s="4"/>
      <c r="Q202" s="4"/>
      <c r="R202" s="4"/>
      <c r="S202" s="4"/>
      <c r="T202" s="194"/>
    </row>
    <row r="203" spans="1:20">
      <c r="A203" s="194"/>
      <c r="B203" s="42">
        <v>2</v>
      </c>
      <c r="C203" s="214" t="s">
        <v>442</v>
      </c>
      <c r="D203" s="215"/>
      <c r="E203" s="4"/>
      <c r="F203" s="4"/>
      <c r="G203" s="4"/>
      <c r="H203" s="4"/>
      <c r="I203" s="4"/>
      <c r="J203" s="4"/>
      <c r="K203" s="4"/>
      <c r="L203" s="4"/>
      <c r="M203" s="4"/>
      <c r="N203" s="4"/>
      <c r="O203" s="4"/>
      <c r="P203" s="4"/>
      <c r="Q203" s="4"/>
      <c r="R203" s="4"/>
      <c r="S203" s="4"/>
      <c r="T203" s="194"/>
    </row>
    <row r="204" spans="1:20">
      <c r="A204" s="194"/>
      <c r="B204" s="42">
        <v>3</v>
      </c>
      <c r="C204" s="214" t="s">
        <v>443</v>
      </c>
      <c r="D204" s="215"/>
      <c r="E204" s="4"/>
      <c r="F204" s="4"/>
      <c r="G204" s="4"/>
      <c r="H204" s="4"/>
      <c r="I204" s="4"/>
      <c r="J204" s="4"/>
      <c r="K204" s="4"/>
      <c r="L204" s="4"/>
      <c r="M204" s="4"/>
      <c r="N204" s="4"/>
      <c r="O204" s="4"/>
      <c r="P204" s="4"/>
      <c r="Q204" s="4"/>
      <c r="R204" s="4"/>
      <c r="S204" s="4"/>
      <c r="T204" s="194"/>
    </row>
    <row r="205" spans="1:20">
      <c r="A205" s="194"/>
      <c r="B205" s="50" t="s">
        <v>492</v>
      </c>
      <c r="C205" s="48" t="s">
        <v>493</v>
      </c>
      <c r="D205" s="51"/>
      <c r="E205" s="58"/>
      <c r="F205" s="58"/>
      <c r="G205" s="58"/>
      <c r="H205" s="58"/>
      <c r="I205" s="58"/>
      <c r="J205" s="58"/>
      <c r="K205" s="58"/>
      <c r="L205" s="58"/>
      <c r="M205" s="58"/>
      <c r="N205" s="58"/>
      <c r="O205" s="58"/>
      <c r="P205" s="58"/>
      <c r="Q205" s="58"/>
      <c r="R205" s="58"/>
      <c r="S205" s="58"/>
      <c r="T205" s="194"/>
    </row>
    <row r="206" spans="1:20">
      <c r="A206" s="194"/>
      <c r="B206" s="42">
        <v>1</v>
      </c>
      <c r="C206" s="214" t="s">
        <v>437</v>
      </c>
      <c r="D206" s="215"/>
      <c r="E206" s="4"/>
      <c r="F206" s="4"/>
      <c r="G206" s="4"/>
      <c r="H206" s="4"/>
      <c r="I206" s="4"/>
      <c r="J206" s="4"/>
      <c r="K206" s="4"/>
      <c r="L206" s="4"/>
      <c r="M206" s="4"/>
      <c r="N206" s="4"/>
      <c r="O206" s="4"/>
      <c r="P206" s="4"/>
      <c r="Q206" s="4"/>
      <c r="R206" s="4"/>
      <c r="S206" s="4"/>
      <c r="T206" s="194"/>
    </row>
    <row r="207" spans="1:20">
      <c r="A207" s="194"/>
      <c r="B207" s="42">
        <v>2</v>
      </c>
      <c r="C207" s="214" t="s">
        <v>438</v>
      </c>
      <c r="D207" s="215"/>
      <c r="E207" s="4"/>
      <c r="F207" s="4"/>
      <c r="G207" s="4"/>
      <c r="H207" s="4"/>
      <c r="I207" s="4"/>
      <c r="J207" s="4"/>
      <c r="K207" s="4"/>
      <c r="L207" s="4"/>
      <c r="M207" s="4"/>
      <c r="N207" s="4"/>
      <c r="O207" s="4"/>
      <c r="P207" s="4"/>
      <c r="Q207" s="4"/>
      <c r="R207" s="4"/>
      <c r="S207" s="4"/>
      <c r="T207" s="194"/>
    </row>
    <row r="208" spans="1:20" ht="12.75" customHeight="1">
      <c r="A208" s="194"/>
      <c r="B208" s="14">
        <v>3</v>
      </c>
      <c r="C208" s="214" t="s">
        <v>439</v>
      </c>
      <c r="D208" s="215"/>
      <c r="E208" s="4"/>
      <c r="F208" s="4"/>
      <c r="G208" s="4"/>
      <c r="H208" s="4"/>
      <c r="I208" s="4"/>
      <c r="J208" s="4"/>
      <c r="K208" s="4"/>
      <c r="L208" s="4"/>
      <c r="M208" s="4"/>
      <c r="N208" s="4"/>
      <c r="O208" s="4"/>
      <c r="P208" s="4"/>
      <c r="Q208" s="4"/>
      <c r="R208" s="4"/>
      <c r="S208" s="4"/>
      <c r="T208" s="194"/>
    </row>
    <row r="209" spans="1:20" ht="13.5" thickBot="1">
      <c r="A209" s="194"/>
      <c r="B209" s="14">
        <v>4</v>
      </c>
      <c r="C209" s="214" t="s">
        <v>440</v>
      </c>
      <c r="D209" s="215"/>
      <c r="E209" s="4"/>
      <c r="F209" s="4"/>
      <c r="G209" s="4"/>
      <c r="H209" s="4"/>
      <c r="I209" s="4"/>
      <c r="J209" s="4"/>
      <c r="K209" s="4"/>
      <c r="L209" s="4"/>
      <c r="M209" s="4"/>
      <c r="N209" s="4"/>
      <c r="O209" s="4"/>
      <c r="P209" s="4"/>
      <c r="Q209" s="4"/>
      <c r="R209" s="4"/>
      <c r="S209" s="4"/>
      <c r="T209" s="194"/>
    </row>
    <row r="210" spans="1:20" ht="13.5" thickBot="1">
      <c r="A210" s="194"/>
      <c r="C210" s="24" t="s">
        <v>926</v>
      </c>
      <c r="D210" s="25"/>
      <c r="E210" s="13" t="str">
        <f>IF(AND(COUNTIF(E187,"C")=1,COUNTIF(E189:E191,"A")&gt;0,COUNTIF(E193:E195,"A")&gt;0,COUNTIF(E197:E200,"A")&gt;0,COUNTIF(E202:E204,"A")&gt;0,COUNTIF(E206:E209,"A")&gt;0),"C",IF(OR(COUNTIF(E189:E209,"A")&gt;0,COUNTIF(E187,"C")&gt;0,COUNTIF(E187,"P")&gt;0),"P"," "))</f>
        <v xml:space="preserve"> </v>
      </c>
      <c r="F210" s="13" t="str">
        <f t="shared" ref="F210:S210" si="12">IF(AND(COUNTIF(F187,"C")=1,COUNTIF(F189:F191,"A")&gt;0,COUNTIF(F193:F195,"A")&gt;0,COUNTIF(F197:F200,"A")&gt;0,COUNTIF(F202:F204,"A")&gt;0,COUNTIF(F206:F209,"A")&gt;0),"C",IF(OR(COUNTIF(F189:F209,"A")&gt;0,COUNTIF(F187,"C")&gt;0,COUNTIF(F187,"P")&gt;0),"P"," "))</f>
        <v xml:space="preserve"> </v>
      </c>
      <c r="G210" s="13" t="str">
        <f t="shared" si="12"/>
        <v xml:space="preserve"> </v>
      </c>
      <c r="H210" s="13" t="str">
        <f t="shared" si="12"/>
        <v xml:space="preserve"> </v>
      </c>
      <c r="I210" s="13" t="str">
        <f t="shared" si="12"/>
        <v xml:space="preserve"> </v>
      </c>
      <c r="J210" s="13" t="str">
        <f t="shared" si="12"/>
        <v xml:space="preserve"> </v>
      </c>
      <c r="K210" s="13" t="str">
        <f t="shared" si="12"/>
        <v xml:space="preserve"> </v>
      </c>
      <c r="L210" s="13" t="str">
        <f t="shared" si="12"/>
        <v xml:space="preserve"> </v>
      </c>
      <c r="M210" s="13" t="str">
        <f t="shared" si="12"/>
        <v xml:space="preserve"> </v>
      </c>
      <c r="N210" s="13" t="str">
        <f t="shared" si="12"/>
        <v xml:space="preserve"> </v>
      </c>
      <c r="O210" s="13" t="str">
        <f t="shared" si="12"/>
        <v xml:space="preserve"> </v>
      </c>
      <c r="P210" s="13" t="str">
        <f t="shared" si="12"/>
        <v xml:space="preserve"> </v>
      </c>
      <c r="Q210" s="13" t="str">
        <f t="shared" si="12"/>
        <v xml:space="preserve"> </v>
      </c>
      <c r="R210" s="13" t="str">
        <f t="shared" si="12"/>
        <v xml:space="preserve"> </v>
      </c>
      <c r="S210" s="13" t="str">
        <f t="shared" si="12"/>
        <v xml:space="preserve"> </v>
      </c>
      <c r="T210" s="194"/>
    </row>
    <row r="211" spans="1:20" ht="20.25" customHeight="1">
      <c r="A211" s="194"/>
      <c r="B211" s="219" t="s">
        <v>705</v>
      </c>
      <c r="C211" s="219"/>
      <c r="D211" s="219"/>
      <c r="E211" s="53" t="s">
        <v>531</v>
      </c>
      <c r="F211" s="34"/>
      <c r="G211" s="34"/>
      <c r="H211" s="34"/>
      <c r="I211" s="34"/>
      <c r="J211" s="34"/>
      <c r="K211" s="34"/>
      <c r="L211" s="34"/>
      <c r="M211" s="34"/>
      <c r="N211" s="34"/>
      <c r="O211" s="34"/>
      <c r="P211" s="34"/>
      <c r="Q211" s="34"/>
      <c r="R211" s="34"/>
      <c r="S211" s="34"/>
      <c r="T211" s="194"/>
    </row>
    <row r="212" spans="1:20">
      <c r="A212" s="194"/>
      <c r="B212" s="12" t="s">
        <v>925</v>
      </c>
      <c r="C212" s="202" t="s">
        <v>466</v>
      </c>
      <c r="D212" s="203"/>
      <c r="E212" s="56" t="str">
        <f>Beltloops!E78</f>
        <v xml:space="preserve"> </v>
      </c>
      <c r="F212" s="56" t="str">
        <f>Beltloops!F78</f>
        <v xml:space="preserve"> </v>
      </c>
      <c r="G212" s="56" t="str">
        <f>Beltloops!G78</f>
        <v xml:space="preserve"> </v>
      </c>
      <c r="H212" s="56" t="str">
        <f>Beltloops!H78</f>
        <v xml:space="preserve"> </v>
      </c>
      <c r="I212" s="56" t="str">
        <f>Beltloops!I78</f>
        <v xml:space="preserve"> </v>
      </c>
      <c r="J212" s="56" t="str">
        <f>Beltloops!J78</f>
        <v xml:space="preserve"> </v>
      </c>
      <c r="K212" s="56" t="str">
        <f>Beltloops!K78</f>
        <v xml:space="preserve"> </v>
      </c>
      <c r="L212" s="56" t="str">
        <f>Beltloops!L78</f>
        <v xml:space="preserve"> </v>
      </c>
      <c r="M212" s="56" t="str">
        <f>Beltloops!M78</f>
        <v xml:space="preserve"> </v>
      </c>
      <c r="N212" s="56" t="str">
        <f>Beltloops!N78</f>
        <v xml:space="preserve"> </v>
      </c>
      <c r="O212" s="56" t="str">
        <f>Beltloops!O78</f>
        <v xml:space="preserve"> </v>
      </c>
      <c r="P212" s="56" t="str">
        <f>Beltloops!P78</f>
        <v xml:space="preserve"> </v>
      </c>
      <c r="Q212" s="56" t="str">
        <f>Beltloops!Q78</f>
        <v xml:space="preserve"> </v>
      </c>
      <c r="R212" s="56" t="str">
        <f>Beltloops!R78</f>
        <v xml:space="preserve"> </v>
      </c>
      <c r="S212" s="56" t="str">
        <f>Beltloops!S78</f>
        <v xml:space="preserve"> </v>
      </c>
      <c r="T212" s="194"/>
    </row>
    <row r="213" spans="1:20">
      <c r="A213" s="194"/>
      <c r="B213" s="12">
        <v>1</v>
      </c>
      <c r="C213" s="214" t="s">
        <v>232</v>
      </c>
      <c r="D213" s="215"/>
      <c r="E213" s="4"/>
      <c r="F213" s="4"/>
      <c r="G213" s="4"/>
      <c r="H213" s="4"/>
      <c r="I213" s="4"/>
      <c r="J213" s="4"/>
      <c r="K213" s="4"/>
      <c r="L213" s="4"/>
      <c r="M213" s="4"/>
      <c r="N213" s="4"/>
      <c r="O213" s="4"/>
      <c r="P213" s="4"/>
      <c r="Q213" s="4"/>
      <c r="R213" s="4"/>
      <c r="S213" s="4"/>
      <c r="T213" s="194"/>
    </row>
    <row r="214" spans="1:20">
      <c r="A214" s="194"/>
      <c r="B214" s="12">
        <v>2</v>
      </c>
      <c r="C214" s="214" t="s">
        <v>231</v>
      </c>
      <c r="D214" s="215"/>
      <c r="E214" s="4"/>
      <c r="F214" s="4"/>
      <c r="G214" s="4"/>
      <c r="H214" s="4"/>
      <c r="I214" s="4"/>
      <c r="J214" s="4"/>
      <c r="K214" s="4"/>
      <c r="L214" s="4"/>
      <c r="M214" s="4"/>
      <c r="N214" s="4"/>
      <c r="O214" s="4"/>
      <c r="P214" s="4"/>
      <c r="Q214" s="4"/>
      <c r="R214" s="4"/>
      <c r="S214" s="4"/>
      <c r="T214" s="194"/>
    </row>
    <row r="215" spans="1:20">
      <c r="A215" s="194"/>
      <c r="B215" s="12">
        <v>3</v>
      </c>
      <c r="C215" s="214" t="s">
        <v>233</v>
      </c>
      <c r="D215" s="215"/>
      <c r="E215" s="4"/>
      <c r="F215" s="4"/>
      <c r="G215" s="4"/>
      <c r="H215" s="4"/>
      <c r="I215" s="4"/>
      <c r="J215" s="4"/>
      <c r="K215" s="4"/>
      <c r="L215" s="4"/>
      <c r="M215" s="4"/>
      <c r="N215" s="4"/>
      <c r="O215" s="4"/>
      <c r="P215" s="4"/>
      <c r="Q215" s="4"/>
      <c r="R215" s="4"/>
      <c r="S215" s="4"/>
      <c r="T215" s="194"/>
    </row>
    <row r="216" spans="1:20">
      <c r="A216" s="194"/>
      <c r="B216" s="12">
        <v>4</v>
      </c>
      <c r="C216" s="214" t="s">
        <v>234</v>
      </c>
      <c r="D216" s="215"/>
      <c r="E216" s="4"/>
      <c r="F216" s="4"/>
      <c r="G216" s="4"/>
      <c r="H216" s="4"/>
      <c r="I216" s="4"/>
      <c r="J216" s="4"/>
      <c r="K216" s="4"/>
      <c r="L216" s="4"/>
      <c r="M216" s="4"/>
      <c r="N216" s="4"/>
      <c r="O216" s="4"/>
      <c r="P216" s="4"/>
      <c r="Q216" s="4"/>
      <c r="R216" s="4"/>
      <c r="S216" s="4"/>
      <c r="T216" s="194"/>
    </row>
    <row r="217" spans="1:20">
      <c r="A217" s="194"/>
      <c r="B217" s="12">
        <v>5</v>
      </c>
      <c r="C217" s="214" t="s">
        <v>235</v>
      </c>
      <c r="D217" s="215"/>
      <c r="E217" s="4"/>
      <c r="F217" s="4"/>
      <c r="G217" s="4"/>
      <c r="H217" s="4"/>
      <c r="I217" s="4"/>
      <c r="J217" s="4"/>
      <c r="K217" s="4"/>
      <c r="L217" s="4"/>
      <c r="M217" s="4"/>
      <c r="N217" s="4"/>
      <c r="O217" s="4"/>
      <c r="P217" s="4"/>
      <c r="Q217" s="4"/>
      <c r="R217" s="4"/>
      <c r="S217" s="4"/>
      <c r="T217" s="194"/>
    </row>
    <row r="218" spans="1:20">
      <c r="A218" s="194"/>
      <c r="B218" s="12">
        <v>6</v>
      </c>
      <c r="C218" s="214" t="s">
        <v>433</v>
      </c>
      <c r="D218" s="215"/>
      <c r="E218" s="4"/>
      <c r="F218" s="4"/>
      <c r="G218" s="4"/>
      <c r="H218" s="4"/>
      <c r="I218" s="4"/>
      <c r="J218" s="4"/>
      <c r="K218" s="4"/>
      <c r="L218" s="4"/>
      <c r="M218" s="4"/>
      <c r="N218" s="4"/>
      <c r="O218" s="4"/>
      <c r="P218" s="4"/>
      <c r="Q218" s="4"/>
      <c r="R218" s="4"/>
      <c r="S218" s="4"/>
      <c r="T218" s="194"/>
    </row>
    <row r="219" spans="1:20">
      <c r="A219" s="194"/>
      <c r="B219" s="12">
        <v>7</v>
      </c>
      <c r="C219" s="214" t="s">
        <v>434</v>
      </c>
      <c r="D219" s="215"/>
      <c r="E219" s="4"/>
      <c r="F219" s="4"/>
      <c r="G219" s="4"/>
      <c r="H219" s="4"/>
      <c r="I219" s="4"/>
      <c r="J219" s="4"/>
      <c r="K219" s="4"/>
      <c r="L219" s="4"/>
      <c r="M219" s="4"/>
      <c r="N219" s="4"/>
      <c r="O219" s="4"/>
      <c r="P219" s="4"/>
      <c r="Q219" s="4"/>
      <c r="R219" s="4"/>
      <c r="S219" s="4"/>
      <c r="T219" s="194"/>
    </row>
    <row r="220" spans="1:20">
      <c r="A220" s="194"/>
      <c r="B220" s="12">
        <v>8</v>
      </c>
      <c r="C220" s="214" t="s">
        <v>435</v>
      </c>
      <c r="D220" s="215"/>
      <c r="E220" s="4"/>
      <c r="F220" s="4"/>
      <c r="G220" s="4"/>
      <c r="H220" s="4"/>
      <c r="I220" s="4"/>
      <c r="J220" s="4"/>
      <c r="K220" s="4"/>
      <c r="L220" s="4"/>
      <c r="M220" s="4"/>
      <c r="N220" s="4"/>
      <c r="O220" s="4"/>
      <c r="P220" s="4"/>
      <c r="Q220" s="4"/>
      <c r="R220" s="4"/>
      <c r="S220" s="4"/>
      <c r="T220" s="194"/>
    </row>
    <row r="221" spans="1:20">
      <c r="A221" s="194"/>
      <c r="B221" s="12">
        <v>9</v>
      </c>
      <c r="C221" s="214" t="s">
        <v>436</v>
      </c>
      <c r="D221" s="215"/>
      <c r="E221" s="4"/>
      <c r="F221" s="4"/>
      <c r="G221" s="4"/>
      <c r="H221" s="4"/>
      <c r="I221" s="4"/>
      <c r="J221" s="4"/>
      <c r="K221" s="4"/>
      <c r="L221" s="4"/>
      <c r="M221" s="4"/>
      <c r="N221" s="4"/>
      <c r="O221" s="4"/>
      <c r="P221" s="4"/>
      <c r="Q221" s="4"/>
      <c r="R221" s="4"/>
      <c r="S221" s="4"/>
      <c r="T221" s="194"/>
    </row>
    <row r="222" spans="1:20" ht="13.5" thickBot="1">
      <c r="A222" s="194"/>
      <c r="B222" s="12">
        <v>10</v>
      </c>
      <c r="C222" s="214" t="s">
        <v>236</v>
      </c>
      <c r="D222" s="215"/>
      <c r="E222" s="4"/>
      <c r="F222" s="4"/>
      <c r="G222" s="4"/>
      <c r="H222" s="4"/>
      <c r="I222" s="4"/>
      <c r="J222" s="4"/>
      <c r="K222" s="4"/>
      <c r="L222" s="4"/>
      <c r="M222" s="4"/>
      <c r="N222" s="4"/>
      <c r="O222" s="4"/>
      <c r="P222" s="4"/>
      <c r="Q222" s="4"/>
      <c r="R222" s="4"/>
      <c r="S222" s="4"/>
      <c r="T222" s="194"/>
    </row>
    <row r="223" spans="1:20" ht="13.5" thickBot="1">
      <c r="A223" s="194"/>
      <c r="B223" s="11"/>
      <c r="C223" s="217" t="s">
        <v>926</v>
      </c>
      <c r="D223" s="218"/>
      <c r="E223" s="13" t="str">
        <f>IF(AND(COUNTIF(E212,"C")=1,COUNTIF(E213:E222,"A")&gt;4),"C",IF(OR(COUNTIF(E213:E222,"A")&gt;0,COUNTIF(E212,"C")&gt;0,COUNTIF(E212,"P")&gt;0),"P"," "))</f>
        <v xml:space="preserve"> </v>
      </c>
      <c r="F223" s="13" t="str">
        <f t="shared" ref="F223:S223" si="13">IF(AND(COUNTIF(F212,"C")=1,COUNTIF(F213:F222,"A")&gt;4),"C",IF(OR(COUNTIF(F213:F222,"A")&gt;0,COUNTIF(F212,"C")&gt;0,COUNTIF(F212,"P")&gt;0),"P"," "))</f>
        <v xml:space="preserve"> </v>
      </c>
      <c r="G223" s="13" t="str">
        <f t="shared" si="13"/>
        <v xml:space="preserve"> </v>
      </c>
      <c r="H223" s="13" t="str">
        <f t="shared" si="13"/>
        <v xml:space="preserve"> </v>
      </c>
      <c r="I223" s="13" t="str">
        <f t="shared" si="13"/>
        <v xml:space="preserve"> </v>
      </c>
      <c r="J223" s="13" t="str">
        <f t="shared" si="13"/>
        <v xml:space="preserve"> </v>
      </c>
      <c r="K223" s="13" t="str">
        <f t="shared" si="13"/>
        <v xml:space="preserve"> </v>
      </c>
      <c r="L223" s="13" t="str">
        <f t="shared" si="13"/>
        <v xml:space="preserve"> </v>
      </c>
      <c r="M223" s="13" t="str">
        <f t="shared" si="13"/>
        <v xml:space="preserve"> </v>
      </c>
      <c r="N223" s="13" t="str">
        <f t="shared" si="13"/>
        <v xml:space="preserve"> </v>
      </c>
      <c r="O223" s="13" t="str">
        <f t="shared" si="13"/>
        <v xml:space="preserve"> </v>
      </c>
      <c r="P223" s="13" t="str">
        <f t="shared" si="13"/>
        <v xml:space="preserve"> </v>
      </c>
      <c r="Q223" s="13" t="str">
        <f t="shared" si="13"/>
        <v xml:space="preserve"> </v>
      </c>
      <c r="R223" s="13" t="str">
        <f t="shared" si="13"/>
        <v xml:space="preserve"> </v>
      </c>
      <c r="S223" s="13" t="str">
        <f t="shared" si="13"/>
        <v xml:space="preserve"> </v>
      </c>
      <c r="T223" s="194"/>
    </row>
    <row r="224" spans="1:20">
      <c r="A224" s="194"/>
      <c r="B224" s="204" t="s">
        <v>496</v>
      </c>
      <c r="C224" s="205"/>
      <c r="D224" s="205"/>
      <c r="E224" s="205"/>
      <c r="F224" s="205"/>
      <c r="G224" s="205"/>
      <c r="H224" s="205"/>
      <c r="I224" s="205"/>
      <c r="J224" s="205"/>
      <c r="K224" s="205"/>
      <c r="L224" s="205"/>
      <c r="M224" s="205"/>
      <c r="N224" s="205"/>
      <c r="O224" s="205"/>
      <c r="P224" s="205"/>
      <c r="Q224" s="205"/>
      <c r="R224" s="205"/>
      <c r="S224" s="206"/>
      <c r="T224" s="194"/>
    </row>
    <row r="225" spans="1:20">
      <c r="A225" s="194"/>
      <c r="B225" s="207"/>
      <c r="C225" s="208"/>
      <c r="D225" s="208"/>
      <c r="E225" s="208"/>
      <c r="F225" s="208"/>
      <c r="G225" s="208"/>
      <c r="H225" s="208"/>
      <c r="I225" s="208"/>
      <c r="J225" s="208"/>
      <c r="K225" s="208"/>
      <c r="L225" s="208"/>
      <c r="M225" s="208"/>
      <c r="N225" s="208"/>
      <c r="O225" s="208"/>
      <c r="P225" s="208"/>
      <c r="Q225" s="208"/>
      <c r="R225" s="208"/>
      <c r="S225" s="209"/>
      <c r="T225" s="194"/>
    </row>
    <row r="226" spans="1:20" ht="20.25" customHeight="1">
      <c r="A226" s="194"/>
      <c r="B226" s="200" t="s">
        <v>706</v>
      </c>
      <c r="C226" s="200"/>
      <c r="D226" s="200"/>
      <c r="E226" s="53" t="s">
        <v>532</v>
      </c>
      <c r="F226" s="34"/>
      <c r="G226" s="34"/>
      <c r="H226" s="34"/>
      <c r="I226" s="34"/>
      <c r="J226" s="34"/>
      <c r="K226" s="34"/>
      <c r="L226" s="34"/>
      <c r="M226" s="34"/>
      <c r="N226" s="34"/>
      <c r="O226" s="34"/>
      <c r="P226" s="34"/>
      <c r="Q226" s="34"/>
      <c r="R226" s="34"/>
      <c r="S226" s="34"/>
      <c r="T226" s="194"/>
    </row>
    <row r="227" spans="1:20">
      <c r="A227" s="194"/>
      <c r="B227" s="14" t="s">
        <v>925</v>
      </c>
      <c r="C227" s="202" t="s">
        <v>467</v>
      </c>
      <c r="D227" s="203"/>
      <c r="E227" s="56" t="str">
        <f>Beltloops!E83</f>
        <v xml:space="preserve"> </v>
      </c>
      <c r="F227" s="56" t="str">
        <f>Beltloops!F83</f>
        <v xml:space="preserve"> </v>
      </c>
      <c r="G227" s="56" t="str">
        <f>Beltloops!G83</f>
        <v xml:space="preserve"> </v>
      </c>
      <c r="H227" s="56" t="str">
        <f>Beltloops!H83</f>
        <v xml:space="preserve"> </v>
      </c>
      <c r="I227" s="56" t="str">
        <f>Beltloops!I83</f>
        <v xml:space="preserve"> </v>
      </c>
      <c r="J227" s="56" t="str">
        <f>Beltloops!J83</f>
        <v xml:space="preserve"> </v>
      </c>
      <c r="K227" s="56" t="str">
        <f>Beltloops!K83</f>
        <v xml:space="preserve"> </v>
      </c>
      <c r="L227" s="56" t="str">
        <f>Beltloops!L83</f>
        <v xml:space="preserve"> </v>
      </c>
      <c r="M227" s="56" t="str">
        <f>Beltloops!M83</f>
        <v xml:space="preserve"> </v>
      </c>
      <c r="N227" s="56" t="str">
        <f>Beltloops!N83</f>
        <v xml:space="preserve"> </v>
      </c>
      <c r="O227" s="56" t="str">
        <f>Beltloops!O83</f>
        <v xml:space="preserve"> </v>
      </c>
      <c r="P227" s="56" t="str">
        <f>Beltloops!P83</f>
        <v xml:space="preserve"> </v>
      </c>
      <c r="Q227" s="56" t="str">
        <f>Beltloops!Q83</f>
        <v xml:space="preserve"> </v>
      </c>
      <c r="R227" s="56" t="str">
        <f>Beltloops!R83</f>
        <v xml:space="preserve"> </v>
      </c>
      <c r="S227" s="56" t="str">
        <f>Beltloops!S83</f>
        <v xml:space="preserve"> </v>
      </c>
      <c r="T227" s="194"/>
    </row>
    <row r="228" spans="1:20">
      <c r="A228" s="194"/>
      <c r="B228" s="14">
        <v>1</v>
      </c>
      <c r="C228" s="214" t="s">
        <v>606</v>
      </c>
      <c r="D228" s="215"/>
      <c r="E228" s="4"/>
      <c r="F228" s="4"/>
      <c r="G228" s="4"/>
      <c r="H228" s="4"/>
      <c r="I228" s="4"/>
      <c r="J228" s="4"/>
      <c r="K228" s="4"/>
      <c r="L228" s="4"/>
      <c r="M228" s="4"/>
      <c r="N228" s="4"/>
      <c r="O228" s="4"/>
      <c r="P228" s="4"/>
      <c r="Q228" s="4"/>
      <c r="R228" s="4"/>
      <c r="S228" s="4"/>
      <c r="T228" s="194"/>
    </row>
    <row r="229" spans="1:20">
      <c r="A229" s="194"/>
      <c r="B229" s="14">
        <v>2</v>
      </c>
      <c r="C229" s="214" t="s">
        <v>607</v>
      </c>
      <c r="D229" s="215"/>
      <c r="E229" s="4"/>
      <c r="F229" s="4"/>
      <c r="G229" s="4"/>
      <c r="H229" s="4"/>
      <c r="I229" s="4"/>
      <c r="J229" s="4"/>
      <c r="K229" s="4"/>
      <c r="L229" s="4"/>
      <c r="M229" s="4"/>
      <c r="N229" s="4"/>
      <c r="O229" s="4"/>
      <c r="P229" s="4"/>
      <c r="Q229" s="4"/>
      <c r="R229" s="4"/>
      <c r="S229" s="4"/>
      <c r="T229" s="194"/>
    </row>
    <row r="230" spans="1:20">
      <c r="A230" s="194"/>
      <c r="B230" s="14">
        <v>3</v>
      </c>
      <c r="C230" s="214" t="s">
        <v>604</v>
      </c>
      <c r="D230" s="215"/>
      <c r="E230" s="4"/>
      <c r="F230" s="4"/>
      <c r="G230" s="4"/>
      <c r="H230" s="4"/>
      <c r="I230" s="4"/>
      <c r="J230" s="4"/>
      <c r="K230" s="4"/>
      <c r="L230" s="4"/>
      <c r="M230" s="4"/>
      <c r="N230" s="4"/>
      <c r="O230" s="4"/>
      <c r="P230" s="4"/>
      <c r="Q230" s="4"/>
      <c r="R230" s="4"/>
      <c r="S230" s="4"/>
      <c r="T230" s="194"/>
    </row>
    <row r="231" spans="1:20">
      <c r="A231" s="194"/>
      <c r="B231" s="42">
        <v>4</v>
      </c>
      <c r="C231" s="214" t="s">
        <v>605</v>
      </c>
      <c r="D231" s="215"/>
      <c r="E231" s="4"/>
      <c r="F231" s="4"/>
      <c r="G231" s="4"/>
      <c r="H231" s="4"/>
      <c r="I231" s="4"/>
      <c r="J231" s="4"/>
      <c r="K231" s="4"/>
      <c r="L231" s="4"/>
      <c r="M231" s="4"/>
      <c r="N231" s="4"/>
      <c r="O231" s="4"/>
      <c r="P231" s="4"/>
      <c r="Q231" s="4"/>
      <c r="R231" s="4"/>
      <c r="S231" s="4"/>
      <c r="T231" s="194"/>
    </row>
    <row r="232" spans="1:20">
      <c r="A232" s="194"/>
      <c r="B232" s="42">
        <v>5</v>
      </c>
      <c r="C232" s="214" t="s">
        <v>612</v>
      </c>
      <c r="D232" s="215"/>
      <c r="E232" s="4"/>
      <c r="F232" s="4"/>
      <c r="G232" s="4"/>
      <c r="H232" s="4"/>
      <c r="I232" s="4"/>
      <c r="J232" s="4"/>
      <c r="K232" s="4"/>
      <c r="L232" s="4"/>
      <c r="M232" s="4"/>
      <c r="N232" s="4"/>
      <c r="O232" s="4"/>
      <c r="P232" s="4"/>
      <c r="Q232" s="4"/>
      <c r="R232" s="4"/>
      <c r="S232" s="4"/>
      <c r="T232" s="194"/>
    </row>
    <row r="233" spans="1:20">
      <c r="A233" s="194"/>
      <c r="B233" s="42">
        <v>6</v>
      </c>
      <c r="C233" s="214" t="s">
        <v>613</v>
      </c>
      <c r="D233" s="215"/>
      <c r="E233" s="4"/>
      <c r="F233" s="4"/>
      <c r="G233" s="4"/>
      <c r="H233" s="4"/>
      <c r="I233" s="4"/>
      <c r="J233" s="4"/>
      <c r="K233" s="4"/>
      <c r="L233" s="4"/>
      <c r="M233" s="4"/>
      <c r="N233" s="4"/>
      <c r="O233" s="4"/>
      <c r="P233" s="4"/>
      <c r="Q233" s="4"/>
      <c r="R233" s="4"/>
      <c r="S233" s="4"/>
      <c r="T233" s="194"/>
    </row>
    <row r="234" spans="1:20">
      <c r="A234" s="194"/>
      <c r="B234" s="42">
        <v>7</v>
      </c>
      <c r="C234" s="214" t="s">
        <v>614</v>
      </c>
      <c r="D234" s="215"/>
      <c r="E234" s="4"/>
      <c r="F234" s="4"/>
      <c r="G234" s="4"/>
      <c r="H234" s="4"/>
      <c r="I234" s="4"/>
      <c r="J234" s="4"/>
      <c r="K234" s="4"/>
      <c r="L234" s="4"/>
      <c r="M234" s="4"/>
      <c r="N234" s="4"/>
      <c r="O234" s="4"/>
      <c r="P234" s="4"/>
      <c r="Q234" s="4"/>
      <c r="R234" s="4"/>
      <c r="S234" s="4"/>
      <c r="T234" s="194"/>
    </row>
    <row r="235" spans="1:20">
      <c r="A235" s="194"/>
      <c r="B235" s="42">
        <v>8</v>
      </c>
      <c r="C235" s="214" t="s">
        <v>615</v>
      </c>
      <c r="D235" s="215"/>
      <c r="E235" s="4"/>
      <c r="F235" s="4"/>
      <c r="G235" s="4"/>
      <c r="H235" s="4"/>
      <c r="I235" s="4"/>
      <c r="J235" s="4"/>
      <c r="K235" s="4"/>
      <c r="L235" s="4"/>
      <c r="M235" s="4"/>
      <c r="N235" s="4"/>
      <c r="O235" s="4"/>
      <c r="P235" s="4"/>
      <c r="Q235" s="4"/>
      <c r="R235" s="4"/>
      <c r="S235" s="4"/>
      <c r="T235" s="194"/>
    </row>
    <row r="236" spans="1:20">
      <c r="A236" s="194"/>
      <c r="B236" s="42">
        <v>9</v>
      </c>
      <c r="C236" s="214" t="s">
        <v>609</v>
      </c>
      <c r="D236" s="215"/>
      <c r="E236" s="4"/>
      <c r="F236" s="4"/>
      <c r="G236" s="4"/>
      <c r="H236" s="4"/>
      <c r="I236" s="4"/>
      <c r="J236" s="4"/>
      <c r="K236" s="4"/>
      <c r="L236" s="4"/>
      <c r="M236" s="4"/>
      <c r="N236" s="4"/>
      <c r="O236" s="4"/>
      <c r="P236" s="4"/>
      <c r="Q236" s="4"/>
      <c r="R236" s="4"/>
      <c r="S236" s="4"/>
      <c r="T236" s="194"/>
    </row>
    <row r="237" spans="1:20">
      <c r="A237" s="194"/>
      <c r="B237" s="42">
        <v>10</v>
      </c>
      <c r="C237" s="214" t="s">
        <v>610</v>
      </c>
      <c r="D237" s="215"/>
      <c r="E237" s="4"/>
      <c r="F237" s="4"/>
      <c r="G237" s="4"/>
      <c r="H237" s="4"/>
      <c r="I237" s="4"/>
      <c r="J237" s="4"/>
      <c r="K237" s="4"/>
      <c r="L237" s="4"/>
      <c r="M237" s="4"/>
      <c r="N237" s="4"/>
      <c r="O237" s="4"/>
      <c r="P237" s="4"/>
      <c r="Q237" s="4"/>
      <c r="R237" s="4"/>
      <c r="S237" s="4"/>
      <c r="T237" s="194"/>
    </row>
    <row r="238" spans="1:20">
      <c r="A238" s="194"/>
      <c r="B238" s="14">
        <v>11</v>
      </c>
      <c r="C238" s="214" t="s">
        <v>611</v>
      </c>
      <c r="D238" s="215"/>
      <c r="E238" s="4"/>
      <c r="F238" s="4"/>
      <c r="G238" s="4"/>
      <c r="H238" s="4"/>
      <c r="I238" s="4"/>
      <c r="J238" s="4"/>
      <c r="K238" s="4"/>
      <c r="L238" s="4"/>
      <c r="M238" s="4"/>
      <c r="N238" s="4"/>
      <c r="O238" s="4"/>
      <c r="P238" s="4"/>
      <c r="Q238" s="4"/>
      <c r="R238" s="4"/>
      <c r="S238" s="4"/>
      <c r="T238" s="194"/>
    </row>
    <row r="239" spans="1:20" ht="13.5" thickBot="1">
      <c r="A239" s="194"/>
      <c r="B239" s="14">
        <v>12</v>
      </c>
      <c r="C239" s="214" t="s">
        <v>608</v>
      </c>
      <c r="D239" s="215"/>
      <c r="E239" s="4"/>
      <c r="F239" s="4"/>
      <c r="G239" s="4"/>
      <c r="H239" s="4"/>
      <c r="I239" s="4"/>
      <c r="J239" s="4"/>
      <c r="K239" s="4"/>
      <c r="L239" s="4"/>
      <c r="M239" s="4"/>
      <c r="N239" s="4"/>
      <c r="O239" s="4"/>
      <c r="P239" s="4"/>
      <c r="Q239" s="4"/>
      <c r="R239" s="4"/>
      <c r="S239" s="4"/>
      <c r="T239" s="194"/>
    </row>
    <row r="240" spans="1:20" ht="13.5" thickBot="1">
      <c r="A240" s="194"/>
      <c r="C240" s="200" t="s">
        <v>926</v>
      </c>
      <c r="D240" s="201"/>
      <c r="E240" s="13" t="str">
        <f>IF(AND(COUNTIF(E227,"C")=1,COUNTIF(E228:E239,"A")&gt;4),"C",IF(OR(COUNTIF(E228:E239,"A")&gt;0,COUNTIF(E227,"C")&gt;0,COUNTIF(E227,"P")&gt;0),"P"," "))</f>
        <v xml:space="preserve"> </v>
      </c>
      <c r="F240" s="13" t="str">
        <f t="shared" ref="F240:S240" si="14">IF(AND(COUNTIF(F227,"C")=1,COUNTIF(F228:F239,"A")&gt;4),"C",IF(OR(COUNTIF(F228:F239,"A")&gt;0,COUNTIF(F227,"C")&gt;0,COUNTIF(F227,"P")&gt;0),"P"," "))</f>
        <v xml:space="preserve"> </v>
      </c>
      <c r="G240" s="13" t="str">
        <f t="shared" si="14"/>
        <v xml:space="preserve"> </v>
      </c>
      <c r="H240" s="13" t="str">
        <f t="shared" si="14"/>
        <v xml:space="preserve"> </v>
      </c>
      <c r="I240" s="13" t="str">
        <f t="shared" si="14"/>
        <v xml:space="preserve"> </v>
      </c>
      <c r="J240" s="13" t="str">
        <f t="shared" si="14"/>
        <v xml:space="preserve"> </v>
      </c>
      <c r="K240" s="13" t="str">
        <f t="shared" si="14"/>
        <v xml:space="preserve"> </v>
      </c>
      <c r="L240" s="13" t="str">
        <f t="shared" si="14"/>
        <v xml:space="preserve"> </v>
      </c>
      <c r="M240" s="13" t="str">
        <f t="shared" si="14"/>
        <v xml:space="preserve"> </v>
      </c>
      <c r="N240" s="13" t="str">
        <f t="shared" si="14"/>
        <v xml:space="preserve"> </v>
      </c>
      <c r="O240" s="13" t="str">
        <f t="shared" si="14"/>
        <v xml:space="preserve"> </v>
      </c>
      <c r="P240" s="13" t="str">
        <f t="shared" si="14"/>
        <v xml:space="preserve"> </v>
      </c>
      <c r="Q240" s="13" t="str">
        <f t="shared" si="14"/>
        <v xml:space="preserve"> </v>
      </c>
      <c r="R240" s="13" t="str">
        <f t="shared" si="14"/>
        <v xml:space="preserve"> </v>
      </c>
      <c r="S240" s="13" t="str">
        <f t="shared" si="14"/>
        <v xml:space="preserve"> </v>
      </c>
      <c r="T240" s="194"/>
    </row>
    <row r="241" spans="1:20" ht="20.25" customHeight="1">
      <c r="A241" s="194"/>
      <c r="B241" s="219" t="s">
        <v>707</v>
      </c>
      <c r="C241" s="219"/>
      <c r="D241" s="219"/>
      <c r="E241" s="53" t="s">
        <v>533</v>
      </c>
      <c r="F241" s="34"/>
      <c r="G241" s="34"/>
      <c r="H241" s="34"/>
      <c r="I241" s="34"/>
      <c r="J241" s="34"/>
      <c r="K241" s="34"/>
      <c r="L241" s="34"/>
      <c r="M241" s="34"/>
      <c r="N241" s="34"/>
      <c r="O241" s="34"/>
      <c r="P241" s="34"/>
      <c r="Q241" s="34"/>
      <c r="R241" s="34"/>
      <c r="S241" s="34"/>
      <c r="T241" s="194"/>
    </row>
    <row r="242" spans="1:20">
      <c r="A242" s="194"/>
      <c r="B242" s="14" t="s">
        <v>925</v>
      </c>
      <c r="C242" s="202" t="s">
        <v>468</v>
      </c>
      <c r="D242" s="203"/>
      <c r="E242" s="56" t="str">
        <f>Beltloops!E88</f>
        <v xml:space="preserve"> </v>
      </c>
      <c r="F242" s="56" t="str">
        <f>Beltloops!F88</f>
        <v xml:space="preserve"> </v>
      </c>
      <c r="G242" s="56" t="str">
        <f>Beltloops!G88</f>
        <v xml:space="preserve"> </v>
      </c>
      <c r="H242" s="56" t="str">
        <f>Beltloops!H88</f>
        <v xml:space="preserve"> </v>
      </c>
      <c r="I242" s="56" t="str">
        <f>Beltloops!I88</f>
        <v xml:space="preserve"> </v>
      </c>
      <c r="J242" s="56" t="str">
        <f>Beltloops!J88</f>
        <v xml:space="preserve"> </v>
      </c>
      <c r="K242" s="56" t="str">
        <f>Beltloops!K88</f>
        <v xml:space="preserve"> </v>
      </c>
      <c r="L242" s="56" t="str">
        <f>Beltloops!L88</f>
        <v xml:space="preserve"> </v>
      </c>
      <c r="M242" s="56" t="str">
        <f>Beltloops!M88</f>
        <v xml:space="preserve"> </v>
      </c>
      <c r="N242" s="56" t="str">
        <f>Beltloops!N88</f>
        <v xml:space="preserve"> </v>
      </c>
      <c r="O242" s="56" t="str">
        <f>Beltloops!O88</f>
        <v xml:space="preserve"> </v>
      </c>
      <c r="P242" s="56" t="str">
        <f>Beltloops!P88</f>
        <v xml:space="preserve"> </v>
      </c>
      <c r="Q242" s="56" t="str">
        <f>Beltloops!Q88</f>
        <v xml:space="preserve"> </v>
      </c>
      <c r="R242" s="56" t="str">
        <f>Beltloops!R88</f>
        <v xml:space="preserve"> </v>
      </c>
      <c r="S242" s="56" t="str">
        <f>Beltloops!S88</f>
        <v xml:space="preserve"> </v>
      </c>
      <c r="T242" s="194"/>
    </row>
    <row r="243" spans="1:20">
      <c r="A243" s="194"/>
      <c r="B243" s="14">
        <v>1</v>
      </c>
      <c r="C243" s="214" t="s">
        <v>422</v>
      </c>
      <c r="D243" s="215"/>
      <c r="E243" s="4"/>
      <c r="F243" s="4"/>
      <c r="G243" s="4"/>
      <c r="H243" s="4"/>
      <c r="I243" s="4"/>
      <c r="J243" s="4"/>
      <c r="K243" s="4"/>
      <c r="L243" s="4"/>
      <c r="M243" s="4"/>
      <c r="N243" s="4"/>
      <c r="O243" s="4"/>
      <c r="P243" s="4"/>
      <c r="Q243" s="4"/>
      <c r="R243" s="4"/>
      <c r="S243" s="4"/>
      <c r="T243" s="194"/>
    </row>
    <row r="244" spans="1:20">
      <c r="A244" s="194"/>
      <c r="B244" s="14">
        <v>2</v>
      </c>
      <c r="C244" s="214" t="s">
        <v>423</v>
      </c>
      <c r="D244" s="215"/>
      <c r="E244" s="4"/>
      <c r="F244" s="4"/>
      <c r="G244" s="4"/>
      <c r="H244" s="4"/>
      <c r="I244" s="4"/>
      <c r="J244" s="4"/>
      <c r="K244" s="4"/>
      <c r="L244" s="4"/>
      <c r="M244" s="4"/>
      <c r="N244" s="4"/>
      <c r="O244" s="4"/>
      <c r="P244" s="4"/>
      <c r="Q244" s="4"/>
      <c r="R244" s="4"/>
      <c r="S244" s="4"/>
      <c r="T244" s="194"/>
    </row>
    <row r="245" spans="1:20">
      <c r="A245" s="194"/>
      <c r="B245" s="14">
        <v>3</v>
      </c>
      <c r="C245" s="214" t="s">
        <v>424</v>
      </c>
      <c r="D245" s="215"/>
      <c r="E245" s="4"/>
      <c r="F245" s="4"/>
      <c r="G245" s="4"/>
      <c r="H245" s="4"/>
      <c r="I245" s="4"/>
      <c r="J245" s="4"/>
      <c r="K245" s="4"/>
      <c r="L245" s="4"/>
      <c r="M245" s="4"/>
      <c r="N245" s="4"/>
      <c r="O245" s="4"/>
      <c r="P245" s="4"/>
      <c r="Q245" s="4"/>
      <c r="R245" s="4"/>
      <c r="S245" s="4"/>
      <c r="T245" s="194"/>
    </row>
    <row r="246" spans="1:20">
      <c r="A246" s="194"/>
      <c r="B246" s="42">
        <v>4</v>
      </c>
      <c r="C246" s="214" t="s">
        <v>869</v>
      </c>
      <c r="D246" s="215"/>
      <c r="E246" s="4"/>
      <c r="F246" s="4"/>
      <c r="G246" s="4"/>
      <c r="H246" s="4"/>
      <c r="I246" s="4"/>
      <c r="J246" s="4"/>
      <c r="K246" s="4"/>
      <c r="L246" s="4"/>
      <c r="M246" s="4"/>
      <c r="N246" s="4"/>
      <c r="O246" s="4"/>
      <c r="P246" s="4"/>
      <c r="Q246" s="4"/>
      <c r="R246" s="4"/>
      <c r="S246" s="4"/>
      <c r="T246" s="194"/>
    </row>
    <row r="247" spans="1:20">
      <c r="A247" s="194"/>
      <c r="B247" s="42">
        <v>5</v>
      </c>
      <c r="C247" s="214" t="s">
        <v>425</v>
      </c>
      <c r="D247" s="215"/>
      <c r="E247" s="4"/>
      <c r="F247" s="4"/>
      <c r="G247" s="4"/>
      <c r="H247" s="4"/>
      <c r="I247" s="4"/>
      <c r="J247" s="4"/>
      <c r="K247" s="4"/>
      <c r="L247" s="4"/>
      <c r="M247" s="4"/>
      <c r="N247" s="4"/>
      <c r="O247" s="4"/>
      <c r="P247" s="4"/>
      <c r="Q247" s="4"/>
      <c r="R247" s="4"/>
      <c r="S247" s="4"/>
      <c r="T247" s="194"/>
    </row>
    <row r="248" spans="1:20">
      <c r="A248" s="194"/>
      <c r="B248" s="42">
        <v>6</v>
      </c>
      <c r="C248" s="214" t="s">
        <v>426</v>
      </c>
      <c r="D248" s="215"/>
      <c r="E248" s="4"/>
      <c r="F248" s="4"/>
      <c r="G248" s="4"/>
      <c r="H248" s="4"/>
      <c r="I248" s="4"/>
      <c r="J248" s="4"/>
      <c r="K248" s="4"/>
      <c r="L248" s="4"/>
      <c r="M248" s="4"/>
      <c r="N248" s="4"/>
      <c r="O248" s="4"/>
      <c r="P248" s="4"/>
      <c r="Q248" s="4"/>
      <c r="R248" s="4"/>
      <c r="S248" s="4"/>
      <c r="T248" s="194"/>
    </row>
    <row r="249" spans="1:20">
      <c r="A249" s="194"/>
      <c r="B249" s="42">
        <v>7</v>
      </c>
      <c r="C249" s="214" t="s">
        <v>427</v>
      </c>
      <c r="D249" s="215"/>
      <c r="E249" s="4"/>
      <c r="F249" s="4"/>
      <c r="G249" s="4"/>
      <c r="H249" s="4"/>
      <c r="I249" s="4"/>
      <c r="J249" s="4"/>
      <c r="K249" s="4"/>
      <c r="L249" s="4"/>
      <c r="M249" s="4"/>
      <c r="N249" s="4"/>
      <c r="O249" s="4"/>
      <c r="P249" s="4"/>
      <c r="Q249" s="4"/>
      <c r="R249" s="4"/>
      <c r="S249" s="4"/>
      <c r="T249" s="194"/>
    </row>
    <row r="250" spans="1:20">
      <c r="A250" s="194"/>
      <c r="B250" s="42">
        <v>8</v>
      </c>
      <c r="C250" s="214" t="s">
        <v>428</v>
      </c>
      <c r="D250" s="215"/>
      <c r="E250" s="4"/>
      <c r="F250" s="4"/>
      <c r="G250" s="4"/>
      <c r="H250" s="4"/>
      <c r="I250" s="4"/>
      <c r="J250" s="4"/>
      <c r="K250" s="4"/>
      <c r="L250" s="4"/>
      <c r="M250" s="4"/>
      <c r="N250" s="4"/>
      <c r="O250" s="4"/>
      <c r="P250" s="4"/>
      <c r="Q250" s="4"/>
      <c r="R250" s="4"/>
      <c r="S250" s="4"/>
      <c r="T250" s="194"/>
    </row>
    <row r="251" spans="1:20">
      <c r="A251" s="194"/>
      <c r="B251" s="42">
        <v>9</v>
      </c>
      <c r="C251" s="214" t="s">
        <v>429</v>
      </c>
      <c r="D251" s="215"/>
      <c r="E251" s="4"/>
      <c r="F251" s="4"/>
      <c r="G251" s="4"/>
      <c r="H251" s="4"/>
      <c r="I251" s="4"/>
      <c r="J251" s="4"/>
      <c r="K251" s="4"/>
      <c r="L251" s="4"/>
      <c r="M251" s="4"/>
      <c r="N251" s="4"/>
      <c r="O251" s="4"/>
      <c r="P251" s="4"/>
      <c r="Q251" s="4"/>
      <c r="R251" s="4"/>
      <c r="S251" s="4"/>
      <c r="T251" s="194"/>
    </row>
    <row r="252" spans="1:20">
      <c r="A252" s="194"/>
      <c r="B252" s="42">
        <v>10</v>
      </c>
      <c r="C252" s="214" t="s">
        <v>430</v>
      </c>
      <c r="D252" s="215"/>
      <c r="E252" s="4"/>
      <c r="F252" s="4"/>
      <c r="G252" s="4"/>
      <c r="H252" s="4"/>
      <c r="I252" s="4"/>
      <c r="J252" s="4"/>
      <c r="K252" s="4"/>
      <c r="L252" s="4"/>
      <c r="M252" s="4"/>
      <c r="N252" s="4"/>
      <c r="O252" s="4"/>
      <c r="P252" s="4"/>
      <c r="Q252" s="4"/>
      <c r="R252" s="4"/>
      <c r="S252" s="4"/>
      <c r="T252" s="194"/>
    </row>
    <row r="253" spans="1:20">
      <c r="A253" s="194"/>
      <c r="B253" s="14">
        <v>11</v>
      </c>
      <c r="C253" s="214" t="s">
        <v>431</v>
      </c>
      <c r="D253" s="215"/>
      <c r="E253" s="4"/>
      <c r="F253" s="4"/>
      <c r="G253" s="4"/>
      <c r="H253" s="4"/>
      <c r="I253" s="4"/>
      <c r="J253" s="4"/>
      <c r="K253" s="4"/>
      <c r="L253" s="4"/>
      <c r="M253" s="4"/>
      <c r="N253" s="4"/>
      <c r="O253" s="4"/>
      <c r="P253" s="4"/>
      <c r="Q253" s="4"/>
      <c r="R253" s="4"/>
      <c r="S253" s="4"/>
      <c r="T253" s="194"/>
    </row>
    <row r="254" spans="1:20" ht="13.5" thickBot="1">
      <c r="A254" s="194"/>
      <c r="B254" s="14">
        <v>12</v>
      </c>
      <c r="C254" s="214" t="s">
        <v>432</v>
      </c>
      <c r="D254" s="215"/>
      <c r="E254" s="4"/>
      <c r="F254" s="4"/>
      <c r="G254" s="4"/>
      <c r="H254" s="4"/>
      <c r="I254" s="4"/>
      <c r="J254" s="4"/>
      <c r="K254" s="4"/>
      <c r="L254" s="4"/>
      <c r="M254" s="4"/>
      <c r="N254" s="4"/>
      <c r="O254" s="4"/>
      <c r="P254" s="4"/>
      <c r="Q254" s="4"/>
      <c r="R254" s="4"/>
      <c r="S254" s="4"/>
      <c r="T254" s="194"/>
    </row>
    <row r="255" spans="1:20" ht="13.5" thickBot="1">
      <c r="A255" s="194"/>
      <c r="C255" s="200" t="s">
        <v>926</v>
      </c>
      <c r="D255" s="201"/>
      <c r="E255" s="13" t="str">
        <f>IF(AND(COUNTIF(E242,"C")=1,COUNTIF(E243:E254,"A")&gt;4),"C",IF(OR(COUNTIF(E243:E254,"A")&gt;0,COUNTIF(E242,"C")&gt;0,COUNTIF(E242,"P")&gt;0),"P"," "))</f>
        <v xml:space="preserve"> </v>
      </c>
      <c r="F255" s="13" t="str">
        <f t="shared" ref="F255:S255" si="15">IF(AND(COUNTIF(F242,"C")=1,COUNTIF(F243:F254,"A")&gt;4),"C",IF(OR(COUNTIF(F243:F254,"A")&gt;0,COUNTIF(F242,"C")&gt;0,COUNTIF(F242,"P")&gt;0),"P"," "))</f>
        <v xml:space="preserve"> </v>
      </c>
      <c r="G255" s="13" t="str">
        <f t="shared" si="15"/>
        <v xml:space="preserve"> </v>
      </c>
      <c r="H255" s="13" t="str">
        <f t="shared" si="15"/>
        <v xml:space="preserve"> </v>
      </c>
      <c r="I255" s="13" t="str">
        <f t="shared" si="15"/>
        <v xml:space="preserve"> </v>
      </c>
      <c r="J255" s="13" t="str">
        <f t="shared" si="15"/>
        <v xml:space="preserve"> </v>
      </c>
      <c r="K255" s="13" t="str">
        <f t="shared" si="15"/>
        <v xml:space="preserve"> </v>
      </c>
      <c r="L255" s="13" t="str">
        <f t="shared" si="15"/>
        <v xml:space="preserve"> </v>
      </c>
      <c r="M255" s="13" t="str">
        <f t="shared" si="15"/>
        <v xml:space="preserve"> </v>
      </c>
      <c r="N255" s="13" t="str">
        <f t="shared" si="15"/>
        <v xml:space="preserve"> </v>
      </c>
      <c r="O255" s="13" t="str">
        <f t="shared" si="15"/>
        <v xml:space="preserve"> </v>
      </c>
      <c r="P255" s="13" t="str">
        <f t="shared" si="15"/>
        <v xml:space="preserve"> </v>
      </c>
      <c r="Q255" s="13" t="str">
        <f t="shared" si="15"/>
        <v xml:space="preserve"> </v>
      </c>
      <c r="R255" s="13" t="str">
        <f t="shared" si="15"/>
        <v xml:space="preserve"> </v>
      </c>
      <c r="S255" s="13" t="str">
        <f t="shared" si="15"/>
        <v xml:space="preserve"> </v>
      </c>
      <c r="T255" s="194"/>
    </row>
    <row r="256" spans="1:20" ht="20.25" customHeight="1">
      <c r="A256" s="194"/>
      <c r="B256" s="225" t="s">
        <v>708</v>
      </c>
      <c r="C256" s="225"/>
      <c r="D256" s="225"/>
      <c r="E256" s="53" t="s">
        <v>534</v>
      </c>
      <c r="F256" s="36"/>
      <c r="G256" s="36"/>
      <c r="H256" s="36"/>
      <c r="I256" s="36"/>
      <c r="J256" s="36"/>
      <c r="K256" s="36"/>
      <c r="L256" s="36"/>
      <c r="M256" s="36"/>
      <c r="N256" s="36"/>
      <c r="O256" s="36"/>
      <c r="P256" s="36"/>
      <c r="Q256" s="36"/>
      <c r="R256" s="36"/>
      <c r="S256" s="36"/>
      <c r="T256" s="194"/>
    </row>
    <row r="257" spans="1:20">
      <c r="A257" s="194"/>
      <c r="B257" s="12" t="s">
        <v>925</v>
      </c>
      <c r="C257" s="198" t="s">
        <v>469</v>
      </c>
      <c r="D257" s="199"/>
      <c r="E257" s="56" t="str">
        <f>Beltloops!E95</f>
        <v xml:space="preserve"> </v>
      </c>
      <c r="F257" s="56" t="str">
        <f>Beltloops!F95</f>
        <v xml:space="preserve"> </v>
      </c>
      <c r="G257" s="56" t="str">
        <f>Beltloops!G95</f>
        <v xml:space="preserve"> </v>
      </c>
      <c r="H257" s="56" t="str">
        <f>Beltloops!H95</f>
        <v xml:space="preserve"> </v>
      </c>
      <c r="I257" s="56" t="str">
        <f>Beltloops!I95</f>
        <v xml:space="preserve"> </v>
      </c>
      <c r="J257" s="56" t="str">
        <f>Beltloops!J95</f>
        <v xml:space="preserve"> </v>
      </c>
      <c r="K257" s="56" t="str">
        <f>Beltloops!K95</f>
        <v xml:space="preserve"> </v>
      </c>
      <c r="L257" s="56" t="str">
        <f>Beltloops!L95</f>
        <v xml:space="preserve"> </v>
      </c>
      <c r="M257" s="56" t="str">
        <f>Beltloops!M95</f>
        <v xml:space="preserve"> </v>
      </c>
      <c r="N257" s="56" t="str">
        <f>Beltloops!N95</f>
        <v xml:space="preserve"> </v>
      </c>
      <c r="O257" s="56" t="str">
        <f>Beltloops!O95</f>
        <v xml:space="preserve"> </v>
      </c>
      <c r="P257" s="56" t="str">
        <f>Beltloops!P95</f>
        <v xml:space="preserve"> </v>
      </c>
      <c r="Q257" s="56" t="str">
        <f>Beltloops!Q95</f>
        <v xml:space="preserve"> </v>
      </c>
      <c r="R257" s="56" t="str">
        <f>Beltloops!R95</f>
        <v xml:space="preserve"> </v>
      </c>
      <c r="S257" s="56" t="str">
        <f>Beltloops!S95</f>
        <v xml:space="preserve"> </v>
      </c>
      <c r="T257" s="194"/>
    </row>
    <row r="258" spans="1:20">
      <c r="A258" s="194"/>
      <c r="B258" s="12">
        <v>1</v>
      </c>
      <c r="C258" s="220" t="s">
        <v>413</v>
      </c>
      <c r="D258" s="221"/>
      <c r="E258" s="4"/>
      <c r="F258" s="4"/>
      <c r="G258" s="4"/>
      <c r="H258" s="4"/>
      <c r="I258" s="4"/>
      <c r="J258" s="4"/>
      <c r="K258" s="4"/>
      <c r="L258" s="4"/>
      <c r="M258" s="4"/>
      <c r="N258" s="4"/>
      <c r="O258" s="4"/>
      <c r="P258" s="4"/>
      <c r="Q258" s="4"/>
      <c r="R258" s="4"/>
      <c r="S258" s="4"/>
      <c r="T258" s="194"/>
    </row>
    <row r="259" spans="1:20">
      <c r="A259" s="194"/>
      <c r="B259" s="12">
        <v>2</v>
      </c>
      <c r="C259" s="214" t="s">
        <v>414</v>
      </c>
      <c r="D259" s="215"/>
      <c r="E259" s="4"/>
      <c r="F259" s="4"/>
      <c r="G259" s="4"/>
      <c r="H259" s="4"/>
      <c r="I259" s="4"/>
      <c r="J259" s="4"/>
      <c r="K259" s="4"/>
      <c r="L259" s="4"/>
      <c r="M259" s="4"/>
      <c r="N259" s="4"/>
      <c r="O259" s="4"/>
      <c r="P259" s="4"/>
      <c r="Q259" s="4"/>
      <c r="R259" s="4"/>
      <c r="S259" s="4"/>
      <c r="T259" s="194"/>
    </row>
    <row r="260" spans="1:20">
      <c r="A260" s="194"/>
      <c r="B260" s="12">
        <v>3</v>
      </c>
      <c r="C260" s="214" t="s">
        <v>415</v>
      </c>
      <c r="D260" s="215"/>
      <c r="E260" s="4"/>
      <c r="F260" s="4"/>
      <c r="G260" s="4"/>
      <c r="H260" s="4"/>
      <c r="I260" s="4"/>
      <c r="J260" s="4"/>
      <c r="K260" s="4"/>
      <c r="L260" s="4"/>
      <c r="M260" s="4"/>
      <c r="N260" s="4"/>
      <c r="O260" s="4"/>
      <c r="P260" s="4"/>
      <c r="Q260" s="4"/>
      <c r="R260" s="4"/>
      <c r="S260" s="4"/>
      <c r="T260" s="194"/>
    </row>
    <row r="261" spans="1:20">
      <c r="A261" s="194"/>
      <c r="B261" s="12">
        <v>4</v>
      </c>
      <c r="C261" s="214" t="s">
        <v>416</v>
      </c>
      <c r="D261" s="215"/>
      <c r="E261" s="4"/>
      <c r="F261" s="4"/>
      <c r="G261" s="4"/>
      <c r="H261" s="4"/>
      <c r="I261" s="4"/>
      <c r="J261" s="4"/>
      <c r="K261" s="4"/>
      <c r="L261" s="4"/>
      <c r="M261" s="4"/>
      <c r="N261" s="4"/>
      <c r="O261" s="4"/>
      <c r="P261" s="4"/>
      <c r="Q261" s="4"/>
      <c r="R261" s="4"/>
      <c r="S261" s="4"/>
      <c r="T261" s="194"/>
    </row>
    <row r="262" spans="1:20">
      <c r="A262" s="194"/>
      <c r="B262" s="12">
        <v>5</v>
      </c>
      <c r="C262" s="214" t="s">
        <v>421</v>
      </c>
      <c r="D262" s="215"/>
      <c r="E262" s="4"/>
      <c r="F262" s="4"/>
      <c r="G262" s="4"/>
      <c r="H262" s="4"/>
      <c r="I262" s="4"/>
      <c r="J262" s="4"/>
      <c r="K262" s="4"/>
      <c r="L262" s="4"/>
      <c r="M262" s="4"/>
      <c r="N262" s="4"/>
      <c r="O262" s="4"/>
      <c r="P262" s="4"/>
      <c r="Q262" s="4"/>
      <c r="R262" s="4"/>
      <c r="S262" s="4"/>
      <c r="T262" s="194"/>
    </row>
    <row r="263" spans="1:20">
      <c r="A263" s="194"/>
      <c r="B263" s="12">
        <v>6</v>
      </c>
      <c r="C263" s="214" t="s">
        <v>417</v>
      </c>
      <c r="D263" s="215"/>
      <c r="E263" s="4"/>
      <c r="F263" s="4"/>
      <c r="G263" s="4"/>
      <c r="H263" s="4"/>
      <c r="I263" s="4"/>
      <c r="J263" s="4"/>
      <c r="K263" s="4"/>
      <c r="L263" s="4"/>
      <c r="M263" s="4"/>
      <c r="N263" s="4"/>
      <c r="O263" s="4"/>
      <c r="P263" s="4"/>
      <c r="Q263" s="4"/>
      <c r="R263" s="4"/>
      <c r="S263" s="4"/>
      <c r="T263" s="194"/>
    </row>
    <row r="264" spans="1:20">
      <c r="A264" s="194"/>
      <c r="B264" s="12">
        <v>7</v>
      </c>
      <c r="C264" s="214" t="s">
        <v>418</v>
      </c>
      <c r="D264" s="215"/>
      <c r="E264" s="4"/>
      <c r="F264" s="4"/>
      <c r="G264" s="4"/>
      <c r="H264" s="4"/>
      <c r="I264" s="4"/>
      <c r="J264" s="4"/>
      <c r="K264" s="4"/>
      <c r="L264" s="4"/>
      <c r="M264" s="4"/>
      <c r="N264" s="4"/>
      <c r="O264" s="4"/>
      <c r="P264" s="4"/>
      <c r="Q264" s="4"/>
      <c r="R264" s="4"/>
      <c r="S264" s="4"/>
      <c r="T264" s="194"/>
    </row>
    <row r="265" spans="1:20">
      <c r="A265" s="194"/>
      <c r="B265" s="12">
        <v>8</v>
      </c>
      <c r="C265" s="214" t="s">
        <v>419</v>
      </c>
      <c r="D265" s="215"/>
      <c r="E265" s="4"/>
      <c r="F265" s="4"/>
      <c r="G265" s="4"/>
      <c r="H265" s="4"/>
      <c r="I265" s="4"/>
      <c r="J265" s="4"/>
      <c r="K265" s="4"/>
      <c r="L265" s="4"/>
      <c r="M265" s="4"/>
      <c r="N265" s="4"/>
      <c r="O265" s="4"/>
      <c r="P265" s="4"/>
      <c r="Q265" s="4"/>
      <c r="R265" s="4"/>
      <c r="S265" s="4"/>
      <c r="T265" s="194"/>
    </row>
    <row r="266" spans="1:20" ht="13.5" thickBot="1">
      <c r="A266" s="194"/>
      <c r="B266" s="12">
        <v>9</v>
      </c>
      <c r="C266" s="214" t="s">
        <v>420</v>
      </c>
      <c r="D266" s="215"/>
      <c r="E266" s="4"/>
      <c r="F266" s="4"/>
      <c r="G266" s="4"/>
      <c r="H266" s="4"/>
      <c r="I266" s="4"/>
      <c r="J266" s="4"/>
      <c r="K266" s="4"/>
      <c r="L266" s="4"/>
      <c r="M266" s="4"/>
      <c r="N266" s="4"/>
      <c r="O266" s="4"/>
      <c r="P266" s="4"/>
      <c r="Q266" s="4"/>
      <c r="R266" s="4"/>
      <c r="S266" s="4"/>
      <c r="T266" s="194"/>
    </row>
    <row r="267" spans="1:20" ht="13.5" thickBot="1">
      <c r="A267" s="194"/>
      <c r="B267" s="11"/>
      <c r="C267" s="200" t="s">
        <v>926</v>
      </c>
      <c r="D267" s="201"/>
      <c r="E267" s="13" t="str">
        <f>IF(AND(COUNTIF(E257,"C")=1,COUNTIF(E258:E266,"A")&gt;4),"C",IF(OR(COUNTIF(E258:E266,"A")&gt;0,COUNTIF(E257,"C")&gt;0,COUNTIF(E257,"P")&gt;0),"P"," "))</f>
        <v xml:space="preserve"> </v>
      </c>
      <c r="F267" s="13" t="str">
        <f t="shared" ref="F267:S267" si="16">IF(AND(COUNTIF(F257,"C")=1,COUNTIF(F258:F266,"A")&gt;4),"C",IF(OR(COUNTIF(F258:F266,"A")&gt;0,COUNTIF(F257,"C")&gt;0,COUNTIF(F257,"P")&gt;0),"P"," "))</f>
        <v xml:space="preserve"> </v>
      </c>
      <c r="G267" s="13" t="str">
        <f t="shared" si="16"/>
        <v xml:space="preserve"> </v>
      </c>
      <c r="H267" s="13" t="str">
        <f t="shared" si="16"/>
        <v xml:space="preserve"> </v>
      </c>
      <c r="I267" s="13" t="str">
        <f t="shared" si="16"/>
        <v xml:space="preserve"> </v>
      </c>
      <c r="J267" s="13" t="str">
        <f t="shared" si="16"/>
        <v xml:space="preserve"> </v>
      </c>
      <c r="K267" s="13" t="str">
        <f t="shared" si="16"/>
        <v xml:space="preserve"> </v>
      </c>
      <c r="L267" s="13" t="str">
        <f t="shared" si="16"/>
        <v xml:space="preserve"> </v>
      </c>
      <c r="M267" s="13" t="str">
        <f t="shared" si="16"/>
        <v xml:space="preserve"> </v>
      </c>
      <c r="N267" s="13" t="str">
        <f t="shared" si="16"/>
        <v xml:space="preserve"> </v>
      </c>
      <c r="O267" s="13" t="str">
        <f t="shared" si="16"/>
        <v xml:space="preserve"> </v>
      </c>
      <c r="P267" s="13" t="str">
        <f t="shared" si="16"/>
        <v xml:space="preserve"> </v>
      </c>
      <c r="Q267" s="13" t="str">
        <f t="shared" si="16"/>
        <v xml:space="preserve"> </v>
      </c>
      <c r="R267" s="13" t="str">
        <f t="shared" si="16"/>
        <v xml:space="preserve"> </v>
      </c>
      <c r="S267" s="13" t="str">
        <f t="shared" si="16"/>
        <v xml:space="preserve"> </v>
      </c>
      <c r="T267" s="194"/>
    </row>
    <row r="268" spans="1:20" ht="12.75" customHeight="1">
      <c r="A268" s="194"/>
      <c r="B268" s="222" t="s">
        <v>350</v>
      </c>
      <c r="C268" s="223"/>
      <c r="D268" s="223"/>
      <c r="E268" s="223"/>
      <c r="F268" s="223"/>
      <c r="G268" s="223"/>
      <c r="H268" s="223"/>
      <c r="I268" s="223"/>
      <c r="J268" s="223"/>
      <c r="K268" s="223"/>
      <c r="L268" s="223"/>
      <c r="M268" s="223"/>
      <c r="N268" s="223"/>
      <c r="O268" s="223"/>
      <c r="P268" s="223"/>
      <c r="Q268" s="223"/>
      <c r="R268" s="223"/>
      <c r="S268" s="224"/>
      <c r="T268" s="194"/>
    </row>
    <row r="269" spans="1:20" ht="12.75" customHeight="1">
      <c r="A269" s="194"/>
      <c r="B269" s="207"/>
      <c r="C269" s="208"/>
      <c r="D269" s="208"/>
      <c r="E269" s="208"/>
      <c r="F269" s="208"/>
      <c r="G269" s="208"/>
      <c r="H269" s="208"/>
      <c r="I269" s="208"/>
      <c r="J269" s="208"/>
      <c r="K269" s="208"/>
      <c r="L269" s="208"/>
      <c r="M269" s="208"/>
      <c r="N269" s="208"/>
      <c r="O269" s="208"/>
      <c r="P269" s="208"/>
      <c r="Q269" s="208"/>
      <c r="R269" s="208"/>
      <c r="S269" s="209"/>
      <c r="T269" s="194"/>
    </row>
    <row r="270" spans="1:20" ht="20.25" customHeight="1">
      <c r="A270" s="194"/>
      <c r="B270" s="200" t="s">
        <v>497</v>
      </c>
      <c r="C270" s="200"/>
      <c r="D270" s="200"/>
      <c r="E270" s="54" t="s">
        <v>529</v>
      </c>
      <c r="F270" s="36"/>
      <c r="G270" s="36"/>
      <c r="H270" s="36"/>
      <c r="I270" s="36"/>
      <c r="J270" s="36"/>
      <c r="K270" s="36"/>
      <c r="L270" s="36"/>
      <c r="M270" s="36"/>
      <c r="N270" s="36"/>
      <c r="O270" s="36"/>
      <c r="P270" s="36"/>
      <c r="Q270" s="36"/>
      <c r="R270" s="36"/>
      <c r="S270" s="36"/>
      <c r="T270" s="194"/>
    </row>
    <row r="271" spans="1:20" ht="13.5" thickBot="1">
      <c r="A271" s="194"/>
      <c r="B271" s="12" t="s">
        <v>925</v>
      </c>
      <c r="C271" s="210" t="s">
        <v>318</v>
      </c>
      <c r="D271" s="211"/>
      <c r="E271" s="4"/>
      <c r="F271" s="4"/>
      <c r="G271" s="4"/>
      <c r="H271" s="4"/>
      <c r="I271" s="4"/>
      <c r="J271" s="4"/>
      <c r="K271" s="4"/>
      <c r="L271" s="4"/>
      <c r="M271" s="4"/>
      <c r="N271" s="4"/>
      <c r="O271" s="4"/>
      <c r="P271" s="4"/>
      <c r="Q271" s="4"/>
      <c r="R271" s="4"/>
      <c r="S271" s="4"/>
      <c r="T271" s="194"/>
    </row>
    <row r="272" spans="1:20" ht="13.5" thickBot="1">
      <c r="A272" s="194"/>
      <c r="B272" s="11"/>
      <c r="C272" s="200" t="s">
        <v>926</v>
      </c>
      <c r="D272" s="201"/>
      <c r="E272" s="13" t="str">
        <f t="shared" ref="E272:S272" si="17">IF(COUNTIF(E271,"A")&gt;0,"C"," ")</f>
        <v xml:space="preserve"> </v>
      </c>
      <c r="F272" s="13" t="str">
        <f t="shared" si="17"/>
        <v xml:space="preserve"> </v>
      </c>
      <c r="G272" s="13" t="str">
        <f t="shared" si="17"/>
        <v xml:space="preserve"> </v>
      </c>
      <c r="H272" s="13" t="str">
        <f t="shared" si="17"/>
        <v xml:space="preserve"> </v>
      </c>
      <c r="I272" s="13" t="str">
        <f t="shared" si="17"/>
        <v xml:space="preserve"> </v>
      </c>
      <c r="J272" s="13" t="str">
        <f t="shared" si="17"/>
        <v xml:space="preserve"> </v>
      </c>
      <c r="K272" s="13" t="str">
        <f t="shared" si="17"/>
        <v xml:space="preserve"> </v>
      </c>
      <c r="L272" s="13" t="str">
        <f t="shared" si="17"/>
        <v xml:space="preserve"> </v>
      </c>
      <c r="M272" s="13" t="str">
        <f t="shared" si="17"/>
        <v xml:space="preserve"> </v>
      </c>
      <c r="N272" s="13" t="str">
        <f t="shared" si="17"/>
        <v xml:space="preserve"> </v>
      </c>
      <c r="O272" s="13" t="str">
        <f t="shared" si="17"/>
        <v xml:space="preserve"> </v>
      </c>
      <c r="P272" s="13" t="str">
        <f t="shared" si="17"/>
        <v xml:space="preserve"> </v>
      </c>
      <c r="Q272" s="13" t="str">
        <f t="shared" si="17"/>
        <v xml:space="preserve"> </v>
      </c>
      <c r="R272" s="13" t="str">
        <f t="shared" si="17"/>
        <v xml:space="preserve"> </v>
      </c>
      <c r="S272" s="13" t="str">
        <f t="shared" si="17"/>
        <v xml:space="preserve"> </v>
      </c>
      <c r="T272" s="194"/>
    </row>
    <row r="273" spans="1:20" ht="20.25" customHeight="1">
      <c r="A273" s="194"/>
      <c r="B273" s="225" t="s">
        <v>498</v>
      </c>
      <c r="C273" s="225"/>
      <c r="D273" s="225"/>
      <c r="E273" s="55" t="s">
        <v>529</v>
      </c>
      <c r="F273" s="35"/>
      <c r="G273" s="35"/>
      <c r="H273" s="35"/>
      <c r="I273" s="35"/>
      <c r="J273" s="35"/>
      <c r="K273" s="35"/>
      <c r="L273" s="35"/>
      <c r="M273" s="35"/>
      <c r="N273" s="35"/>
      <c r="O273" s="35"/>
      <c r="P273" s="35"/>
      <c r="Q273" s="35"/>
      <c r="R273" s="35"/>
      <c r="S273" s="35"/>
      <c r="T273" s="194"/>
    </row>
    <row r="274" spans="1:20" ht="13.5" thickBot="1">
      <c r="A274" s="194"/>
      <c r="B274" s="14" t="s">
        <v>925</v>
      </c>
      <c r="C274" s="230" t="s">
        <v>319</v>
      </c>
      <c r="D274" s="211"/>
      <c r="E274" s="181"/>
      <c r="F274" s="4"/>
      <c r="G274" s="4"/>
      <c r="H274" s="4"/>
      <c r="I274" s="4"/>
      <c r="J274" s="4"/>
      <c r="K274" s="4"/>
      <c r="L274" s="4"/>
      <c r="M274" s="4"/>
      <c r="N274" s="4"/>
      <c r="O274" s="4"/>
      <c r="P274" s="4"/>
      <c r="Q274" s="4"/>
      <c r="R274" s="4"/>
      <c r="S274" s="4"/>
      <c r="T274" s="194"/>
    </row>
    <row r="275" spans="1:20" ht="13.5" thickBot="1">
      <c r="A275" s="194"/>
      <c r="C275" s="200" t="s">
        <v>926</v>
      </c>
      <c r="D275" s="201"/>
      <c r="E275" s="182" t="str">
        <f t="shared" ref="E275:S275" si="18">IF(COUNTIF(E274,"A")&gt;0,"C"," ")</f>
        <v xml:space="preserve"> </v>
      </c>
      <c r="F275" s="13" t="str">
        <f t="shared" si="18"/>
        <v xml:space="preserve"> </v>
      </c>
      <c r="G275" s="13" t="str">
        <f t="shared" si="18"/>
        <v xml:space="preserve"> </v>
      </c>
      <c r="H275" s="13" t="str">
        <f t="shared" si="18"/>
        <v xml:space="preserve"> </v>
      </c>
      <c r="I275" s="13" t="str">
        <f t="shared" si="18"/>
        <v xml:space="preserve"> </v>
      </c>
      <c r="J275" s="13" t="str">
        <f t="shared" si="18"/>
        <v xml:space="preserve"> </v>
      </c>
      <c r="K275" s="13" t="str">
        <f t="shared" si="18"/>
        <v xml:space="preserve"> </v>
      </c>
      <c r="L275" s="13" t="str">
        <f t="shared" si="18"/>
        <v xml:space="preserve"> </v>
      </c>
      <c r="M275" s="13" t="str">
        <f t="shared" si="18"/>
        <v xml:space="preserve"> </v>
      </c>
      <c r="N275" s="13" t="str">
        <f t="shared" si="18"/>
        <v xml:space="preserve"> </v>
      </c>
      <c r="O275" s="13" t="str">
        <f t="shared" si="18"/>
        <v xml:space="preserve"> </v>
      </c>
      <c r="P275" s="13" t="str">
        <f t="shared" si="18"/>
        <v xml:space="preserve"> </v>
      </c>
      <c r="Q275" s="13" t="str">
        <f t="shared" si="18"/>
        <v xml:space="preserve"> </v>
      </c>
      <c r="R275" s="13" t="str">
        <f t="shared" si="18"/>
        <v xml:space="preserve"> </v>
      </c>
      <c r="S275" s="13" t="str">
        <f t="shared" si="18"/>
        <v xml:space="preserve"> </v>
      </c>
      <c r="T275" s="194"/>
    </row>
    <row r="276" spans="1:20" ht="20.25" customHeight="1">
      <c r="A276" s="194"/>
      <c r="B276" s="226" t="s">
        <v>709</v>
      </c>
      <c r="C276" s="226"/>
      <c r="D276" s="226"/>
      <c r="E276" s="53" t="s">
        <v>547</v>
      </c>
      <c r="F276" s="60"/>
      <c r="G276" s="60"/>
      <c r="H276" s="60"/>
      <c r="I276" s="60"/>
      <c r="J276" s="60"/>
      <c r="K276" s="60"/>
      <c r="L276" s="60"/>
      <c r="M276" s="60"/>
      <c r="N276" s="60"/>
      <c r="O276" s="60"/>
      <c r="P276" s="60"/>
      <c r="Q276" s="60"/>
      <c r="R276" s="60"/>
      <c r="S276" s="60"/>
      <c r="T276" s="194"/>
    </row>
    <row r="277" spans="1:20">
      <c r="A277" s="194"/>
      <c r="B277" s="14" t="s">
        <v>925</v>
      </c>
      <c r="C277" s="202" t="s">
        <v>470</v>
      </c>
      <c r="D277" s="203"/>
      <c r="E277" s="56" t="str">
        <f>Beltloops!E108</f>
        <v xml:space="preserve"> </v>
      </c>
      <c r="F277" s="56" t="str">
        <f>Beltloops!F108</f>
        <v xml:space="preserve"> </v>
      </c>
      <c r="G277" s="56" t="str">
        <f>Beltloops!G108</f>
        <v xml:space="preserve"> </v>
      </c>
      <c r="H277" s="56" t="str">
        <f>Beltloops!H108</f>
        <v xml:space="preserve"> </v>
      </c>
      <c r="I277" s="56" t="str">
        <f>Beltloops!I108</f>
        <v xml:space="preserve"> </v>
      </c>
      <c r="J277" s="56" t="str">
        <f>Beltloops!J108</f>
        <v xml:space="preserve"> </v>
      </c>
      <c r="K277" s="56" t="str">
        <f>Beltloops!K108</f>
        <v xml:space="preserve"> </v>
      </c>
      <c r="L277" s="56" t="str">
        <f>Beltloops!L108</f>
        <v xml:space="preserve"> </v>
      </c>
      <c r="M277" s="56" t="str">
        <f>Beltloops!M108</f>
        <v xml:space="preserve"> </v>
      </c>
      <c r="N277" s="56" t="str">
        <f>Beltloops!N108</f>
        <v xml:space="preserve"> </v>
      </c>
      <c r="O277" s="56" t="str">
        <f>Beltloops!O108</f>
        <v xml:space="preserve"> </v>
      </c>
      <c r="P277" s="56" t="str">
        <f>Beltloops!P108</f>
        <v xml:space="preserve"> </v>
      </c>
      <c r="Q277" s="56" t="str">
        <f>Beltloops!Q108</f>
        <v xml:space="preserve"> </v>
      </c>
      <c r="R277" s="56" t="str">
        <f>Beltloops!R108</f>
        <v xml:space="preserve"> </v>
      </c>
      <c r="S277" s="56" t="str">
        <f>Beltloops!S108</f>
        <v xml:space="preserve"> </v>
      </c>
      <c r="T277" s="194"/>
    </row>
    <row r="278" spans="1:20">
      <c r="A278" s="194"/>
      <c r="B278" s="14">
        <v>1</v>
      </c>
      <c r="C278" s="214" t="s">
        <v>404</v>
      </c>
      <c r="D278" s="215"/>
      <c r="E278" s="4"/>
      <c r="F278" s="4"/>
      <c r="G278" s="4"/>
      <c r="H278" s="4"/>
      <c r="I278" s="4"/>
      <c r="J278" s="4"/>
      <c r="K278" s="4"/>
      <c r="L278" s="4"/>
      <c r="M278" s="4"/>
      <c r="N278" s="4"/>
      <c r="O278" s="4"/>
      <c r="P278" s="4"/>
      <c r="Q278" s="4"/>
      <c r="R278" s="4"/>
      <c r="S278" s="4"/>
      <c r="T278" s="194"/>
    </row>
    <row r="279" spans="1:20">
      <c r="A279" s="194"/>
      <c r="B279" s="14">
        <v>2</v>
      </c>
      <c r="C279" s="214" t="s">
        <v>405</v>
      </c>
      <c r="D279" s="215"/>
      <c r="E279" s="4"/>
      <c r="F279" s="4"/>
      <c r="G279" s="4"/>
      <c r="H279" s="4"/>
      <c r="I279" s="4"/>
      <c r="J279" s="4"/>
      <c r="K279" s="4"/>
      <c r="L279" s="4"/>
      <c r="M279" s="4"/>
      <c r="N279" s="4"/>
      <c r="O279" s="4"/>
      <c r="P279" s="4"/>
      <c r="Q279" s="4"/>
      <c r="R279" s="4"/>
      <c r="S279" s="4"/>
      <c r="T279" s="194"/>
    </row>
    <row r="280" spans="1:20">
      <c r="A280" s="194"/>
      <c r="B280" s="14">
        <v>3</v>
      </c>
      <c r="C280" s="214" t="s">
        <v>406</v>
      </c>
      <c r="D280" s="215"/>
      <c r="E280" s="4"/>
      <c r="F280" s="4"/>
      <c r="G280" s="4"/>
      <c r="H280" s="4"/>
      <c r="I280" s="4"/>
      <c r="J280" s="4"/>
      <c r="K280" s="4"/>
      <c r="L280" s="4"/>
      <c r="M280" s="4"/>
      <c r="N280" s="4"/>
      <c r="O280" s="4"/>
      <c r="P280" s="4"/>
      <c r="Q280" s="4"/>
      <c r="R280" s="4"/>
      <c r="S280" s="4"/>
      <c r="T280" s="194"/>
    </row>
    <row r="281" spans="1:20">
      <c r="A281" s="194"/>
      <c r="B281" s="42">
        <v>4</v>
      </c>
      <c r="C281" s="214" t="s">
        <v>407</v>
      </c>
      <c r="D281" s="215"/>
      <c r="E281" s="4"/>
      <c r="F281" s="4"/>
      <c r="G281" s="4"/>
      <c r="H281" s="4"/>
      <c r="I281" s="4"/>
      <c r="J281" s="4"/>
      <c r="K281" s="4"/>
      <c r="L281" s="4"/>
      <c r="M281" s="4"/>
      <c r="N281" s="4"/>
      <c r="O281" s="4"/>
      <c r="P281" s="4"/>
      <c r="Q281" s="4"/>
      <c r="R281" s="4"/>
      <c r="S281" s="4"/>
      <c r="T281" s="194"/>
    </row>
    <row r="282" spans="1:20">
      <c r="A282" s="194"/>
      <c r="B282" s="42">
        <v>5</v>
      </c>
      <c r="C282" s="214" t="s">
        <v>408</v>
      </c>
      <c r="D282" s="215"/>
      <c r="E282" s="4"/>
      <c r="F282" s="4"/>
      <c r="G282" s="4"/>
      <c r="H282" s="4"/>
      <c r="I282" s="4"/>
      <c r="J282" s="4"/>
      <c r="K282" s="4"/>
      <c r="L282" s="4"/>
      <c r="M282" s="4"/>
      <c r="N282" s="4"/>
      <c r="O282" s="4"/>
      <c r="P282" s="4"/>
      <c r="Q282" s="4"/>
      <c r="R282" s="4"/>
      <c r="S282" s="4"/>
      <c r="T282" s="194"/>
    </row>
    <row r="283" spans="1:20">
      <c r="A283" s="194"/>
      <c r="B283" s="42">
        <v>6</v>
      </c>
      <c r="C283" s="214" t="s">
        <v>409</v>
      </c>
      <c r="D283" s="215"/>
      <c r="E283" s="4"/>
      <c r="F283" s="4"/>
      <c r="G283" s="4"/>
      <c r="H283" s="4"/>
      <c r="I283" s="4"/>
      <c r="J283" s="4"/>
      <c r="K283" s="4"/>
      <c r="L283" s="4"/>
      <c r="M283" s="4"/>
      <c r="N283" s="4"/>
      <c r="O283" s="4"/>
      <c r="P283" s="4"/>
      <c r="Q283" s="4"/>
      <c r="R283" s="4"/>
      <c r="S283" s="4"/>
      <c r="T283" s="194"/>
    </row>
    <row r="284" spans="1:20">
      <c r="A284" s="194"/>
      <c r="B284" s="42">
        <v>7</v>
      </c>
      <c r="C284" s="214" t="s">
        <v>410</v>
      </c>
      <c r="D284" s="215"/>
      <c r="E284" s="4"/>
      <c r="F284" s="4"/>
      <c r="G284" s="4"/>
      <c r="H284" s="4"/>
      <c r="I284" s="4"/>
      <c r="J284" s="4"/>
      <c r="K284" s="4"/>
      <c r="L284" s="4"/>
      <c r="M284" s="4"/>
      <c r="N284" s="4"/>
      <c r="O284" s="4"/>
      <c r="P284" s="4"/>
      <c r="Q284" s="4"/>
      <c r="R284" s="4"/>
      <c r="S284" s="4"/>
      <c r="T284" s="194"/>
    </row>
    <row r="285" spans="1:20">
      <c r="A285" s="194"/>
      <c r="B285" s="14">
        <v>8</v>
      </c>
      <c r="C285" s="214" t="s">
        <v>411</v>
      </c>
      <c r="D285" s="215"/>
      <c r="E285" s="4"/>
      <c r="F285" s="4"/>
      <c r="G285" s="4"/>
      <c r="H285" s="4"/>
      <c r="I285" s="4"/>
      <c r="J285" s="4"/>
      <c r="K285" s="4"/>
      <c r="L285" s="4"/>
      <c r="M285" s="4"/>
      <c r="N285" s="4"/>
      <c r="O285" s="4"/>
      <c r="P285" s="4"/>
      <c r="Q285" s="4"/>
      <c r="R285" s="4"/>
      <c r="S285" s="4"/>
      <c r="T285" s="194"/>
    </row>
    <row r="286" spans="1:20" ht="13.5" thickBot="1">
      <c r="A286" s="194"/>
      <c r="B286" s="14">
        <v>9</v>
      </c>
      <c r="C286" s="214" t="s">
        <v>295</v>
      </c>
      <c r="D286" s="215"/>
      <c r="E286" s="4"/>
      <c r="F286" s="4"/>
      <c r="G286" s="4"/>
      <c r="H286" s="4"/>
      <c r="I286" s="4"/>
      <c r="J286" s="4"/>
      <c r="K286" s="4"/>
      <c r="L286" s="4"/>
      <c r="M286" s="4"/>
      <c r="N286" s="4"/>
      <c r="O286" s="4"/>
      <c r="P286" s="4"/>
      <c r="Q286" s="4"/>
      <c r="R286" s="4"/>
      <c r="S286" s="4"/>
      <c r="T286" s="194"/>
    </row>
    <row r="287" spans="1:20" ht="13.5" thickBot="1">
      <c r="A287" s="194"/>
      <c r="C287" s="200" t="s">
        <v>926</v>
      </c>
      <c r="D287" s="201"/>
      <c r="E287" s="13" t="str">
        <f>IF(AND(COUNTIF(E277,"C")=1,COUNTIF(E278:E286,"A")&gt;4),"C",IF(OR(COUNTIF(E278:E286,"A")&gt;0,COUNTIF(E277,"C")&gt;0,COUNTIF(E277,"P")&gt;0),"P"," "))</f>
        <v xml:space="preserve"> </v>
      </c>
      <c r="F287" s="13" t="str">
        <f t="shared" ref="F287:S287" si="19">IF(AND(COUNTIF(F277,"C")=1,COUNTIF(F278:F286,"A")&gt;4),"C",IF(OR(COUNTIF(F278:F286,"A")&gt;0,COUNTIF(F277,"C")&gt;0,COUNTIF(F277,"P")&gt;0),"P"," "))</f>
        <v xml:space="preserve"> </v>
      </c>
      <c r="G287" s="13" t="str">
        <f t="shared" si="19"/>
        <v xml:space="preserve"> </v>
      </c>
      <c r="H287" s="13" t="str">
        <f t="shared" si="19"/>
        <v xml:space="preserve"> </v>
      </c>
      <c r="I287" s="13" t="str">
        <f t="shared" si="19"/>
        <v xml:space="preserve"> </v>
      </c>
      <c r="J287" s="13" t="str">
        <f t="shared" si="19"/>
        <v xml:space="preserve"> </v>
      </c>
      <c r="K287" s="13" t="str">
        <f t="shared" si="19"/>
        <v xml:space="preserve"> </v>
      </c>
      <c r="L287" s="13" t="str">
        <f t="shared" si="19"/>
        <v xml:space="preserve"> </v>
      </c>
      <c r="M287" s="13" t="str">
        <f t="shared" si="19"/>
        <v xml:space="preserve"> </v>
      </c>
      <c r="N287" s="13" t="str">
        <f t="shared" si="19"/>
        <v xml:space="preserve"> </v>
      </c>
      <c r="O287" s="13" t="str">
        <f t="shared" si="19"/>
        <v xml:space="preserve"> </v>
      </c>
      <c r="P287" s="13" t="str">
        <f t="shared" si="19"/>
        <v xml:space="preserve"> </v>
      </c>
      <c r="Q287" s="13" t="str">
        <f t="shared" si="19"/>
        <v xml:space="preserve"> </v>
      </c>
      <c r="R287" s="13" t="str">
        <f t="shared" si="19"/>
        <v xml:space="preserve"> </v>
      </c>
      <c r="S287" s="13" t="str">
        <f t="shared" si="19"/>
        <v xml:space="preserve"> </v>
      </c>
      <c r="T287" s="194"/>
    </row>
    <row r="288" spans="1:20" ht="20.25" customHeight="1">
      <c r="A288" s="194"/>
      <c r="B288" s="226" t="s">
        <v>713</v>
      </c>
      <c r="C288" s="226"/>
      <c r="D288" s="226"/>
      <c r="E288" s="53" t="s">
        <v>515</v>
      </c>
      <c r="F288" s="60"/>
      <c r="G288" s="60"/>
      <c r="H288" s="60"/>
      <c r="I288" s="60"/>
      <c r="J288" s="60"/>
      <c r="K288" s="60"/>
      <c r="L288" s="60"/>
      <c r="M288" s="60"/>
      <c r="N288" s="60"/>
      <c r="O288" s="60"/>
      <c r="P288" s="60"/>
      <c r="Q288" s="60"/>
      <c r="R288" s="60"/>
      <c r="S288" s="60"/>
      <c r="T288" s="194"/>
    </row>
    <row r="289" spans="1:20">
      <c r="A289" s="194"/>
      <c r="B289" s="14" t="s">
        <v>925</v>
      </c>
      <c r="C289" s="202" t="s">
        <v>471</v>
      </c>
      <c r="D289" s="203"/>
      <c r="E289" s="56" t="str">
        <f>Beltloops!E113</f>
        <v xml:space="preserve"> </v>
      </c>
      <c r="F289" s="56" t="str">
        <f>Beltloops!F113</f>
        <v xml:space="preserve"> </v>
      </c>
      <c r="G289" s="56" t="str">
        <f>Beltloops!G113</f>
        <v xml:space="preserve"> </v>
      </c>
      <c r="H289" s="56" t="str">
        <f>Beltloops!H113</f>
        <v xml:space="preserve"> </v>
      </c>
      <c r="I289" s="56" t="str">
        <f>Beltloops!I113</f>
        <v xml:space="preserve"> </v>
      </c>
      <c r="J289" s="56" t="str">
        <f>Beltloops!J113</f>
        <v xml:space="preserve"> </v>
      </c>
      <c r="K289" s="56" t="str">
        <f>Beltloops!K113</f>
        <v xml:space="preserve"> </v>
      </c>
      <c r="L289" s="56" t="str">
        <f>Beltloops!L113</f>
        <v xml:space="preserve"> </v>
      </c>
      <c r="M289" s="56" t="str">
        <f>Beltloops!M113</f>
        <v xml:space="preserve"> </v>
      </c>
      <c r="N289" s="56" t="str">
        <f>Beltloops!N113</f>
        <v xml:space="preserve"> </v>
      </c>
      <c r="O289" s="56" t="str">
        <f>Beltloops!O113</f>
        <v xml:space="preserve"> </v>
      </c>
      <c r="P289" s="56" t="str">
        <f>Beltloops!P113</f>
        <v xml:space="preserve"> </v>
      </c>
      <c r="Q289" s="56" t="str">
        <f>Beltloops!Q113</f>
        <v xml:space="preserve"> </v>
      </c>
      <c r="R289" s="56" t="str">
        <f>Beltloops!R113</f>
        <v xml:space="preserve"> </v>
      </c>
      <c r="S289" s="56" t="str">
        <f>Beltloops!S113</f>
        <v xml:space="preserve"> </v>
      </c>
      <c r="T289" s="194"/>
    </row>
    <row r="290" spans="1:20">
      <c r="A290" s="194"/>
      <c r="B290" s="14">
        <v>1</v>
      </c>
      <c r="C290" s="214" t="s">
        <v>395</v>
      </c>
      <c r="D290" s="215"/>
      <c r="E290" s="4"/>
      <c r="F290" s="4"/>
      <c r="G290" s="4"/>
      <c r="H290" s="4"/>
      <c r="I290" s="4"/>
      <c r="J290" s="4"/>
      <c r="K290" s="4"/>
      <c r="L290" s="4"/>
      <c r="M290" s="4"/>
      <c r="N290" s="4"/>
      <c r="O290" s="4"/>
      <c r="P290" s="4"/>
      <c r="Q290" s="4"/>
      <c r="R290" s="4"/>
      <c r="S290" s="4"/>
      <c r="T290" s="194"/>
    </row>
    <row r="291" spans="1:20">
      <c r="A291" s="194"/>
      <c r="B291" s="14">
        <v>2</v>
      </c>
      <c r="C291" s="214" t="s">
        <v>396</v>
      </c>
      <c r="D291" s="215"/>
      <c r="E291" s="4"/>
      <c r="F291" s="4"/>
      <c r="G291" s="4"/>
      <c r="H291" s="4"/>
      <c r="I291" s="4"/>
      <c r="J291" s="4"/>
      <c r="K291" s="4"/>
      <c r="L291" s="4"/>
      <c r="M291" s="4"/>
      <c r="N291" s="4"/>
      <c r="O291" s="4"/>
      <c r="P291" s="4"/>
      <c r="Q291" s="4"/>
      <c r="R291" s="4"/>
      <c r="S291" s="4"/>
      <c r="T291" s="194"/>
    </row>
    <row r="292" spans="1:20">
      <c r="A292" s="194"/>
      <c r="B292" s="14">
        <v>3</v>
      </c>
      <c r="C292" s="214" t="s">
        <v>397</v>
      </c>
      <c r="D292" s="215"/>
      <c r="E292" s="4"/>
      <c r="F292" s="4"/>
      <c r="G292" s="4"/>
      <c r="H292" s="4"/>
      <c r="I292" s="4"/>
      <c r="J292" s="4"/>
      <c r="K292" s="4"/>
      <c r="L292" s="4"/>
      <c r="M292" s="4"/>
      <c r="N292" s="4"/>
      <c r="O292" s="4"/>
      <c r="P292" s="4"/>
      <c r="Q292" s="4"/>
      <c r="R292" s="4"/>
      <c r="S292" s="4"/>
      <c r="T292" s="194"/>
    </row>
    <row r="293" spans="1:20">
      <c r="A293" s="194"/>
      <c r="B293" s="42">
        <v>4</v>
      </c>
      <c r="C293" s="214" t="s">
        <v>398</v>
      </c>
      <c r="D293" s="215"/>
      <c r="E293" s="4"/>
      <c r="F293" s="4"/>
      <c r="G293" s="4"/>
      <c r="H293" s="4"/>
      <c r="I293" s="4"/>
      <c r="J293" s="4"/>
      <c r="K293" s="4"/>
      <c r="L293" s="4"/>
      <c r="M293" s="4"/>
      <c r="N293" s="4"/>
      <c r="O293" s="4"/>
      <c r="P293" s="4"/>
      <c r="Q293" s="4"/>
      <c r="R293" s="4"/>
      <c r="S293" s="4"/>
      <c r="T293" s="194"/>
    </row>
    <row r="294" spans="1:20">
      <c r="A294" s="194"/>
      <c r="B294" s="42">
        <v>5</v>
      </c>
      <c r="C294" s="214" t="s">
        <v>399</v>
      </c>
      <c r="D294" s="215"/>
      <c r="E294" s="4"/>
      <c r="F294" s="4"/>
      <c r="G294" s="4"/>
      <c r="H294" s="4"/>
      <c r="I294" s="4"/>
      <c r="J294" s="4"/>
      <c r="K294" s="4"/>
      <c r="L294" s="4"/>
      <c r="M294" s="4"/>
      <c r="N294" s="4"/>
      <c r="O294" s="4"/>
      <c r="P294" s="4"/>
      <c r="Q294" s="4"/>
      <c r="R294" s="4"/>
      <c r="S294" s="4"/>
      <c r="T294" s="194"/>
    </row>
    <row r="295" spans="1:20">
      <c r="A295" s="194"/>
      <c r="B295" s="42">
        <v>6</v>
      </c>
      <c r="C295" s="214" t="s">
        <v>400</v>
      </c>
      <c r="D295" s="215"/>
      <c r="E295" s="4"/>
      <c r="F295" s="4"/>
      <c r="G295" s="4"/>
      <c r="H295" s="4"/>
      <c r="I295" s="4"/>
      <c r="J295" s="4"/>
      <c r="K295" s="4"/>
      <c r="L295" s="4"/>
      <c r="M295" s="4"/>
      <c r="N295" s="4"/>
      <c r="O295" s="4"/>
      <c r="P295" s="4"/>
      <c r="Q295" s="4"/>
      <c r="R295" s="4"/>
      <c r="S295" s="4"/>
      <c r="T295" s="194"/>
    </row>
    <row r="296" spans="1:20">
      <c r="A296" s="194"/>
      <c r="B296" s="42">
        <v>7</v>
      </c>
      <c r="C296" s="214" t="s">
        <v>401</v>
      </c>
      <c r="D296" s="215"/>
      <c r="E296" s="4"/>
      <c r="F296" s="4"/>
      <c r="G296" s="4"/>
      <c r="H296" s="4"/>
      <c r="I296" s="4"/>
      <c r="J296" s="4"/>
      <c r="K296" s="4"/>
      <c r="L296" s="4"/>
      <c r="M296" s="4"/>
      <c r="N296" s="4"/>
      <c r="O296" s="4"/>
      <c r="P296" s="4"/>
      <c r="Q296" s="4"/>
      <c r="R296" s="4"/>
      <c r="S296" s="4"/>
      <c r="T296" s="194"/>
    </row>
    <row r="297" spans="1:20">
      <c r="A297" s="194"/>
      <c r="B297" s="42">
        <v>8</v>
      </c>
      <c r="C297" s="214" t="s">
        <v>402</v>
      </c>
      <c r="D297" s="215"/>
      <c r="E297" s="4"/>
      <c r="F297" s="4"/>
      <c r="G297" s="4"/>
      <c r="H297" s="4"/>
      <c r="I297" s="4"/>
      <c r="J297" s="4"/>
      <c r="K297" s="4"/>
      <c r="L297" s="4"/>
      <c r="M297" s="4"/>
      <c r="N297" s="4"/>
      <c r="O297" s="4"/>
      <c r="P297" s="4"/>
      <c r="Q297" s="4"/>
      <c r="R297" s="4"/>
      <c r="S297" s="4"/>
      <c r="T297" s="194"/>
    </row>
    <row r="298" spans="1:20">
      <c r="A298" s="194"/>
      <c r="B298" s="42">
        <v>9</v>
      </c>
      <c r="C298" s="214" t="s">
        <v>403</v>
      </c>
      <c r="D298" s="215"/>
      <c r="E298" s="4"/>
      <c r="F298" s="4"/>
      <c r="G298" s="4"/>
      <c r="H298" s="4"/>
      <c r="I298" s="4"/>
      <c r="J298" s="4"/>
      <c r="K298" s="4"/>
      <c r="L298" s="4"/>
      <c r="M298" s="4"/>
      <c r="N298" s="4"/>
      <c r="O298" s="4"/>
      <c r="P298" s="4"/>
      <c r="Q298" s="4"/>
      <c r="R298" s="4"/>
      <c r="S298" s="4"/>
      <c r="T298" s="194"/>
    </row>
    <row r="299" spans="1:20">
      <c r="A299" s="194"/>
      <c r="B299" s="14">
        <v>10</v>
      </c>
      <c r="C299" s="214" t="s">
        <v>392</v>
      </c>
      <c r="D299" s="215"/>
      <c r="E299" s="4"/>
      <c r="F299" s="4"/>
      <c r="G299" s="4"/>
      <c r="H299" s="4"/>
      <c r="I299" s="4"/>
      <c r="J299" s="4"/>
      <c r="K299" s="4"/>
      <c r="L299" s="4"/>
      <c r="M299" s="4"/>
      <c r="N299" s="4"/>
      <c r="O299" s="4"/>
      <c r="P299" s="4"/>
      <c r="Q299" s="4"/>
      <c r="R299" s="4"/>
      <c r="S299" s="4"/>
      <c r="T299" s="194"/>
    </row>
    <row r="300" spans="1:20" ht="13.5" thickBot="1">
      <c r="A300" s="194"/>
      <c r="B300" s="14">
        <v>11</v>
      </c>
      <c r="C300" s="214" t="s">
        <v>394</v>
      </c>
      <c r="D300" s="215"/>
      <c r="E300" s="4"/>
      <c r="F300" s="4"/>
      <c r="G300" s="4"/>
      <c r="H300" s="4"/>
      <c r="I300" s="4"/>
      <c r="J300" s="4"/>
      <c r="K300" s="4"/>
      <c r="L300" s="4"/>
      <c r="M300" s="4"/>
      <c r="N300" s="4"/>
      <c r="O300" s="4"/>
      <c r="P300" s="4"/>
      <c r="Q300" s="4"/>
      <c r="R300" s="4"/>
      <c r="S300" s="4"/>
      <c r="T300" s="194"/>
    </row>
    <row r="301" spans="1:20" ht="13.5" thickBot="1">
      <c r="A301" s="194"/>
      <c r="C301" s="200" t="s">
        <v>926</v>
      </c>
      <c r="D301" s="201"/>
      <c r="E301" s="13" t="str">
        <f>IF(AND(COUNTIF(E289,"C")=1,COUNTIF(E290:E300,"A")&gt;4),"C",IF(OR(COUNTIF(E290:E300,"A")&gt;0,COUNTIF(E289,"C")&gt;0,COUNTIF(E289,"P")&gt;0),"P"," "))</f>
        <v xml:space="preserve"> </v>
      </c>
      <c r="F301" s="13" t="str">
        <f t="shared" ref="F301:S301" si="20">IF(AND(COUNTIF(F289,"C")=1,COUNTIF(F290:F300,"A")&gt;4),"C",IF(OR(COUNTIF(F290:F300,"A")&gt;0,COUNTIF(F289,"C")&gt;0,COUNTIF(F289,"P")&gt;0),"P"," "))</f>
        <v xml:space="preserve"> </v>
      </c>
      <c r="G301" s="13" t="str">
        <f t="shared" si="20"/>
        <v xml:space="preserve"> </v>
      </c>
      <c r="H301" s="13" t="str">
        <f t="shared" si="20"/>
        <v xml:space="preserve"> </v>
      </c>
      <c r="I301" s="13" t="str">
        <f t="shared" si="20"/>
        <v xml:space="preserve"> </v>
      </c>
      <c r="J301" s="13" t="str">
        <f t="shared" si="20"/>
        <v xml:space="preserve"> </v>
      </c>
      <c r="K301" s="13" t="str">
        <f t="shared" si="20"/>
        <v xml:space="preserve"> </v>
      </c>
      <c r="L301" s="13" t="str">
        <f t="shared" si="20"/>
        <v xml:space="preserve"> </v>
      </c>
      <c r="M301" s="13" t="str">
        <f t="shared" si="20"/>
        <v xml:space="preserve"> </v>
      </c>
      <c r="N301" s="13" t="str">
        <f t="shared" si="20"/>
        <v xml:space="preserve"> </v>
      </c>
      <c r="O301" s="13" t="str">
        <f t="shared" si="20"/>
        <v xml:space="preserve"> </v>
      </c>
      <c r="P301" s="13" t="str">
        <f t="shared" si="20"/>
        <v xml:space="preserve"> </v>
      </c>
      <c r="Q301" s="13" t="str">
        <f t="shared" si="20"/>
        <v xml:space="preserve"> </v>
      </c>
      <c r="R301" s="13" t="str">
        <f t="shared" si="20"/>
        <v xml:space="preserve"> </v>
      </c>
      <c r="S301" s="13" t="str">
        <f t="shared" si="20"/>
        <v xml:space="preserve"> </v>
      </c>
      <c r="T301" s="194"/>
    </row>
    <row r="302" spans="1:20">
      <c r="A302" s="194"/>
      <c r="B302" s="222" t="s">
        <v>350</v>
      </c>
      <c r="C302" s="223"/>
      <c r="D302" s="223"/>
      <c r="E302" s="223"/>
      <c r="F302" s="223"/>
      <c r="G302" s="223"/>
      <c r="H302" s="223"/>
      <c r="I302" s="223"/>
      <c r="J302" s="223"/>
      <c r="K302" s="223"/>
      <c r="L302" s="223"/>
      <c r="M302" s="223"/>
      <c r="N302" s="223"/>
      <c r="O302" s="223"/>
      <c r="P302" s="223"/>
      <c r="Q302" s="223"/>
      <c r="R302" s="223"/>
      <c r="S302" s="224"/>
      <c r="T302" s="194"/>
    </row>
    <row r="303" spans="1:20">
      <c r="A303" s="194"/>
      <c r="B303" s="207"/>
      <c r="C303" s="208"/>
      <c r="D303" s="208"/>
      <c r="E303" s="208"/>
      <c r="F303" s="208"/>
      <c r="G303" s="208"/>
      <c r="H303" s="208"/>
      <c r="I303" s="208"/>
      <c r="J303" s="208"/>
      <c r="K303" s="208"/>
      <c r="L303" s="208"/>
      <c r="M303" s="208"/>
      <c r="N303" s="208"/>
      <c r="O303" s="208"/>
      <c r="P303" s="208"/>
      <c r="Q303" s="208"/>
      <c r="R303" s="208"/>
      <c r="S303" s="209"/>
      <c r="T303" s="194"/>
    </row>
    <row r="304" spans="1:20" ht="20.25" customHeight="1">
      <c r="A304" s="194"/>
      <c r="B304" s="229" t="s">
        <v>710</v>
      </c>
      <c r="C304" s="229"/>
      <c r="D304" s="229"/>
      <c r="E304" s="53" t="s">
        <v>516</v>
      </c>
      <c r="F304" s="60"/>
      <c r="G304" s="60"/>
      <c r="H304" s="60"/>
      <c r="I304" s="60"/>
      <c r="J304" s="60"/>
      <c r="K304" s="60"/>
      <c r="L304" s="60"/>
      <c r="M304" s="60"/>
      <c r="N304" s="60"/>
      <c r="O304" s="60"/>
      <c r="P304" s="60"/>
      <c r="Q304" s="60"/>
      <c r="R304" s="60"/>
      <c r="S304" s="60"/>
      <c r="T304" s="194"/>
    </row>
    <row r="305" spans="1:20">
      <c r="A305" s="194"/>
      <c r="B305" s="14" t="s">
        <v>925</v>
      </c>
      <c r="C305" s="45" t="s">
        <v>472</v>
      </c>
      <c r="D305" s="39"/>
      <c r="E305" s="56" t="str">
        <f>Beltloops!E118</f>
        <v xml:space="preserve"> </v>
      </c>
      <c r="F305" s="56" t="str">
        <f>Beltloops!F118</f>
        <v xml:space="preserve"> </v>
      </c>
      <c r="G305" s="56" t="str">
        <f>Beltloops!G118</f>
        <v xml:space="preserve"> </v>
      </c>
      <c r="H305" s="56" t="str">
        <f>Beltloops!H118</f>
        <v xml:space="preserve"> </v>
      </c>
      <c r="I305" s="56" t="str">
        <f>Beltloops!I118</f>
        <v xml:space="preserve"> </v>
      </c>
      <c r="J305" s="56" t="str">
        <f>Beltloops!J118</f>
        <v xml:space="preserve"> </v>
      </c>
      <c r="K305" s="56" t="str">
        <f>Beltloops!K118</f>
        <v xml:space="preserve"> </v>
      </c>
      <c r="L305" s="56" t="str">
        <f>Beltloops!L118</f>
        <v xml:space="preserve"> </v>
      </c>
      <c r="M305" s="56" t="str">
        <f>Beltloops!M118</f>
        <v xml:space="preserve"> </v>
      </c>
      <c r="N305" s="56" t="str">
        <f>Beltloops!N118</f>
        <v xml:space="preserve"> </v>
      </c>
      <c r="O305" s="56" t="str">
        <f>Beltloops!O118</f>
        <v xml:space="preserve"> </v>
      </c>
      <c r="P305" s="56" t="str">
        <f>Beltloops!P118</f>
        <v xml:space="preserve"> </v>
      </c>
      <c r="Q305" s="56" t="str">
        <f>Beltloops!Q118</f>
        <v xml:space="preserve"> </v>
      </c>
      <c r="R305" s="56" t="str">
        <f>Beltloops!R118</f>
        <v xml:space="preserve"> </v>
      </c>
      <c r="S305" s="56" t="str">
        <f>Beltloops!S118</f>
        <v xml:space="preserve"> </v>
      </c>
      <c r="T305" s="194"/>
    </row>
    <row r="306" spans="1:20">
      <c r="A306" s="194"/>
      <c r="B306" s="14">
        <v>1</v>
      </c>
      <c r="C306" s="214" t="s">
        <v>365</v>
      </c>
      <c r="D306" s="215"/>
      <c r="E306" s="4"/>
      <c r="F306" s="4"/>
      <c r="G306" s="4"/>
      <c r="H306" s="4"/>
      <c r="I306" s="4"/>
      <c r="J306" s="4"/>
      <c r="K306" s="4"/>
      <c r="L306" s="4"/>
      <c r="M306" s="4"/>
      <c r="N306" s="4"/>
      <c r="O306" s="4"/>
      <c r="P306" s="4"/>
      <c r="Q306" s="4"/>
      <c r="R306" s="4"/>
      <c r="S306" s="4"/>
      <c r="T306" s="194"/>
    </row>
    <row r="307" spans="1:20">
      <c r="A307" s="194"/>
      <c r="B307" s="14">
        <v>2</v>
      </c>
      <c r="C307" s="214" t="s">
        <v>384</v>
      </c>
      <c r="D307" s="215"/>
      <c r="E307" s="4"/>
      <c r="F307" s="4"/>
      <c r="G307" s="4"/>
      <c r="H307" s="4"/>
      <c r="I307" s="4"/>
      <c r="J307" s="4"/>
      <c r="K307" s="4"/>
      <c r="L307" s="4"/>
      <c r="M307" s="4"/>
      <c r="N307" s="4"/>
      <c r="O307" s="4"/>
      <c r="P307" s="4"/>
      <c r="Q307" s="4"/>
      <c r="R307" s="4"/>
      <c r="S307" s="4"/>
      <c r="T307" s="194"/>
    </row>
    <row r="308" spans="1:20">
      <c r="A308" s="194"/>
      <c r="B308" s="14">
        <v>3</v>
      </c>
      <c r="C308" s="214" t="s">
        <v>385</v>
      </c>
      <c r="D308" s="215"/>
      <c r="E308" s="4"/>
      <c r="F308" s="4"/>
      <c r="G308" s="4"/>
      <c r="H308" s="4"/>
      <c r="I308" s="4"/>
      <c r="J308" s="4"/>
      <c r="K308" s="4"/>
      <c r="L308" s="4"/>
      <c r="M308" s="4"/>
      <c r="N308" s="4"/>
      <c r="O308" s="4"/>
      <c r="P308" s="4"/>
      <c r="Q308" s="4"/>
      <c r="R308" s="4"/>
      <c r="S308" s="4"/>
      <c r="T308" s="194"/>
    </row>
    <row r="309" spans="1:20">
      <c r="A309" s="194"/>
      <c r="B309" s="42">
        <v>4</v>
      </c>
      <c r="C309" s="214" t="s">
        <v>386</v>
      </c>
      <c r="D309" s="215"/>
      <c r="E309" s="4"/>
      <c r="F309" s="4"/>
      <c r="G309" s="4"/>
      <c r="H309" s="4"/>
      <c r="I309" s="4"/>
      <c r="J309" s="4"/>
      <c r="K309" s="4"/>
      <c r="L309" s="4"/>
      <c r="M309" s="4"/>
      <c r="N309" s="4"/>
      <c r="O309" s="4"/>
      <c r="P309" s="4"/>
      <c r="Q309" s="4"/>
      <c r="R309" s="4"/>
      <c r="S309" s="4"/>
      <c r="T309" s="194"/>
    </row>
    <row r="310" spans="1:20">
      <c r="A310" s="194"/>
      <c r="B310" s="42">
        <v>5</v>
      </c>
      <c r="C310" s="214" t="s">
        <v>387</v>
      </c>
      <c r="D310" s="215"/>
      <c r="E310" s="4"/>
      <c r="F310" s="4"/>
      <c r="G310" s="4"/>
      <c r="H310" s="4"/>
      <c r="I310" s="4"/>
      <c r="J310" s="4"/>
      <c r="K310" s="4"/>
      <c r="L310" s="4"/>
      <c r="M310" s="4"/>
      <c r="N310" s="4"/>
      <c r="O310" s="4"/>
      <c r="P310" s="4"/>
      <c r="Q310" s="4"/>
      <c r="R310" s="4"/>
      <c r="S310" s="4"/>
      <c r="T310" s="194"/>
    </row>
    <row r="311" spans="1:20">
      <c r="A311" s="194"/>
      <c r="B311" s="42">
        <v>6</v>
      </c>
      <c r="C311" s="214" t="s">
        <v>388</v>
      </c>
      <c r="D311" s="215"/>
      <c r="E311" s="4"/>
      <c r="F311" s="4"/>
      <c r="G311" s="4"/>
      <c r="H311" s="4"/>
      <c r="I311" s="4"/>
      <c r="J311" s="4"/>
      <c r="K311" s="4"/>
      <c r="L311" s="4"/>
      <c r="M311" s="4"/>
      <c r="N311" s="4"/>
      <c r="O311" s="4"/>
      <c r="P311" s="4"/>
      <c r="Q311" s="4"/>
      <c r="R311" s="4"/>
      <c r="S311" s="4"/>
      <c r="T311" s="194"/>
    </row>
    <row r="312" spans="1:20">
      <c r="A312" s="194"/>
      <c r="B312" s="42">
        <v>7</v>
      </c>
      <c r="C312" s="214" t="s">
        <v>389</v>
      </c>
      <c r="D312" s="215"/>
      <c r="E312" s="4"/>
      <c r="F312" s="4"/>
      <c r="G312" s="4"/>
      <c r="H312" s="4"/>
      <c r="I312" s="4"/>
      <c r="J312" s="4"/>
      <c r="K312" s="4"/>
      <c r="L312" s="4"/>
      <c r="M312" s="4"/>
      <c r="N312" s="4"/>
      <c r="O312" s="4"/>
      <c r="P312" s="4"/>
      <c r="Q312" s="4"/>
      <c r="R312" s="4"/>
      <c r="S312" s="4"/>
      <c r="T312" s="194"/>
    </row>
    <row r="313" spans="1:20">
      <c r="A313" s="194"/>
      <c r="B313" s="42">
        <v>8</v>
      </c>
      <c r="C313" s="214" t="s">
        <v>390</v>
      </c>
      <c r="D313" s="215"/>
      <c r="E313" s="4"/>
      <c r="F313" s="4"/>
      <c r="G313" s="4"/>
      <c r="H313" s="4"/>
      <c r="I313" s="4"/>
      <c r="J313" s="4"/>
      <c r="K313" s="4"/>
      <c r="L313" s="4"/>
      <c r="M313" s="4"/>
      <c r="N313" s="4"/>
      <c r="O313" s="4"/>
      <c r="P313" s="4"/>
      <c r="Q313" s="4"/>
      <c r="R313" s="4"/>
      <c r="S313" s="4"/>
      <c r="T313" s="194"/>
    </row>
    <row r="314" spans="1:20">
      <c r="A314" s="194"/>
      <c r="B314" s="14">
        <v>9</v>
      </c>
      <c r="C314" s="214" t="s">
        <v>391</v>
      </c>
      <c r="D314" s="215"/>
      <c r="E314" s="4"/>
      <c r="F314" s="4"/>
      <c r="G314" s="4"/>
      <c r="H314" s="4"/>
      <c r="I314" s="4"/>
      <c r="J314" s="4"/>
      <c r="K314" s="4"/>
      <c r="L314" s="4"/>
      <c r="M314" s="4"/>
      <c r="N314" s="4"/>
      <c r="O314" s="4"/>
      <c r="P314" s="4"/>
      <c r="Q314" s="4"/>
      <c r="R314" s="4"/>
      <c r="S314" s="4"/>
      <c r="T314" s="194"/>
    </row>
    <row r="315" spans="1:20" ht="13.5" thickBot="1">
      <c r="A315" s="194"/>
      <c r="B315" s="14">
        <v>10</v>
      </c>
      <c r="C315" s="214" t="s">
        <v>393</v>
      </c>
      <c r="D315" s="215"/>
      <c r="E315" s="4"/>
      <c r="F315" s="4"/>
      <c r="G315" s="4"/>
      <c r="H315" s="4"/>
      <c r="I315" s="4"/>
      <c r="J315" s="4"/>
      <c r="K315" s="4"/>
      <c r="L315" s="4"/>
      <c r="M315" s="4"/>
      <c r="N315" s="4"/>
      <c r="O315" s="4"/>
      <c r="P315" s="4"/>
      <c r="Q315" s="4"/>
      <c r="R315" s="4"/>
      <c r="S315" s="4"/>
      <c r="T315" s="194"/>
    </row>
    <row r="316" spans="1:20" ht="13.5" thickBot="1">
      <c r="A316" s="194"/>
      <c r="C316" s="200" t="s">
        <v>926</v>
      </c>
      <c r="D316" s="201"/>
      <c r="E316" s="13" t="str">
        <f>IF(AND(COUNTIF(E305,"C")=1,COUNTIF(E306:E315,"A")&gt;4),"C",IF(OR(COUNTIF(E306:E315,"A")&gt;0,COUNTIF(E305,"C")&gt;0,COUNTIF(E305,"P")&gt;0),"P"," "))</f>
        <v xml:space="preserve"> </v>
      </c>
      <c r="F316" s="13" t="str">
        <f t="shared" ref="F316:S316" si="21">IF(AND(COUNTIF(F305,"C")=1,COUNTIF(F306:F315,"A")&gt;4),"C",IF(OR(COUNTIF(F306:F315,"A")&gt;0,COUNTIF(F305,"C")&gt;0,COUNTIF(F305,"P")&gt;0),"P"," "))</f>
        <v xml:space="preserve"> </v>
      </c>
      <c r="G316" s="13" t="str">
        <f t="shared" si="21"/>
        <v xml:space="preserve"> </v>
      </c>
      <c r="H316" s="13" t="str">
        <f t="shared" si="21"/>
        <v xml:space="preserve"> </v>
      </c>
      <c r="I316" s="13" t="str">
        <f t="shared" si="21"/>
        <v xml:space="preserve"> </v>
      </c>
      <c r="J316" s="13" t="str">
        <f t="shared" si="21"/>
        <v xml:space="preserve"> </v>
      </c>
      <c r="K316" s="13" t="str">
        <f t="shared" si="21"/>
        <v xml:space="preserve"> </v>
      </c>
      <c r="L316" s="13" t="str">
        <f t="shared" si="21"/>
        <v xml:space="preserve"> </v>
      </c>
      <c r="M316" s="13" t="str">
        <f t="shared" si="21"/>
        <v xml:space="preserve"> </v>
      </c>
      <c r="N316" s="13" t="str">
        <f t="shared" si="21"/>
        <v xml:space="preserve"> </v>
      </c>
      <c r="O316" s="13" t="str">
        <f t="shared" si="21"/>
        <v xml:space="preserve"> </v>
      </c>
      <c r="P316" s="13" t="str">
        <f t="shared" si="21"/>
        <v xml:space="preserve"> </v>
      </c>
      <c r="Q316" s="13" t="str">
        <f t="shared" si="21"/>
        <v xml:space="preserve"> </v>
      </c>
      <c r="R316" s="13" t="str">
        <f t="shared" si="21"/>
        <v xml:space="preserve"> </v>
      </c>
      <c r="S316" s="13" t="str">
        <f t="shared" si="21"/>
        <v xml:space="preserve"> </v>
      </c>
      <c r="T316" s="194"/>
    </row>
    <row r="317" spans="1:20" ht="20.25" customHeight="1">
      <c r="A317" s="194"/>
      <c r="B317" s="219" t="s">
        <v>714</v>
      </c>
      <c r="C317" s="219"/>
      <c r="D317" s="219"/>
      <c r="E317" s="53" t="s">
        <v>517</v>
      </c>
      <c r="F317" s="34"/>
      <c r="G317" s="34"/>
      <c r="H317" s="34"/>
      <c r="I317" s="34"/>
      <c r="J317" s="34"/>
      <c r="K317" s="34"/>
      <c r="L317" s="34"/>
      <c r="M317" s="34"/>
      <c r="N317" s="34"/>
      <c r="O317" s="34"/>
      <c r="P317" s="34"/>
      <c r="Q317" s="34"/>
      <c r="R317" s="34"/>
      <c r="S317" s="34"/>
      <c r="T317" s="194"/>
    </row>
    <row r="318" spans="1:20" ht="12.75" customHeight="1">
      <c r="A318" s="194"/>
      <c r="B318" s="14" t="s">
        <v>925</v>
      </c>
      <c r="C318" s="202" t="s">
        <v>473</v>
      </c>
      <c r="D318" s="203"/>
      <c r="E318" s="56" t="str">
        <f>Beltloops!E123</f>
        <v xml:space="preserve"> </v>
      </c>
      <c r="F318" s="56" t="str">
        <f>Beltloops!F123</f>
        <v xml:space="preserve"> </v>
      </c>
      <c r="G318" s="56" t="str">
        <f>Beltloops!G123</f>
        <v xml:space="preserve"> </v>
      </c>
      <c r="H318" s="56" t="str">
        <f>Beltloops!H123</f>
        <v xml:space="preserve"> </v>
      </c>
      <c r="I318" s="56" t="str">
        <f>Beltloops!I123</f>
        <v xml:space="preserve"> </v>
      </c>
      <c r="J318" s="56" t="str">
        <f>Beltloops!J123</f>
        <v xml:space="preserve"> </v>
      </c>
      <c r="K318" s="56" t="str">
        <f>Beltloops!K123</f>
        <v xml:space="preserve"> </v>
      </c>
      <c r="L318" s="56" t="str">
        <f>Beltloops!L123</f>
        <v xml:space="preserve"> </v>
      </c>
      <c r="M318" s="56" t="str">
        <f>Beltloops!M123</f>
        <v xml:space="preserve"> </v>
      </c>
      <c r="N318" s="56" t="str">
        <f>Beltloops!N123</f>
        <v xml:space="preserve"> </v>
      </c>
      <c r="O318" s="56" t="str">
        <f>Beltloops!O123</f>
        <v xml:space="preserve"> </v>
      </c>
      <c r="P318" s="56" t="str">
        <f>Beltloops!P123</f>
        <v xml:space="preserve"> </v>
      </c>
      <c r="Q318" s="56" t="str">
        <f>Beltloops!Q123</f>
        <v xml:space="preserve"> </v>
      </c>
      <c r="R318" s="56" t="str">
        <f>Beltloops!R123</f>
        <v xml:space="preserve"> </v>
      </c>
      <c r="S318" s="56" t="str">
        <f>Beltloops!S123</f>
        <v xml:space="preserve"> </v>
      </c>
      <c r="T318" s="194"/>
    </row>
    <row r="319" spans="1:20" ht="12.75" customHeight="1">
      <c r="A319" s="194"/>
      <c r="B319" s="42">
        <v>1</v>
      </c>
      <c r="C319" s="214" t="s">
        <v>851</v>
      </c>
      <c r="D319" s="215"/>
      <c r="E319" s="4"/>
      <c r="F319" s="4"/>
      <c r="G319" s="4"/>
      <c r="H319" s="4"/>
      <c r="I319" s="4"/>
      <c r="J319" s="4"/>
      <c r="K319" s="4"/>
      <c r="L319" s="4"/>
      <c r="M319" s="4"/>
      <c r="N319" s="4"/>
      <c r="O319" s="4"/>
      <c r="P319" s="4"/>
      <c r="Q319" s="4"/>
      <c r="R319" s="4"/>
      <c r="S319" s="4"/>
      <c r="T319" s="194"/>
    </row>
    <row r="320" spans="1:20" ht="12.75" customHeight="1">
      <c r="A320" s="194"/>
      <c r="B320" s="42">
        <v>2</v>
      </c>
      <c r="C320" s="214" t="s">
        <v>375</v>
      </c>
      <c r="D320" s="215"/>
      <c r="E320" s="4"/>
      <c r="F320" s="4"/>
      <c r="G320" s="4"/>
      <c r="H320" s="4"/>
      <c r="I320" s="4"/>
      <c r="J320" s="4"/>
      <c r="K320" s="4"/>
      <c r="L320" s="4"/>
      <c r="M320" s="4"/>
      <c r="N320" s="4"/>
      <c r="O320" s="4"/>
      <c r="P320" s="4"/>
      <c r="Q320" s="4"/>
      <c r="R320" s="4"/>
      <c r="S320" s="4"/>
      <c r="T320" s="194"/>
    </row>
    <row r="321" spans="1:20" ht="12.75" customHeight="1">
      <c r="A321" s="194"/>
      <c r="B321" s="42">
        <v>3</v>
      </c>
      <c r="C321" s="214" t="s">
        <v>376</v>
      </c>
      <c r="D321" s="215"/>
      <c r="E321" s="4"/>
      <c r="F321" s="4"/>
      <c r="G321" s="4"/>
      <c r="H321" s="4"/>
      <c r="I321" s="4"/>
      <c r="J321" s="4"/>
      <c r="K321" s="4"/>
      <c r="L321" s="4"/>
      <c r="M321" s="4"/>
      <c r="N321" s="4"/>
      <c r="O321" s="4"/>
      <c r="P321" s="4"/>
      <c r="Q321" s="4"/>
      <c r="R321" s="4"/>
      <c r="S321" s="4"/>
      <c r="T321" s="194"/>
    </row>
    <row r="322" spans="1:20" ht="12.75" customHeight="1">
      <c r="A322" s="194"/>
      <c r="B322" s="42">
        <v>4</v>
      </c>
      <c r="C322" s="214" t="s">
        <v>377</v>
      </c>
      <c r="D322" s="215"/>
      <c r="E322" s="4"/>
      <c r="F322" s="4"/>
      <c r="G322" s="4"/>
      <c r="H322" s="4"/>
      <c r="I322" s="4"/>
      <c r="J322" s="4"/>
      <c r="K322" s="4"/>
      <c r="L322" s="4"/>
      <c r="M322" s="4"/>
      <c r="N322" s="4"/>
      <c r="O322" s="4"/>
      <c r="P322" s="4"/>
      <c r="Q322" s="4"/>
      <c r="R322" s="4"/>
      <c r="S322" s="4"/>
      <c r="T322" s="194"/>
    </row>
    <row r="323" spans="1:20" ht="12.75" customHeight="1">
      <c r="A323" s="194"/>
      <c r="B323" s="42">
        <v>5</v>
      </c>
      <c r="C323" s="214" t="s">
        <v>382</v>
      </c>
      <c r="D323" s="215"/>
      <c r="E323" s="4"/>
      <c r="F323" s="4"/>
      <c r="G323" s="4"/>
      <c r="H323" s="4"/>
      <c r="I323" s="4"/>
      <c r="J323" s="4"/>
      <c r="K323" s="4"/>
      <c r="L323" s="4"/>
      <c r="M323" s="4"/>
      <c r="N323" s="4"/>
      <c r="O323" s="4"/>
      <c r="P323" s="4"/>
      <c r="Q323" s="4"/>
      <c r="R323" s="4"/>
      <c r="S323" s="4"/>
      <c r="T323" s="194"/>
    </row>
    <row r="324" spans="1:20" ht="12.75" customHeight="1">
      <c r="A324" s="194"/>
      <c r="B324" s="42">
        <v>6</v>
      </c>
      <c r="C324" s="214" t="s">
        <v>383</v>
      </c>
      <c r="D324" s="215"/>
      <c r="E324" s="4"/>
      <c r="F324" s="4"/>
      <c r="G324" s="4"/>
      <c r="H324" s="4"/>
      <c r="I324" s="4"/>
      <c r="J324" s="4"/>
      <c r="K324" s="4"/>
      <c r="L324" s="4"/>
      <c r="M324" s="4"/>
      <c r="N324" s="4"/>
      <c r="O324" s="4"/>
      <c r="P324" s="4"/>
      <c r="Q324" s="4"/>
      <c r="R324" s="4"/>
      <c r="S324" s="4"/>
      <c r="T324" s="194"/>
    </row>
    <row r="325" spans="1:20" ht="12.75" customHeight="1">
      <c r="A325" s="194"/>
      <c r="B325" s="42">
        <v>7</v>
      </c>
      <c r="C325" s="214" t="s">
        <v>381</v>
      </c>
      <c r="D325" s="215"/>
      <c r="E325" s="4"/>
      <c r="F325" s="4"/>
      <c r="G325" s="4"/>
      <c r="H325" s="4"/>
      <c r="I325" s="4"/>
      <c r="J325" s="4"/>
      <c r="K325" s="4"/>
      <c r="L325" s="4"/>
      <c r="M325" s="4"/>
      <c r="N325" s="4"/>
      <c r="O325" s="4"/>
      <c r="P325" s="4"/>
      <c r="Q325" s="4"/>
      <c r="R325" s="4"/>
      <c r="S325" s="4"/>
      <c r="T325" s="194"/>
    </row>
    <row r="326" spans="1:20" ht="12.75" customHeight="1">
      <c r="A326" s="194"/>
      <c r="B326" s="42">
        <v>8</v>
      </c>
      <c r="C326" s="214" t="s">
        <v>380</v>
      </c>
      <c r="D326" s="215"/>
      <c r="E326" s="4"/>
      <c r="F326" s="4"/>
      <c r="G326" s="4"/>
      <c r="H326" s="4"/>
      <c r="I326" s="4"/>
      <c r="J326" s="4"/>
      <c r="K326" s="4"/>
      <c r="L326" s="4"/>
      <c r="M326" s="4"/>
      <c r="N326" s="4"/>
      <c r="O326" s="4"/>
      <c r="P326" s="4"/>
      <c r="Q326" s="4"/>
      <c r="R326" s="4"/>
      <c r="S326" s="4"/>
      <c r="T326" s="194"/>
    </row>
    <row r="327" spans="1:20">
      <c r="A327" s="194"/>
      <c r="B327" s="14">
        <v>9</v>
      </c>
      <c r="C327" s="214" t="s">
        <v>379</v>
      </c>
      <c r="D327" s="215"/>
      <c r="E327" s="4"/>
      <c r="F327" s="4"/>
      <c r="G327" s="4"/>
      <c r="H327" s="4"/>
      <c r="I327" s="4"/>
      <c r="J327" s="4"/>
      <c r="K327" s="4"/>
      <c r="L327" s="4"/>
      <c r="M327" s="4"/>
      <c r="N327" s="4"/>
      <c r="O327" s="4"/>
      <c r="P327" s="4"/>
      <c r="Q327" s="4"/>
      <c r="R327" s="4"/>
      <c r="S327" s="4"/>
      <c r="T327" s="194"/>
    </row>
    <row r="328" spans="1:20" ht="13.5" thickBot="1">
      <c r="A328" s="194"/>
      <c r="B328" s="14">
        <v>10</v>
      </c>
      <c r="C328" s="214" t="s">
        <v>378</v>
      </c>
      <c r="D328" s="215"/>
      <c r="E328" s="4"/>
      <c r="F328" s="4"/>
      <c r="G328" s="4"/>
      <c r="H328" s="4"/>
      <c r="I328" s="4"/>
      <c r="J328" s="4"/>
      <c r="K328" s="4"/>
      <c r="L328" s="4"/>
      <c r="M328" s="4"/>
      <c r="N328" s="4"/>
      <c r="O328" s="4"/>
      <c r="P328" s="4"/>
      <c r="Q328" s="4"/>
      <c r="R328" s="4"/>
      <c r="S328" s="4"/>
      <c r="T328" s="194"/>
    </row>
    <row r="329" spans="1:20" ht="13.5" thickBot="1">
      <c r="A329" s="194"/>
      <c r="C329" s="200" t="s">
        <v>926</v>
      </c>
      <c r="D329" s="201"/>
      <c r="E329" s="13" t="str">
        <f>IF(AND(COUNTIF(E318,"C")=1,COUNTIF(E320:E328,"A")&gt;3,COUNTIF(E319,"A")=1),"C",IF(OR(COUNTIF(E319:E328,"A")&gt;0,COUNTIF(E318,"C")&gt;0,COUNTIF(E318,"P")&gt;0),"P"," "))</f>
        <v xml:space="preserve"> </v>
      </c>
      <c r="F329" s="13" t="str">
        <f t="shared" ref="F329:S329" si="22">IF(AND(COUNTIF(F318,"C")=1,COUNTIF(F320:F328,"A")&gt;3,COUNTIF(F319,"A")=1),"C",IF(OR(COUNTIF(F319:F328,"A")&gt;0,COUNTIF(F318,"C")&gt;0,COUNTIF(F318,"P")&gt;0),"P"," "))</f>
        <v xml:space="preserve"> </v>
      </c>
      <c r="G329" s="13" t="str">
        <f t="shared" si="22"/>
        <v xml:space="preserve"> </v>
      </c>
      <c r="H329" s="13" t="str">
        <f t="shared" si="22"/>
        <v xml:space="preserve"> </v>
      </c>
      <c r="I329" s="13" t="str">
        <f t="shared" si="22"/>
        <v xml:space="preserve"> </v>
      </c>
      <c r="J329" s="13" t="str">
        <f t="shared" si="22"/>
        <v xml:space="preserve"> </v>
      </c>
      <c r="K329" s="13" t="str">
        <f t="shared" si="22"/>
        <v xml:space="preserve"> </v>
      </c>
      <c r="L329" s="13" t="str">
        <f t="shared" si="22"/>
        <v xml:space="preserve"> </v>
      </c>
      <c r="M329" s="13" t="str">
        <f t="shared" si="22"/>
        <v xml:space="preserve"> </v>
      </c>
      <c r="N329" s="13" t="str">
        <f t="shared" si="22"/>
        <v xml:space="preserve"> </v>
      </c>
      <c r="O329" s="13" t="str">
        <f t="shared" si="22"/>
        <v xml:space="preserve"> </v>
      </c>
      <c r="P329" s="13" t="str">
        <f t="shared" si="22"/>
        <v xml:space="preserve"> </v>
      </c>
      <c r="Q329" s="13" t="str">
        <f t="shared" si="22"/>
        <v xml:space="preserve"> </v>
      </c>
      <c r="R329" s="13" t="str">
        <f t="shared" si="22"/>
        <v xml:space="preserve"> </v>
      </c>
      <c r="S329" s="13" t="str">
        <f t="shared" si="22"/>
        <v xml:space="preserve"> </v>
      </c>
      <c r="T329" s="194"/>
    </row>
    <row r="330" spans="1:20" ht="20.25" customHeight="1">
      <c r="A330" s="194"/>
      <c r="B330" s="219" t="s">
        <v>858</v>
      </c>
      <c r="C330" s="219"/>
      <c r="D330" s="219"/>
      <c r="E330" s="53" t="s">
        <v>518</v>
      </c>
      <c r="F330" s="34"/>
      <c r="G330" s="34"/>
      <c r="H330" s="34"/>
      <c r="I330" s="34"/>
      <c r="J330" s="34"/>
      <c r="K330" s="34"/>
      <c r="L330" s="34"/>
      <c r="M330" s="34"/>
      <c r="N330" s="34"/>
      <c r="O330" s="34"/>
      <c r="P330" s="34"/>
      <c r="Q330" s="34"/>
      <c r="R330" s="34"/>
      <c r="S330" s="34"/>
      <c r="T330" s="194"/>
    </row>
    <row r="331" spans="1:20">
      <c r="A331" s="194"/>
      <c r="B331" s="14" t="s">
        <v>925</v>
      </c>
      <c r="C331" s="202" t="s">
        <v>474</v>
      </c>
      <c r="D331" s="203"/>
      <c r="E331" s="56" t="str">
        <f>Beltloops!E128</f>
        <v xml:space="preserve"> </v>
      </c>
      <c r="F331" s="56" t="str">
        <f>Beltloops!F128</f>
        <v xml:space="preserve"> </v>
      </c>
      <c r="G331" s="56" t="str">
        <f>Beltloops!G128</f>
        <v xml:space="preserve"> </v>
      </c>
      <c r="H331" s="56" t="str">
        <f>Beltloops!H128</f>
        <v xml:space="preserve"> </v>
      </c>
      <c r="I331" s="56" t="str">
        <f>Beltloops!I128</f>
        <v xml:space="preserve"> </v>
      </c>
      <c r="J331" s="56" t="str">
        <f>Beltloops!J128</f>
        <v xml:space="preserve"> </v>
      </c>
      <c r="K331" s="56" t="str">
        <f>Beltloops!K128</f>
        <v xml:space="preserve"> </v>
      </c>
      <c r="L331" s="56" t="str">
        <f>Beltloops!L128</f>
        <v xml:space="preserve"> </v>
      </c>
      <c r="M331" s="56" t="str">
        <f>Beltloops!M128</f>
        <v xml:space="preserve"> </v>
      </c>
      <c r="N331" s="56" t="str">
        <f>Beltloops!N128</f>
        <v xml:space="preserve"> </v>
      </c>
      <c r="O331" s="56" t="str">
        <f>Beltloops!O128</f>
        <v xml:space="preserve"> </v>
      </c>
      <c r="P331" s="56" t="str">
        <f>Beltloops!P128</f>
        <v xml:space="preserve"> </v>
      </c>
      <c r="Q331" s="56" t="str">
        <f>Beltloops!Q128</f>
        <v xml:space="preserve"> </v>
      </c>
      <c r="R331" s="56" t="str">
        <f>Beltloops!R128</f>
        <v xml:space="preserve"> </v>
      </c>
      <c r="S331" s="56" t="str">
        <f>Beltloops!S128</f>
        <v xml:space="preserve"> </v>
      </c>
      <c r="T331" s="194"/>
    </row>
    <row r="332" spans="1:20">
      <c r="A332" s="194"/>
      <c r="B332" s="42">
        <v>1</v>
      </c>
      <c r="C332" s="214" t="s">
        <v>629</v>
      </c>
      <c r="D332" s="215"/>
      <c r="E332" s="4"/>
      <c r="F332" s="4"/>
      <c r="G332" s="4"/>
      <c r="H332" s="4"/>
      <c r="I332" s="4"/>
      <c r="J332" s="4"/>
      <c r="K332" s="4"/>
      <c r="L332" s="4"/>
      <c r="M332" s="4"/>
      <c r="N332" s="4"/>
      <c r="O332" s="4"/>
      <c r="P332" s="4"/>
      <c r="Q332" s="4"/>
      <c r="R332" s="4"/>
      <c r="S332" s="4"/>
      <c r="T332" s="194"/>
    </row>
    <row r="333" spans="1:20">
      <c r="A333" s="194"/>
      <c r="B333" s="42">
        <v>2</v>
      </c>
      <c r="C333" s="214" t="s">
        <v>630</v>
      </c>
      <c r="D333" s="215"/>
      <c r="E333" s="4"/>
      <c r="F333" s="4"/>
      <c r="G333" s="4"/>
      <c r="H333" s="4"/>
      <c r="I333" s="4"/>
      <c r="J333" s="4"/>
      <c r="K333" s="4"/>
      <c r="L333" s="4"/>
      <c r="M333" s="4"/>
      <c r="N333" s="4"/>
      <c r="O333" s="4"/>
      <c r="P333" s="4"/>
      <c r="Q333" s="4"/>
      <c r="R333" s="4"/>
      <c r="S333" s="4"/>
      <c r="T333" s="194"/>
    </row>
    <row r="334" spans="1:20">
      <c r="A334" s="194"/>
      <c r="B334" s="42">
        <v>3</v>
      </c>
      <c r="C334" s="214" t="s">
        <v>631</v>
      </c>
      <c r="D334" s="215"/>
      <c r="E334" s="4"/>
      <c r="F334" s="4"/>
      <c r="G334" s="4"/>
      <c r="H334" s="4"/>
      <c r="I334" s="4"/>
      <c r="J334" s="4"/>
      <c r="K334" s="4"/>
      <c r="L334" s="4"/>
      <c r="M334" s="4"/>
      <c r="N334" s="4"/>
      <c r="O334" s="4"/>
      <c r="P334" s="4"/>
      <c r="Q334" s="4"/>
      <c r="R334" s="4"/>
      <c r="S334" s="4"/>
      <c r="T334" s="194"/>
    </row>
    <row r="335" spans="1:20">
      <c r="A335" s="194"/>
      <c r="B335" s="42">
        <v>4</v>
      </c>
      <c r="C335" s="214" t="s">
        <v>632</v>
      </c>
      <c r="D335" s="215"/>
      <c r="E335" s="4"/>
      <c r="F335" s="4"/>
      <c r="G335" s="4"/>
      <c r="H335" s="4"/>
      <c r="I335" s="4"/>
      <c r="J335" s="4"/>
      <c r="K335" s="4"/>
      <c r="L335" s="4"/>
      <c r="M335" s="4"/>
      <c r="N335" s="4"/>
      <c r="O335" s="4"/>
      <c r="P335" s="4"/>
      <c r="Q335" s="4"/>
      <c r="R335" s="4"/>
      <c r="S335" s="4"/>
      <c r="T335" s="194"/>
    </row>
    <row r="336" spans="1:20">
      <c r="A336" s="194"/>
      <c r="B336" s="42">
        <v>5</v>
      </c>
      <c r="C336" s="214" t="s">
        <v>637</v>
      </c>
      <c r="D336" s="215"/>
      <c r="E336" s="4"/>
      <c r="F336" s="4"/>
      <c r="G336" s="4"/>
      <c r="H336" s="4"/>
      <c r="I336" s="4"/>
      <c r="J336" s="4"/>
      <c r="K336" s="4"/>
      <c r="L336" s="4"/>
      <c r="M336" s="4"/>
      <c r="N336" s="4"/>
      <c r="O336" s="4"/>
      <c r="P336" s="4"/>
      <c r="Q336" s="4"/>
      <c r="R336" s="4"/>
      <c r="S336" s="4"/>
      <c r="T336" s="194"/>
    </row>
    <row r="337" spans="1:20">
      <c r="A337" s="194"/>
      <c r="B337" s="42">
        <v>6</v>
      </c>
      <c r="C337" s="214" t="s">
        <v>638</v>
      </c>
      <c r="D337" s="215"/>
      <c r="E337" s="4"/>
      <c r="F337" s="4"/>
      <c r="G337" s="4"/>
      <c r="H337" s="4"/>
      <c r="I337" s="4"/>
      <c r="J337" s="4"/>
      <c r="K337" s="4"/>
      <c r="L337" s="4"/>
      <c r="M337" s="4"/>
      <c r="N337" s="4"/>
      <c r="O337" s="4"/>
      <c r="P337" s="4"/>
      <c r="Q337" s="4"/>
      <c r="R337" s="4"/>
      <c r="S337" s="4"/>
      <c r="T337" s="194"/>
    </row>
    <row r="338" spans="1:20">
      <c r="A338" s="194"/>
      <c r="B338" s="42">
        <v>7</v>
      </c>
      <c r="C338" s="214" t="s">
        <v>634</v>
      </c>
      <c r="D338" s="215"/>
      <c r="E338" s="4"/>
      <c r="F338" s="4"/>
      <c r="G338" s="4"/>
      <c r="H338" s="4"/>
      <c r="I338" s="4"/>
      <c r="J338" s="4"/>
      <c r="K338" s="4"/>
      <c r="L338" s="4"/>
      <c r="M338" s="4"/>
      <c r="N338" s="4"/>
      <c r="O338" s="4"/>
      <c r="P338" s="4"/>
      <c r="Q338" s="4"/>
      <c r="R338" s="4"/>
      <c r="S338" s="4"/>
      <c r="T338" s="194"/>
    </row>
    <row r="339" spans="1:20">
      <c r="A339" s="194"/>
      <c r="B339" s="42">
        <v>8</v>
      </c>
      <c r="C339" s="214" t="s">
        <v>635</v>
      </c>
      <c r="D339" s="215"/>
      <c r="E339" s="4"/>
      <c r="F339" s="4"/>
      <c r="G339" s="4"/>
      <c r="H339" s="4"/>
      <c r="I339" s="4"/>
      <c r="J339" s="4"/>
      <c r="K339" s="4"/>
      <c r="L339" s="4"/>
      <c r="M339" s="4"/>
      <c r="N339" s="4"/>
      <c r="O339" s="4"/>
      <c r="P339" s="4"/>
      <c r="Q339" s="4"/>
      <c r="R339" s="4"/>
      <c r="S339" s="4"/>
      <c r="T339" s="194"/>
    </row>
    <row r="340" spans="1:20">
      <c r="A340" s="194"/>
      <c r="B340" s="14">
        <v>9</v>
      </c>
      <c r="C340" s="214" t="s">
        <v>636</v>
      </c>
      <c r="D340" s="215"/>
      <c r="E340" s="4"/>
      <c r="F340" s="4"/>
      <c r="G340" s="4"/>
      <c r="H340" s="4"/>
      <c r="I340" s="4"/>
      <c r="J340" s="4"/>
      <c r="K340" s="4"/>
      <c r="L340" s="4"/>
      <c r="M340" s="4"/>
      <c r="N340" s="4"/>
      <c r="O340" s="4"/>
      <c r="P340" s="4"/>
      <c r="Q340" s="4"/>
      <c r="R340" s="4"/>
      <c r="S340" s="4"/>
      <c r="T340" s="194"/>
    </row>
    <row r="341" spans="1:20" ht="13.5" thickBot="1">
      <c r="A341" s="194"/>
      <c r="B341" s="14">
        <v>10</v>
      </c>
      <c r="C341" s="214" t="s">
        <v>633</v>
      </c>
      <c r="D341" s="215"/>
      <c r="E341" s="4"/>
      <c r="F341" s="4"/>
      <c r="G341" s="4"/>
      <c r="H341" s="4"/>
      <c r="I341" s="4"/>
      <c r="J341" s="4"/>
      <c r="K341" s="4"/>
      <c r="L341" s="4"/>
      <c r="M341" s="4"/>
      <c r="N341" s="4"/>
      <c r="O341" s="4"/>
      <c r="P341" s="4"/>
      <c r="Q341" s="4"/>
      <c r="R341" s="4"/>
      <c r="S341" s="4"/>
      <c r="T341" s="194"/>
    </row>
    <row r="342" spans="1:20" ht="13.5" thickBot="1">
      <c r="A342" s="194"/>
      <c r="C342" s="200" t="s">
        <v>926</v>
      </c>
      <c r="D342" s="201"/>
      <c r="E342" s="13" t="str">
        <f>IF(AND(COUNTIF(E331,"C")=1,COUNTIF(E332:E341,"A")&gt;4),"C",IF(OR(COUNTIF(E332:E341,"A")&gt;0,COUNTIF(E331,"C")&gt;0,COUNTIF(E331,"P")&gt;0),"P"," "))</f>
        <v xml:space="preserve"> </v>
      </c>
      <c r="F342" s="13" t="str">
        <f t="shared" ref="F342:S342" si="23">IF(AND(COUNTIF(F331,"C")=1,COUNTIF(F332:F341,"A")&gt;4),"C",IF(OR(COUNTIF(F332:F341,"A")&gt;0,COUNTIF(F331,"C")&gt;0,COUNTIF(F331,"P")&gt;0),"P"," "))</f>
        <v xml:space="preserve"> </v>
      </c>
      <c r="G342" s="13" t="str">
        <f t="shared" si="23"/>
        <v xml:space="preserve"> </v>
      </c>
      <c r="H342" s="13" t="str">
        <f t="shared" si="23"/>
        <v xml:space="preserve"> </v>
      </c>
      <c r="I342" s="13" t="str">
        <f t="shared" si="23"/>
        <v xml:space="preserve"> </v>
      </c>
      <c r="J342" s="13" t="str">
        <f t="shared" si="23"/>
        <v xml:space="preserve"> </v>
      </c>
      <c r="K342" s="13" t="str">
        <f t="shared" si="23"/>
        <v xml:space="preserve"> </v>
      </c>
      <c r="L342" s="13" t="str">
        <f t="shared" si="23"/>
        <v xml:space="preserve"> </v>
      </c>
      <c r="M342" s="13" t="str">
        <f t="shared" si="23"/>
        <v xml:space="preserve"> </v>
      </c>
      <c r="N342" s="13" t="str">
        <f t="shared" si="23"/>
        <v xml:space="preserve"> </v>
      </c>
      <c r="O342" s="13" t="str">
        <f t="shared" si="23"/>
        <v xml:space="preserve"> </v>
      </c>
      <c r="P342" s="13" t="str">
        <f t="shared" si="23"/>
        <v xml:space="preserve"> </v>
      </c>
      <c r="Q342" s="13" t="str">
        <f t="shared" si="23"/>
        <v xml:space="preserve"> </v>
      </c>
      <c r="R342" s="13" t="str">
        <f t="shared" si="23"/>
        <v xml:space="preserve"> </v>
      </c>
      <c r="S342" s="13" t="str">
        <f t="shared" si="23"/>
        <v xml:space="preserve"> </v>
      </c>
      <c r="T342" s="194"/>
    </row>
    <row r="343" spans="1:20">
      <c r="A343" s="194"/>
      <c r="B343" s="222" t="s">
        <v>350</v>
      </c>
      <c r="C343" s="223"/>
      <c r="D343" s="223"/>
      <c r="E343" s="223"/>
      <c r="F343" s="223"/>
      <c r="G343" s="223"/>
      <c r="H343" s="223"/>
      <c r="I343" s="223"/>
      <c r="J343" s="223"/>
      <c r="K343" s="223"/>
      <c r="L343" s="223"/>
      <c r="M343" s="223"/>
      <c r="N343" s="223"/>
      <c r="O343" s="223"/>
      <c r="P343" s="223"/>
      <c r="Q343" s="223"/>
      <c r="R343" s="223"/>
      <c r="S343" s="224"/>
      <c r="T343" s="194"/>
    </row>
    <row r="344" spans="1:20">
      <c r="A344" s="194"/>
      <c r="B344" s="207"/>
      <c r="C344" s="208"/>
      <c r="D344" s="208"/>
      <c r="E344" s="208"/>
      <c r="F344" s="208"/>
      <c r="G344" s="208"/>
      <c r="H344" s="208"/>
      <c r="I344" s="208"/>
      <c r="J344" s="208"/>
      <c r="K344" s="208"/>
      <c r="L344" s="208"/>
      <c r="M344" s="208"/>
      <c r="N344" s="208"/>
      <c r="O344" s="208"/>
      <c r="P344" s="208"/>
      <c r="Q344" s="208"/>
      <c r="R344" s="208"/>
      <c r="S344" s="209"/>
      <c r="T344" s="194"/>
    </row>
    <row r="345" spans="1:20" ht="19.5" customHeight="1">
      <c r="A345" s="194"/>
      <c r="B345" s="200" t="s">
        <v>715</v>
      </c>
      <c r="C345" s="200"/>
      <c r="D345" s="200"/>
      <c r="E345" s="53" t="s">
        <v>519</v>
      </c>
      <c r="F345" s="34"/>
      <c r="G345" s="34"/>
      <c r="H345" s="34"/>
      <c r="I345" s="34"/>
      <c r="J345" s="34"/>
      <c r="K345" s="34"/>
      <c r="L345" s="34"/>
      <c r="M345" s="34"/>
      <c r="N345" s="34"/>
      <c r="O345" s="34"/>
      <c r="P345" s="34"/>
      <c r="Q345" s="34"/>
      <c r="R345" s="34"/>
      <c r="S345" s="34"/>
      <c r="T345" s="194"/>
    </row>
    <row r="346" spans="1:20">
      <c r="A346" s="194"/>
      <c r="B346" s="14" t="s">
        <v>925</v>
      </c>
      <c r="C346" s="202" t="s">
        <v>475</v>
      </c>
      <c r="D346" s="203"/>
      <c r="E346" s="56" t="str">
        <f>Beltloops!E135</f>
        <v xml:space="preserve"> </v>
      </c>
      <c r="F346" s="56" t="str">
        <f>Beltloops!F135</f>
        <v xml:space="preserve"> </v>
      </c>
      <c r="G346" s="56" t="str">
        <f>Beltloops!G135</f>
        <v xml:space="preserve"> </v>
      </c>
      <c r="H346" s="56" t="str">
        <f>Beltloops!H135</f>
        <v xml:space="preserve"> </v>
      </c>
      <c r="I346" s="56" t="str">
        <f>Beltloops!I135</f>
        <v xml:space="preserve"> </v>
      </c>
      <c r="J346" s="56" t="str">
        <f>Beltloops!J135</f>
        <v xml:space="preserve"> </v>
      </c>
      <c r="K346" s="56" t="str">
        <f>Beltloops!K135</f>
        <v xml:space="preserve"> </v>
      </c>
      <c r="L346" s="56" t="str">
        <f>Beltloops!L135</f>
        <v xml:space="preserve"> </v>
      </c>
      <c r="M346" s="56" t="str">
        <f>Beltloops!M135</f>
        <v xml:space="preserve"> </v>
      </c>
      <c r="N346" s="56" t="str">
        <f>Beltloops!N135</f>
        <v xml:space="preserve"> </v>
      </c>
      <c r="O346" s="56" t="str">
        <f>Beltloops!O135</f>
        <v xml:space="preserve"> </v>
      </c>
      <c r="P346" s="56" t="str">
        <f>Beltloops!P135</f>
        <v xml:space="preserve"> </v>
      </c>
      <c r="Q346" s="56" t="str">
        <f>Beltloops!Q135</f>
        <v xml:space="preserve"> </v>
      </c>
      <c r="R346" s="56" t="str">
        <f>Beltloops!R135</f>
        <v xml:space="preserve"> </v>
      </c>
      <c r="S346" s="56" t="str">
        <f>Beltloops!S135</f>
        <v xml:space="preserve"> </v>
      </c>
      <c r="T346" s="194"/>
    </row>
    <row r="347" spans="1:20">
      <c r="A347" s="194"/>
      <c r="B347" s="14">
        <v>1</v>
      </c>
      <c r="C347" s="214" t="s">
        <v>550</v>
      </c>
      <c r="D347" s="215"/>
      <c r="E347" s="46"/>
      <c r="F347" s="46"/>
      <c r="G347" s="46"/>
      <c r="H347" s="46"/>
      <c r="I347" s="46"/>
      <c r="J347" s="46"/>
      <c r="K347" s="46"/>
      <c r="L347" s="46"/>
      <c r="M347" s="46"/>
      <c r="N347" s="46"/>
      <c r="O347" s="46"/>
      <c r="P347" s="46"/>
      <c r="Q347" s="46"/>
      <c r="R347" s="46"/>
      <c r="S347" s="46"/>
      <c r="T347" s="194"/>
    </row>
    <row r="348" spans="1:20">
      <c r="A348" s="194"/>
      <c r="B348" s="14">
        <v>2</v>
      </c>
      <c r="C348" s="214" t="s">
        <v>549</v>
      </c>
      <c r="D348" s="215"/>
      <c r="E348" s="46"/>
      <c r="F348" s="46"/>
      <c r="G348" s="46"/>
      <c r="H348" s="46"/>
      <c r="I348" s="46"/>
      <c r="J348" s="46"/>
      <c r="K348" s="46"/>
      <c r="L348" s="46"/>
      <c r="M348" s="46"/>
      <c r="N348" s="46"/>
      <c r="O348" s="46"/>
      <c r="P348" s="46"/>
      <c r="Q348" s="46"/>
      <c r="R348" s="46"/>
      <c r="S348" s="46"/>
      <c r="T348" s="194"/>
    </row>
    <row r="349" spans="1:20">
      <c r="A349" s="194"/>
      <c r="B349" s="14">
        <v>3</v>
      </c>
      <c r="C349" s="214" t="s">
        <v>551</v>
      </c>
      <c r="D349" s="215"/>
      <c r="E349" s="46"/>
      <c r="F349" s="46"/>
      <c r="G349" s="46"/>
      <c r="H349" s="46"/>
      <c r="I349" s="46"/>
      <c r="J349" s="46"/>
      <c r="K349" s="46"/>
      <c r="L349" s="46"/>
      <c r="M349" s="46"/>
      <c r="N349" s="46"/>
      <c r="O349" s="46"/>
      <c r="P349" s="46"/>
      <c r="Q349" s="46"/>
      <c r="R349" s="46"/>
      <c r="S349" s="46"/>
      <c r="T349" s="194"/>
    </row>
    <row r="350" spans="1:20">
      <c r="A350" s="194"/>
      <c r="B350" s="42">
        <v>4</v>
      </c>
      <c r="C350" s="214" t="s">
        <v>552</v>
      </c>
      <c r="D350" s="215"/>
      <c r="E350" s="46"/>
      <c r="F350" s="46"/>
      <c r="G350" s="46"/>
      <c r="H350" s="46"/>
      <c r="I350" s="46"/>
      <c r="J350" s="46"/>
      <c r="K350" s="46"/>
      <c r="L350" s="46"/>
      <c r="M350" s="46"/>
      <c r="N350" s="46"/>
      <c r="O350" s="46"/>
      <c r="P350" s="46"/>
      <c r="Q350" s="46"/>
      <c r="R350" s="46"/>
      <c r="S350" s="46"/>
      <c r="T350" s="194"/>
    </row>
    <row r="351" spans="1:20">
      <c r="A351" s="194"/>
      <c r="B351" s="42">
        <v>5</v>
      </c>
      <c r="C351" s="214" t="s">
        <v>624</v>
      </c>
      <c r="D351" s="215"/>
      <c r="E351" s="46"/>
      <c r="F351" s="46"/>
      <c r="G351" s="46"/>
      <c r="H351" s="46"/>
      <c r="I351" s="46"/>
      <c r="J351" s="46"/>
      <c r="K351" s="46"/>
      <c r="L351" s="46"/>
      <c r="M351" s="46"/>
      <c r="N351" s="46"/>
      <c r="O351" s="46"/>
      <c r="P351" s="46"/>
      <c r="Q351" s="46"/>
      <c r="R351" s="46"/>
      <c r="S351" s="46"/>
      <c r="T351" s="194"/>
    </row>
    <row r="352" spans="1:20">
      <c r="A352" s="194"/>
      <c r="B352" s="42">
        <v>6</v>
      </c>
      <c r="C352" s="214" t="s">
        <v>625</v>
      </c>
      <c r="D352" s="215"/>
      <c r="E352" s="46"/>
      <c r="F352" s="46"/>
      <c r="G352" s="46"/>
      <c r="H352" s="46"/>
      <c r="I352" s="46"/>
      <c r="J352" s="46"/>
      <c r="K352" s="46"/>
      <c r="L352" s="46"/>
      <c r="M352" s="46"/>
      <c r="N352" s="46"/>
      <c r="O352" s="46"/>
      <c r="P352" s="46"/>
      <c r="Q352" s="46"/>
      <c r="R352" s="46"/>
      <c r="S352" s="46"/>
      <c r="T352" s="194"/>
    </row>
    <row r="353" spans="1:20">
      <c r="A353" s="194"/>
      <c r="B353" s="42">
        <v>7</v>
      </c>
      <c r="C353" s="214" t="s">
        <v>626</v>
      </c>
      <c r="D353" s="215"/>
      <c r="E353" s="46"/>
      <c r="F353" s="46"/>
      <c r="G353" s="46"/>
      <c r="H353" s="46"/>
      <c r="I353" s="46"/>
      <c r="J353" s="46"/>
      <c r="K353" s="46"/>
      <c r="L353" s="46"/>
      <c r="M353" s="46"/>
      <c r="N353" s="46"/>
      <c r="O353" s="46"/>
      <c r="P353" s="46"/>
      <c r="Q353" s="46"/>
      <c r="R353" s="46"/>
      <c r="S353" s="46"/>
      <c r="T353" s="194"/>
    </row>
    <row r="354" spans="1:20">
      <c r="A354" s="194"/>
      <c r="B354" s="42">
        <v>8</v>
      </c>
      <c r="C354" s="214" t="s">
        <v>627</v>
      </c>
      <c r="D354" s="215"/>
      <c r="E354" s="46"/>
      <c r="F354" s="46"/>
      <c r="G354" s="46"/>
      <c r="H354" s="46"/>
      <c r="I354" s="46"/>
      <c r="J354" s="46"/>
      <c r="K354" s="46"/>
      <c r="L354" s="46"/>
      <c r="M354" s="46"/>
      <c r="N354" s="46"/>
      <c r="O354" s="46"/>
      <c r="P354" s="46"/>
      <c r="Q354" s="46"/>
      <c r="R354" s="46"/>
      <c r="S354" s="46"/>
      <c r="T354" s="194"/>
    </row>
    <row r="355" spans="1:20">
      <c r="A355" s="194"/>
      <c r="B355" s="42">
        <v>9</v>
      </c>
      <c r="C355" s="214" t="s">
        <v>628</v>
      </c>
      <c r="D355" s="215"/>
      <c r="E355" s="46"/>
      <c r="F355" s="46"/>
      <c r="G355" s="46"/>
      <c r="H355" s="46"/>
      <c r="I355" s="46"/>
      <c r="J355" s="46"/>
      <c r="K355" s="46"/>
      <c r="L355" s="46"/>
      <c r="M355" s="46"/>
      <c r="N355" s="46"/>
      <c r="O355" s="46"/>
      <c r="P355" s="46"/>
      <c r="Q355" s="46"/>
      <c r="R355" s="46"/>
      <c r="S355" s="46"/>
      <c r="T355" s="194"/>
    </row>
    <row r="356" spans="1:20">
      <c r="A356" s="194"/>
      <c r="B356" s="14">
        <v>10</v>
      </c>
      <c r="C356" s="214" t="s">
        <v>548</v>
      </c>
      <c r="D356" s="215"/>
      <c r="E356" s="46"/>
      <c r="F356" s="46"/>
      <c r="G356" s="46"/>
      <c r="H356" s="46"/>
      <c r="I356" s="46"/>
      <c r="J356" s="46"/>
      <c r="K356" s="46"/>
      <c r="L356" s="46"/>
      <c r="M356" s="46"/>
      <c r="N356" s="46"/>
      <c r="O356" s="46"/>
      <c r="P356" s="46"/>
      <c r="Q356" s="46"/>
      <c r="R356" s="46"/>
      <c r="S356" s="46"/>
      <c r="T356" s="194"/>
    </row>
    <row r="357" spans="1:20" ht="13.5" thickBot="1">
      <c r="A357" s="194"/>
      <c r="B357" s="14">
        <v>11</v>
      </c>
      <c r="C357" s="214" t="s">
        <v>870</v>
      </c>
      <c r="D357" s="215"/>
      <c r="E357" s="46"/>
      <c r="F357" s="46"/>
      <c r="G357" s="46"/>
      <c r="H357" s="46"/>
      <c r="I357" s="46"/>
      <c r="J357" s="46"/>
      <c r="K357" s="46"/>
      <c r="L357" s="46"/>
      <c r="M357" s="46"/>
      <c r="N357" s="46"/>
      <c r="O357" s="46"/>
      <c r="P357" s="46"/>
      <c r="Q357" s="46"/>
      <c r="R357" s="46"/>
      <c r="S357" s="46"/>
      <c r="T357" s="194"/>
    </row>
    <row r="358" spans="1:20" ht="13.5" thickBot="1">
      <c r="A358" s="194"/>
      <c r="C358" s="35" t="s">
        <v>926</v>
      </c>
      <c r="D358" s="47"/>
      <c r="E358" s="13" t="str">
        <f>IF(AND(COUNTIF(E346,"C")=1,COUNTIF(E347:E357,"A")&gt;4),"C",IF(OR(COUNTIF(E347:E357,"A")&gt;0,COUNTIF(E346,"C")&gt;0,COUNTIF(E346,"P")&gt;0),"P"," "))</f>
        <v xml:space="preserve"> </v>
      </c>
      <c r="F358" s="13" t="str">
        <f t="shared" ref="F358:S358" si="24">IF(AND(COUNTIF(F346,"C")=1,COUNTIF(F347:F357,"A")&gt;4),"C",IF(OR(COUNTIF(F347:F357,"A")&gt;0,COUNTIF(F346,"C")&gt;0,COUNTIF(F346,"P")&gt;0),"P"," "))</f>
        <v xml:space="preserve"> </v>
      </c>
      <c r="G358" s="13" t="str">
        <f t="shared" si="24"/>
        <v xml:space="preserve"> </v>
      </c>
      <c r="H358" s="13" t="str">
        <f t="shared" si="24"/>
        <v xml:space="preserve"> </v>
      </c>
      <c r="I358" s="13" t="str">
        <f t="shared" si="24"/>
        <v xml:space="preserve"> </v>
      </c>
      <c r="J358" s="13" t="str">
        <f t="shared" si="24"/>
        <v xml:space="preserve"> </v>
      </c>
      <c r="K358" s="13" t="str">
        <f t="shared" si="24"/>
        <v xml:space="preserve"> </v>
      </c>
      <c r="L358" s="13" t="str">
        <f t="shared" si="24"/>
        <v xml:space="preserve"> </v>
      </c>
      <c r="M358" s="13" t="str">
        <f t="shared" si="24"/>
        <v xml:space="preserve"> </v>
      </c>
      <c r="N358" s="13" t="str">
        <f t="shared" si="24"/>
        <v xml:space="preserve"> </v>
      </c>
      <c r="O358" s="13" t="str">
        <f t="shared" si="24"/>
        <v xml:space="preserve"> </v>
      </c>
      <c r="P358" s="13" t="str">
        <f t="shared" si="24"/>
        <v xml:space="preserve"> </v>
      </c>
      <c r="Q358" s="13" t="str">
        <f t="shared" si="24"/>
        <v xml:space="preserve"> </v>
      </c>
      <c r="R358" s="13" t="str">
        <f t="shared" si="24"/>
        <v xml:space="preserve"> </v>
      </c>
      <c r="S358" s="13" t="str">
        <f t="shared" si="24"/>
        <v xml:space="preserve"> </v>
      </c>
      <c r="T358" s="194"/>
    </row>
    <row r="359" spans="1:20" ht="20.25" customHeight="1">
      <c r="A359" s="194"/>
      <c r="B359" s="231" t="s">
        <v>854</v>
      </c>
      <c r="C359" s="231"/>
      <c r="D359" s="231"/>
      <c r="E359" s="53" t="s">
        <v>520</v>
      </c>
      <c r="F359" s="37"/>
      <c r="G359" s="37"/>
      <c r="H359" s="37"/>
      <c r="I359" s="37"/>
      <c r="J359" s="37"/>
      <c r="K359" s="37"/>
      <c r="L359" s="37"/>
      <c r="M359" s="37"/>
      <c r="N359" s="37"/>
      <c r="O359" s="37"/>
      <c r="P359" s="37"/>
      <c r="Q359" s="37"/>
      <c r="R359" s="37"/>
      <c r="S359" s="37"/>
      <c r="T359" s="194"/>
    </row>
    <row r="360" spans="1:20">
      <c r="A360" s="194"/>
      <c r="B360" s="14" t="s">
        <v>925</v>
      </c>
      <c r="C360" s="202" t="s">
        <v>464</v>
      </c>
      <c r="D360" s="203"/>
      <c r="E360" s="56" t="str">
        <f>Beltloops!E140</f>
        <v xml:space="preserve"> </v>
      </c>
      <c r="F360" s="56" t="str">
        <f>Beltloops!F140</f>
        <v xml:space="preserve"> </v>
      </c>
      <c r="G360" s="56" t="str">
        <f>Beltloops!G140</f>
        <v xml:space="preserve"> </v>
      </c>
      <c r="H360" s="56" t="str">
        <f>Beltloops!H140</f>
        <v xml:space="preserve"> </v>
      </c>
      <c r="I360" s="56" t="str">
        <f>Beltloops!I140</f>
        <v xml:space="preserve"> </v>
      </c>
      <c r="J360" s="56" t="str">
        <f>Beltloops!J140</f>
        <v xml:space="preserve"> </v>
      </c>
      <c r="K360" s="56" t="str">
        <f>Beltloops!K140</f>
        <v xml:space="preserve"> </v>
      </c>
      <c r="L360" s="56" t="str">
        <f>Beltloops!L140</f>
        <v xml:space="preserve"> </v>
      </c>
      <c r="M360" s="56" t="str">
        <f>Beltloops!M140</f>
        <v xml:space="preserve"> </v>
      </c>
      <c r="N360" s="56" t="str">
        <f>Beltloops!N140</f>
        <v xml:space="preserve"> </v>
      </c>
      <c r="O360" s="56" t="str">
        <f>Beltloops!O140</f>
        <v xml:space="preserve"> </v>
      </c>
      <c r="P360" s="56" t="str">
        <f>Beltloops!P140</f>
        <v xml:space="preserve"> </v>
      </c>
      <c r="Q360" s="56" t="str">
        <f>Beltloops!Q140</f>
        <v xml:space="preserve"> </v>
      </c>
      <c r="R360" s="56" t="str">
        <f>Beltloops!R140</f>
        <v xml:space="preserve"> </v>
      </c>
      <c r="S360" s="56" t="str">
        <f>Beltloops!S140</f>
        <v xml:space="preserve"> </v>
      </c>
      <c r="T360" s="194"/>
    </row>
    <row r="361" spans="1:20">
      <c r="A361" s="194"/>
      <c r="B361" s="14">
        <v>1</v>
      </c>
      <c r="C361" s="214" t="s">
        <v>842</v>
      </c>
      <c r="D361" s="215"/>
      <c r="E361" s="4"/>
      <c r="F361" s="4"/>
      <c r="G361" s="4"/>
      <c r="H361" s="4"/>
      <c r="I361" s="4"/>
      <c r="J361" s="4"/>
      <c r="K361" s="4"/>
      <c r="L361" s="4"/>
      <c r="M361" s="4"/>
      <c r="N361" s="4"/>
      <c r="O361" s="4"/>
      <c r="P361" s="4"/>
      <c r="Q361" s="4"/>
      <c r="R361" s="4"/>
      <c r="S361" s="4"/>
      <c r="T361" s="194"/>
    </row>
    <row r="362" spans="1:20">
      <c r="A362" s="194"/>
      <c r="B362" s="14">
        <v>2</v>
      </c>
      <c r="C362" s="220" t="s">
        <v>841</v>
      </c>
      <c r="D362" s="221"/>
      <c r="E362" s="4"/>
      <c r="F362" s="4"/>
      <c r="G362" s="4"/>
      <c r="H362" s="4"/>
      <c r="I362" s="4"/>
      <c r="J362" s="4"/>
      <c r="K362" s="4"/>
      <c r="L362" s="4"/>
      <c r="M362" s="4"/>
      <c r="N362" s="4"/>
      <c r="O362" s="4"/>
      <c r="P362" s="4"/>
      <c r="Q362" s="4"/>
      <c r="R362" s="4"/>
      <c r="S362" s="4"/>
      <c r="T362" s="194"/>
    </row>
    <row r="363" spans="1:20">
      <c r="A363" s="194"/>
      <c r="B363" s="14">
        <v>3</v>
      </c>
      <c r="C363" s="214" t="s">
        <v>846</v>
      </c>
      <c r="D363" s="215"/>
      <c r="E363" s="4"/>
      <c r="F363" s="4"/>
      <c r="G363" s="4"/>
      <c r="H363" s="4"/>
      <c r="I363" s="4"/>
      <c r="J363" s="4"/>
      <c r="K363" s="4"/>
      <c r="L363" s="4"/>
      <c r="M363" s="4"/>
      <c r="N363" s="4"/>
      <c r="O363" s="4"/>
      <c r="P363" s="4"/>
      <c r="Q363" s="4"/>
      <c r="R363" s="4"/>
      <c r="S363" s="4"/>
      <c r="T363" s="194"/>
    </row>
    <row r="364" spans="1:20">
      <c r="A364" s="194"/>
      <c r="B364" s="42">
        <v>4</v>
      </c>
      <c r="C364" s="220" t="s">
        <v>839</v>
      </c>
      <c r="D364" s="221"/>
      <c r="E364" s="4"/>
      <c r="F364" s="4"/>
      <c r="G364" s="4"/>
      <c r="H364" s="4"/>
      <c r="I364" s="4"/>
      <c r="J364" s="4"/>
      <c r="K364" s="4"/>
      <c r="L364" s="4"/>
      <c r="M364" s="4"/>
      <c r="N364" s="4"/>
      <c r="O364" s="4"/>
      <c r="P364" s="4"/>
      <c r="Q364" s="4"/>
      <c r="R364" s="4"/>
      <c r="S364" s="4"/>
      <c r="T364" s="194"/>
    </row>
    <row r="365" spans="1:20">
      <c r="A365" s="194"/>
      <c r="B365" s="42">
        <v>5</v>
      </c>
      <c r="C365" s="214" t="s">
        <v>840</v>
      </c>
      <c r="D365" s="215"/>
      <c r="E365" s="4"/>
      <c r="F365" s="4"/>
      <c r="G365" s="4"/>
      <c r="H365" s="4"/>
      <c r="I365" s="4"/>
      <c r="J365" s="4"/>
      <c r="K365" s="4"/>
      <c r="L365" s="4"/>
      <c r="M365" s="4"/>
      <c r="N365" s="4"/>
      <c r="O365" s="4"/>
      <c r="P365" s="4"/>
      <c r="Q365" s="4"/>
      <c r="R365" s="4"/>
      <c r="S365" s="4"/>
      <c r="T365" s="194"/>
    </row>
    <row r="366" spans="1:20">
      <c r="A366" s="194"/>
      <c r="B366" s="42">
        <v>6</v>
      </c>
      <c r="C366" s="214" t="s">
        <v>845</v>
      </c>
      <c r="D366" s="215"/>
      <c r="E366" s="4"/>
      <c r="F366" s="4"/>
      <c r="G366" s="4"/>
      <c r="H366" s="4"/>
      <c r="I366" s="4"/>
      <c r="J366" s="4"/>
      <c r="K366" s="4"/>
      <c r="L366" s="4"/>
      <c r="M366" s="4"/>
      <c r="N366" s="4"/>
      <c r="O366" s="4"/>
      <c r="P366" s="4"/>
      <c r="Q366" s="4"/>
      <c r="R366" s="4"/>
      <c r="S366" s="4"/>
      <c r="T366" s="194"/>
    </row>
    <row r="367" spans="1:20">
      <c r="A367" s="194"/>
      <c r="B367" s="42">
        <v>7</v>
      </c>
      <c r="C367" s="214" t="s">
        <v>838</v>
      </c>
      <c r="D367" s="215"/>
      <c r="E367" s="4"/>
      <c r="F367" s="4"/>
      <c r="G367" s="4"/>
      <c r="H367" s="4"/>
      <c r="I367" s="4"/>
      <c r="J367" s="4"/>
      <c r="K367" s="4"/>
      <c r="L367" s="4"/>
      <c r="M367" s="4"/>
      <c r="N367" s="4"/>
      <c r="O367" s="4"/>
      <c r="P367" s="4"/>
      <c r="Q367" s="4"/>
      <c r="R367" s="4"/>
      <c r="S367" s="4"/>
      <c r="T367" s="194"/>
    </row>
    <row r="368" spans="1:20">
      <c r="A368" s="194"/>
      <c r="B368" s="42">
        <v>8</v>
      </c>
      <c r="C368" s="214" t="s">
        <v>844</v>
      </c>
      <c r="D368" s="215"/>
      <c r="E368" s="4"/>
      <c r="F368" s="4"/>
      <c r="G368" s="4"/>
      <c r="H368" s="4"/>
      <c r="I368" s="4"/>
      <c r="J368" s="4"/>
      <c r="K368" s="4"/>
      <c r="L368" s="4"/>
      <c r="M368" s="4"/>
      <c r="N368" s="4"/>
      <c r="O368" s="4"/>
      <c r="P368" s="4"/>
      <c r="Q368" s="4"/>
      <c r="R368" s="4"/>
      <c r="S368" s="4"/>
      <c r="T368" s="194"/>
    </row>
    <row r="369" spans="1:20">
      <c r="A369" s="194"/>
      <c r="B369" s="42">
        <v>9</v>
      </c>
      <c r="C369" s="214" t="s">
        <v>837</v>
      </c>
      <c r="D369" s="215"/>
      <c r="E369" s="4"/>
      <c r="F369" s="4"/>
      <c r="G369" s="4"/>
      <c r="H369" s="4"/>
      <c r="I369" s="4"/>
      <c r="J369" s="4"/>
      <c r="K369" s="4"/>
      <c r="L369" s="4"/>
      <c r="M369" s="4"/>
      <c r="N369" s="4"/>
      <c r="O369" s="4"/>
      <c r="P369" s="4"/>
      <c r="Q369" s="4"/>
      <c r="R369" s="4"/>
      <c r="S369" s="4"/>
      <c r="T369" s="194"/>
    </row>
    <row r="370" spans="1:20">
      <c r="A370" s="194"/>
      <c r="B370" s="14">
        <v>10</v>
      </c>
      <c r="C370" s="214" t="s">
        <v>836</v>
      </c>
      <c r="D370" s="215"/>
      <c r="E370" s="4"/>
      <c r="F370" s="4"/>
      <c r="G370" s="4"/>
      <c r="H370" s="4"/>
      <c r="I370" s="4"/>
      <c r="J370" s="4"/>
      <c r="K370" s="4"/>
      <c r="L370" s="4"/>
      <c r="M370" s="4"/>
      <c r="N370" s="4"/>
      <c r="O370" s="4"/>
      <c r="P370" s="4"/>
      <c r="Q370" s="4"/>
      <c r="R370" s="4"/>
      <c r="S370" s="4"/>
      <c r="T370" s="194"/>
    </row>
    <row r="371" spans="1:20" ht="13.5" thickBot="1">
      <c r="A371" s="194"/>
      <c r="B371" s="14">
        <v>11</v>
      </c>
      <c r="C371" s="214" t="s">
        <v>843</v>
      </c>
      <c r="D371" s="215"/>
      <c r="E371" s="4"/>
      <c r="F371" s="4"/>
      <c r="G371" s="4"/>
      <c r="H371" s="4"/>
      <c r="I371" s="4"/>
      <c r="J371" s="4"/>
      <c r="K371" s="4"/>
      <c r="L371" s="4"/>
      <c r="M371" s="4"/>
      <c r="N371" s="4"/>
      <c r="O371" s="4"/>
      <c r="P371" s="4"/>
      <c r="Q371" s="4"/>
      <c r="R371" s="4"/>
      <c r="S371" s="4"/>
      <c r="T371" s="194"/>
    </row>
    <row r="372" spans="1:20" ht="13.5" thickBot="1">
      <c r="A372" s="194"/>
      <c r="C372" s="200" t="s">
        <v>926</v>
      </c>
      <c r="D372" s="201"/>
      <c r="E372" s="13" t="str">
        <f>IF(AND(COUNTIF(E360,"C")=1,COUNTIF(E361:E371,"A")&gt;4),"C",IF(OR(COUNTIF(E361:E371,"A")&gt;0,COUNTIF(E360,"C")&gt;0,COUNTIF(E360,"P")&gt;0),"P"," "))</f>
        <v xml:space="preserve"> </v>
      </c>
      <c r="F372" s="13" t="str">
        <f t="shared" ref="F372:S372" si="25">IF(AND(COUNTIF(F360,"C")=1,COUNTIF(F361:F371,"A")&gt;4),"C",IF(OR(COUNTIF(F361:F371,"A")&gt;0,COUNTIF(F360,"C")&gt;0,COUNTIF(F360,"P")&gt;0),"P"," "))</f>
        <v xml:space="preserve"> </v>
      </c>
      <c r="G372" s="13" t="str">
        <f t="shared" si="25"/>
        <v xml:space="preserve"> </v>
      </c>
      <c r="H372" s="13" t="str">
        <f t="shared" si="25"/>
        <v xml:space="preserve"> </v>
      </c>
      <c r="I372" s="13" t="str">
        <f t="shared" si="25"/>
        <v xml:space="preserve"> </v>
      </c>
      <c r="J372" s="13" t="str">
        <f t="shared" si="25"/>
        <v xml:space="preserve"> </v>
      </c>
      <c r="K372" s="13" t="str">
        <f t="shared" si="25"/>
        <v xml:space="preserve"> </v>
      </c>
      <c r="L372" s="13" t="str">
        <f t="shared" si="25"/>
        <v xml:space="preserve"> </v>
      </c>
      <c r="M372" s="13" t="str">
        <f t="shared" si="25"/>
        <v xml:space="preserve"> </v>
      </c>
      <c r="N372" s="13" t="str">
        <f t="shared" si="25"/>
        <v xml:space="preserve"> </v>
      </c>
      <c r="O372" s="13" t="str">
        <f t="shared" si="25"/>
        <v xml:space="preserve"> </v>
      </c>
      <c r="P372" s="13" t="str">
        <f t="shared" si="25"/>
        <v xml:space="preserve"> </v>
      </c>
      <c r="Q372" s="13" t="str">
        <f t="shared" si="25"/>
        <v xml:space="preserve"> </v>
      </c>
      <c r="R372" s="13" t="str">
        <f t="shared" si="25"/>
        <v xml:space="preserve"> </v>
      </c>
      <c r="S372" s="13" t="str">
        <f t="shared" si="25"/>
        <v xml:space="preserve"> </v>
      </c>
      <c r="T372" s="194"/>
    </row>
    <row r="373" spans="1:20" ht="20.25" customHeight="1">
      <c r="A373" s="194"/>
      <c r="B373" s="219" t="s">
        <v>716</v>
      </c>
      <c r="C373" s="219"/>
      <c r="D373" s="219"/>
      <c r="E373" s="53" t="s">
        <v>521</v>
      </c>
      <c r="F373" s="34"/>
      <c r="G373" s="34"/>
      <c r="H373" s="34"/>
      <c r="I373" s="34"/>
      <c r="J373" s="34"/>
      <c r="K373" s="34"/>
      <c r="L373" s="34"/>
      <c r="M373" s="34"/>
      <c r="N373" s="34"/>
      <c r="O373" s="34"/>
      <c r="P373" s="34"/>
      <c r="Q373" s="34"/>
      <c r="R373" s="34"/>
      <c r="S373" s="34"/>
      <c r="T373" s="194"/>
    </row>
    <row r="374" spans="1:20">
      <c r="A374" s="194"/>
      <c r="B374" s="14" t="s">
        <v>925</v>
      </c>
      <c r="C374" s="202" t="s">
        <v>463</v>
      </c>
      <c r="D374" s="203"/>
      <c r="E374" s="56" t="str">
        <f>Beltloops!E145</f>
        <v xml:space="preserve"> </v>
      </c>
      <c r="F374" s="56" t="str">
        <f>Beltloops!F145</f>
        <v xml:space="preserve"> </v>
      </c>
      <c r="G374" s="56" t="str">
        <f>Beltloops!G145</f>
        <v xml:space="preserve"> </v>
      </c>
      <c r="H374" s="56" t="str">
        <f>Beltloops!H145</f>
        <v xml:space="preserve"> </v>
      </c>
      <c r="I374" s="56" t="str">
        <f>Beltloops!I145</f>
        <v xml:space="preserve"> </v>
      </c>
      <c r="J374" s="56" t="str">
        <f>Beltloops!J145</f>
        <v xml:space="preserve"> </v>
      </c>
      <c r="K374" s="56" t="str">
        <f>Beltloops!K145</f>
        <v xml:space="preserve"> </v>
      </c>
      <c r="L374" s="56" t="str">
        <f>Beltloops!L145</f>
        <v xml:space="preserve"> </v>
      </c>
      <c r="M374" s="56" t="str">
        <f>Beltloops!M145</f>
        <v xml:space="preserve"> </v>
      </c>
      <c r="N374" s="56" t="str">
        <f>Beltloops!N145</f>
        <v xml:space="preserve"> </v>
      </c>
      <c r="O374" s="56" t="str">
        <f>Beltloops!O145</f>
        <v xml:space="preserve"> </v>
      </c>
      <c r="P374" s="56" t="str">
        <f>Beltloops!P145</f>
        <v xml:space="preserve"> </v>
      </c>
      <c r="Q374" s="56" t="str">
        <f>Beltloops!Q145</f>
        <v xml:space="preserve"> </v>
      </c>
      <c r="R374" s="56" t="str">
        <f>Beltloops!R145</f>
        <v xml:space="preserve"> </v>
      </c>
      <c r="S374" s="56" t="str">
        <f>Beltloops!S145</f>
        <v xml:space="preserve"> </v>
      </c>
      <c r="T374" s="194"/>
    </row>
    <row r="375" spans="1:20">
      <c r="A375" s="194"/>
      <c r="B375" s="14">
        <v>1</v>
      </c>
      <c r="C375" s="214" t="s">
        <v>449</v>
      </c>
      <c r="D375" s="215"/>
      <c r="E375" s="4"/>
      <c r="F375" s="4"/>
      <c r="G375" s="4"/>
      <c r="H375" s="4"/>
      <c r="I375" s="4"/>
      <c r="J375" s="4"/>
      <c r="K375" s="4"/>
      <c r="L375" s="4"/>
      <c r="M375" s="4"/>
      <c r="N375" s="4"/>
      <c r="O375" s="4"/>
      <c r="P375" s="4"/>
      <c r="Q375" s="4"/>
      <c r="R375" s="4"/>
      <c r="S375" s="4"/>
      <c r="T375" s="194"/>
    </row>
    <row r="376" spans="1:20">
      <c r="A376" s="194"/>
      <c r="B376" s="14">
        <v>2</v>
      </c>
      <c r="C376" s="214" t="s">
        <v>450</v>
      </c>
      <c r="D376" s="215"/>
      <c r="E376" s="4"/>
      <c r="F376" s="4"/>
      <c r="G376" s="4"/>
      <c r="H376" s="4"/>
      <c r="I376" s="4"/>
      <c r="J376" s="4"/>
      <c r="K376" s="4"/>
      <c r="L376" s="4"/>
      <c r="M376" s="4"/>
      <c r="N376" s="4"/>
      <c r="O376" s="4"/>
      <c r="P376" s="4"/>
      <c r="Q376" s="4"/>
      <c r="R376" s="4"/>
      <c r="S376" s="4"/>
      <c r="T376" s="194"/>
    </row>
    <row r="377" spans="1:20">
      <c r="A377" s="194"/>
      <c r="B377" s="14">
        <v>3</v>
      </c>
      <c r="C377" s="214" t="s">
        <v>451</v>
      </c>
      <c r="D377" s="215"/>
      <c r="E377" s="4"/>
      <c r="F377" s="4"/>
      <c r="G377" s="4"/>
      <c r="H377" s="4"/>
      <c r="I377" s="4"/>
      <c r="J377" s="4"/>
      <c r="K377" s="4"/>
      <c r="L377" s="4"/>
      <c r="M377" s="4"/>
      <c r="N377" s="4"/>
      <c r="O377" s="4"/>
      <c r="P377" s="4"/>
      <c r="Q377" s="4"/>
      <c r="R377" s="4"/>
      <c r="S377" s="4"/>
      <c r="T377" s="194"/>
    </row>
    <row r="378" spans="1:20">
      <c r="A378" s="194"/>
      <c r="B378" s="42">
        <v>4</v>
      </c>
      <c r="C378" s="214" t="s">
        <v>457</v>
      </c>
      <c r="D378" s="215"/>
      <c r="E378" s="4"/>
      <c r="F378" s="4"/>
      <c r="G378" s="4"/>
      <c r="H378" s="4"/>
      <c r="I378" s="4"/>
      <c r="J378" s="4"/>
      <c r="K378" s="4"/>
      <c r="L378" s="4"/>
      <c r="M378" s="4"/>
      <c r="N378" s="4"/>
      <c r="O378" s="4"/>
      <c r="P378" s="4"/>
      <c r="Q378" s="4"/>
      <c r="R378" s="4"/>
      <c r="S378" s="4"/>
      <c r="T378" s="194"/>
    </row>
    <row r="379" spans="1:20">
      <c r="A379" s="194"/>
      <c r="B379" s="42">
        <v>5</v>
      </c>
      <c r="C379" s="214" t="s">
        <v>456</v>
      </c>
      <c r="D379" s="215"/>
      <c r="E379" s="4"/>
      <c r="F379" s="4"/>
      <c r="G379" s="4"/>
      <c r="H379" s="4"/>
      <c r="I379" s="4"/>
      <c r="J379" s="4"/>
      <c r="K379" s="4"/>
      <c r="L379" s="4"/>
      <c r="M379" s="4"/>
      <c r="N379" s="4"/>
      <c r="O379" s="4"/>
      <c r="P379" s="4"/>
      <c r="Q379" s="4"/>
      <c r="R379" s="4"/>
      <c r="S379" s="4"/>
      <c r="T379" s="194"/>
    </row>
    <row r="380" spans="1:20">
      <c r="A380" s="194"/>
      <c r="B380" s="42">
        <v>6</v>
      </c>
      <c r="C380" s="214" t="s">
        <v>458</v>
      </c>
      <c r="D380" s="215"/>
      <c r="E380" s="4"/>
      <c r="F380" s="4"/>
      <c r="G380" s="4"/>
      <c r="H380" s="4"/>
      <c r="I380" s="4"/>
      <c r="J380" s="4"/>
      <c r="K380" s="4"/>
      <c r="L380" s="4"/>
      <c r="M380" s="4"/>
      <c r="N380" s="4"/>
      <c r="O380" s="4"/>
      <c r="P380" s="4"/>
      <c r="Q380" s="4"/>
      <c r="R380" s="4"/>
      <c r="S380" s="4"/>
      <c r="T380" s="194"/>
    </row>
    <row r="381" spans="1:20">
      <c r="A381" s="194"/>
      <c r="B381" s="42">
        <v>7</v>
      </c>
      <c r="C381" s="214" t="s">
        <v>459</v>
      </c>
      <c r="D381" s="215"/>
      <c r="E381" s="4"/>
      <c r="F381" s="4"/>
      <c r="G381" s="4"/>
      <c r="H381" s="4"/>
      <c r="I381" s="4"/>
      <c r="J381" s="4"/>
      <c r="K381" s="4"/>
      <c r="L381" s="4"/>
      <c r="M381" s="4"/>
      <c r="N381" s="4"/>
      <c r="O381" s="4"/>
      <c r="P381" s="4"/>
      <c r="Q381" s="4"/>
      <c r="R381" s="4"/>
      <c r="S381" s="4"/>
      <c r="T381" s="194"/>
    </row>
    <row r="382" spans="1:20">
      <c r="A382" s="194"/>
      <c r="B382" s="42">
        <v>8</v>
      </c>
      <c r="C382" s="214" t="s">
        <v>455</v>
      </c>
      <c r="D382" s="215"/>
      <c r="E382" s="4"/>
      <c r="F382" s="4"/>
      <c r="G382" s="4"/>
      <c r="H382" s="4"/>
      <c r="I382" s="4"/>
      <c r="J382" s="4"/>
      <c r="K382" s="4"/>
      <c r="L382" s="4"/>
      <c r="M382" s="4"/>
      <c r="N382" s="4"/>
      <c r="O382" s="4"/>
      <c r="P382" s="4"/>
      <c r="Q382" s="4"/>
      <c r="R382" s="4"/>
      <c r="S382" s="4"/>
      <c r="T382" s="194"/>
    </row>
    <row r="383" spans="1:20">
      <c r="A383" s="194"/>
      <c r="B383" s="42">
        <v>9</v>
      </c>
      <c r="C383" s="214" t="s">
        <v>454</v>
      </c>
      <c r="D383" s="215"/>
      <c r="E383" s="4"/>
      <c r="F383" s="4"/>
      <c r="G383" s="4"/>
      <c r="H383" s="4"/>
      <c r="I383" s="4"/>
      <c r="J383" s="4"/>
      <c r="K383" s="4"/>
      <c r="L383" s="4"/>
      <c r="M383" s="4"/>
      <c r="N383" s="4"/>
      <c r="O383" s="4"/>
      <c r="P383" s="4"/>
      <c r="Q383" s="4"/>
      <c r="R383" s="4"/>
      <c r="S383" s="4"/>
      <c r="T383" s="194"/>
    </row>
    <row r="384" spans="1:20">
      <c r="A384" s="194"/>
      <c r="B384" s="14">
        <v>10</v>
      </c>
      <c r="C384" s="214" t="s">
        <v>453</v>
      </c>
      <c r="D384" s="215"/>
      <c r="E384" s="4"/>
      <c r="F384" s="4"/>
      <c r="G384" s="4"/>
      <c r="H384" s="4"/>
      <c r="I384" s="4"/>
      <c r="J384" s="4"/>
      <c r="K384" s="4"/>
      <c r="L384" s="4"/>
      <c r="M384" s="4"/>
      <c r="N384" s="4"/>
      <c r="O384" s="4"/>
      <c r="P384" s="4"/>
      <c r="Q384" s="4"/>
      <c r="R384" s="4"/>
      <c r="S384" s="4"/>
      <c r="T384" s="194"/>
    </row>
    <row r="385" spans="1:20" ht="13.5" thickBot="1">
      <c r="A385" s="194"/>
      <c r="B385" s="14">
        <v>11</v>
      </c>
      <c r="C385" s="214" t="s">
        <v>452</v>
      </c>
      <c r="D385" s="215"/>
      <c r="E385" s="4"/>
      <c r="F385" s="4"/>
      <c r="G385" s="4"/>
      <c r="H385" s="4"/>
      <c r="I385" s="4"/>
      <c r="J385" s="4"/>
      <c r="K385" s="4"/>
      <c r="L385" s="4"/>
      <c r="M385" s="4"/>
      <c r="N385" s="4"/>
      <c r="O385" s="4"/>
      <c r="P385" s="4"/>
      <c r="Q385" s="4"/>
      <c r="R385" s="4"/>
      <c r="S385" s="4"/>
      <c r="T385" s="194"/>
    </row>
    <row r="386" spans="1:20" ht="13.5" thickBot="1">
      <c r="A386" s="194"/>
      <c r="C386" s="200" t="s">
        <v>926</v>
      </c>
      <c r="D386" s="201"/>
      <c r="E386" s="13" t="str">
        <f>IF(AND(COUNTIF(E374,"C")=1,COUNTIF(E375:E385,"A")&gt;4),"C",IF(OR(COUNTIF(E375:E385,"A")&gt;0,COUNTIF(E374,"C")&gt;0,COUNTIF(E374,"P")&gt;0),"P"," "))</f>
        <v xml:space="preserve"> </v>
      </c>
      <c r="F386" s="13" t="str">
        <f t="shared" ref="F386:S386" si="26">IF(AND(COUNTIF(F374,"C")=1,COUNTIF(F375:F385,"A")&gt;4),"C",IF(OR(COUNTIF(F375:F385,"A")&gt;0,COUNTIF(F374,"C")&gt;0,COUNTIF(F374,"P")&gt;0),"P"," "))</f>
        <v xml:space="preserve"> </v>
      </c>
      <c r="G386" s="13" t="str">
        <f t="shared" si="26"/>
        <v xml:space="preserve"> </v>
      </c>
      <c r="H386" s="13" t="str">
        <f t="shared" si="26"/>
        <v xml:space="preserve"> </v>
      </c>
      <c r="I386" s="13" t="str">
        <f t="shared" si="26"/>
        <v xml:space="preserve"> </v>
      </c>
      <c r="J386" s="13" t="str">
        <f t="shared" si="26"/>
        <v xml:space="preserve"> </v>
      </c>
      <c r="K386" s="13" t="str">
        <f t="shared" si="26"/>
        <v xml:space="preserve"> </v>
      </c>
      <c r="L386" s="13" t="str">
        <f t="shared" si="26"/>
        <v xml:space="preserve"> </v>
      </c>
      <c r="M386" s="13" t="str">
        <f t="shared" si="26"/>
        <v xml:space="preserve"> </v>
      </c>
      <c r="N386" s="13" t="str">
        <f t="shared" si="26"/>
        <v xml:space="preserve"> </v>
      </c>
      <c r="O386" s="13" t="str">
        <f t="shared" si="26"/>
        <v xml:space="preserve"> </v>
      </c>
      <c r="P386" s="13" t="str">
        <f t="shared" si="26"/>
        <v xml:space="preserve"> </v>
      </c>
      <c r="Q386" s="13" t="str">
        <f t="shared" si="26"/>
        <v xml:space="preserve"> </v>
      </c>
      <c r="R386" s="13" t="str">
        <f t="shared" si="26"/>
        <v xml:space="preserve"> </v>
      </c>
      <c r="S386" s="13" t="str">
        <f t="shared" si="26"/>
        <v xml:space="preserve"> </v>
      </c>
      <c r="T386" s="194"/>
    </row>
    <row r="387" spans="1:20">
      <c r="A387" s="194"/>
      <c r="B387" s="222" t="s">
        <v>350</v>
      </c>
      <c r="C387" s="223"/>
      <c r="D387" s="223"/>
      <c r="E387" s="223"/>
      <c r="F387" s="223"/>
      <c r="G387" s="223"/>
      <c r="H387" s="223"/>
      <c r="I387" s="223"/>
      <c r="J387" s="223"/>
      <c r="K387" s="223"/>
      <c r="L387" s="223"/>
      <c r="M387" s="223"/>
      <c r="N387" s="223"/>
      <c r="O387" s="223"/>
      <c r="P387" s="223"/>
      <c r="Q387" s="223"/>
      <c r="R387" s="223"/>
      <c r="S387" s="224"/>
      <c r="T387" s="194"/>
    </row>
    <row r="388" spans="1:20">
      <c r="A388" s="194"/>
      <c r="B388" s="207"/>
      <c r="C388" s="208"/>
      <c r="D388" s="208"/>
      <c r="E388" s="208"/>
      <c r="F388" s="208"/>
      <c r="G388" s="208"/>
      <c r="H388" s="208"/>
      <c r="I388" s="208"/>
      <c r="J388" s="208"/>
      <c r="K388" s="208"/>
      <c r="L388" s="208"/>
      <c r="M388" s="208"/>
      <c r="N388" s="208"/>
      <c r="O388" s="208"/>
      <c r="P388" s="208"/>
      <c r="Q388" s="208"/>
      <c r="R388" s="208"/>
      <c r="S388" s="209"/>
      <c r="T388" s="194"/>
    </row>
    <row r="389" spans="1:20" ht="20.25" customHeight="1">
      <c r="A389" s="194"/>
      <c r="B389" s="229" t="s">
        <v>499</v>
      </c>
      <c r="C389" s="229"/>
      <c r="D389" s="229"/>
      <c r="E389" s="53" t="s">
        <v>522</v>
      </c>
      <c r="F389" s="61"/>
      <c r="G389" s="61"/>
      <c r="H389" s="61"/>
      <c r="I389" s="61"/>
      <c r="J389" s="61"/>
      <c r="K389" s="61"/>
      <c r="L389" s="61"/>
      <c r="M389" s="61"/>
      <c r="N389" s="61"/>
      <c r="O389" s="61"/>
      <c r="P389" s="61"/>
      <c r="Q389" s="61"/>
      <c r="R389" s="61"/>
      <c r="S389" s="61"/>
      <c r="T389" s="194"/>
    </row>
    <row r="390" spans="1:20">
      <c r="A390" s="194"/>
      <c r="B390" s="14" t="s">
        <v>925</v>
      </c>
      <c r="C390" s="202" t="s">
        <v>460</v>
      </c>
      <c r="D390" s="203"/>
      <c r="E390" s="56" t="str">
        <f>Beltloops!E150</f>
        <v xml:space="preserve"> </v>
      </c>
      <c r="F390" s="56" t="str">
        <f>Beltloops!F150</f>
        <v xml:space="preserve"> </v>
      </c>
      <c r="G390" s="56" t="str">
        <f>Beltloops!G150</f>
        <v xml:space="preserve"> </v>
      </c>
      <c r="H390" s="56" t="str">
        <f>Beltloops!H150</f>
        <v xml:space="preserve"> </v>
      </c>
      <c r="I390" s="56" t="str">
        <f>Beltloops!I150</f>
        <v xml:space="preserve"> </v>
      </c>
      <c r="J390" s="56" t="str">
        <f>Beltloops!J150</f>
        <v xml:space="preserve"> </v>
      </c>
      <c r="K390" s="56" t="str">
        <f>Beltloops!K150</f>
        <v xml:space="preserve"> </v>
      </c>
      <c r="L390" s="56" t="str">
        <f>Beltloops!L150</f>
        <v xml:space="preserve"> </v>
      </c>
      <c r="M390" s="56" t="str">
        <f>Beltloops!M150</f>
        <v xml:space="preserve"> </v>
      </c>
      <c r="N390" s="56" t="str">
        <f>Beltloops!N150</f>
        <v xml:space="preserve"> </v>
      </c>
      <c r="O390" s="56" t="str">
        <f>Beltloops!O150</f>
        <v xml:space="preserve"> </v>
      </c>
      <c r="P390" s="56" t="str">
        <f>Beltloops!P150</f>
        <v xml:space="preserve"> </v>
      </c>
      <c r="Q390" s="56" t="str">
        <f>Beltloops!Q150</f>
        <v xml:space="preserve"> </v>
      </c>
      <c r="R390" s="56" t="str">
        <f>Beltloops!R150</f>
        <v xml:space="preserve"> </v>
      </c>
      <c r="S390" s="56" t="str">
        <f>Beltloops!S150</f>
        <v xml:space="preserve"> </v>
      </c>
      <c r="T390" s="194"/>
    </row>
    <row r="391" spans="1:20">
      <c r="A391" s="194"/>
      <c r="B391" s="14">
        <v>1</v>
      </c>
      <c r="C391" s="214" t="s">
        <v>269</v>
      </c>
      <c r="D391" s="215"/>
      <c r="E391" s="4"/>
      <c r="F391" s="4"/>
      <c r="G391" s="4"/>
      <c r="H391" s="4"/>
      <c r="I391" s="4"/>
      <c r="J391" s="4"/>
      <c r="K391" s="4"/>
      <c r="L391" s="4"/>
      <c r="M391" s="4"/>
      <c r="N391" s="4"/>
      <c r="O391" s="4"/>
      <c r="P391" s="4"/>
      <c r="Q391" s="4"/>
      <c r="R391" s="4"/>
      <c r="S391" s="4"/>
      <c r="T391" s="194"/>
    </row>
    <row r="392" spans="1:20">
      <c r="A392" s="194"/>
      <c r="B392" s="14">
        <v>2</v>
      </c>
      <c r="C392" s="214" t="s">
        <v>266</v>
      </c>
      <c r="D392" s="215"/>
      <c r="E392" s="4"/>
      <c r="F392" s="4"/>
      <c r="G392" s="4"/>
      <c r="H392" s="4"/>
      <c r="I392" s="4"/>
      <c r="J392" s="4"/>
      <c r="K392" s="4"/>
      <c r="L392" s="4"/>
      <c r="M392" s="4"/>
      <c r="N392" s="4"/>
      <c r="O392" s="4"/>
      <c r="P392" s="4"/>
      <c r="Q392" s="4"/>
      <c r="R392" s="4"/>
      <c r="S392" s="4"/>
      <c r="T392" s="194"/>
    </row>
    <row r="393" spans="1:20">
      <c r="A393" s="194"/>
      <c r="B393" s="14">
        <v>3</v>
      </c>
      <c r="C393" s="214" t="s">
        <v>267</v>
      </c>
      <c r="D393" s="215"/>
      <c r="E393" s="4"/>
      <c r="F393" s="4"/>
      <c r="G393" s="4"/>
      <c r="H393" s="4"/>
      <c r="I393" s="4"/>
      <c r="J393" s="4"/>
      <c r="K393" s="4"/>
      <c r="L393" s="4"/>
      <c r="M393" s="4"/>
      <c r="N393" s="4"/>
      <c r="O393" s="4"/>
      <c r="P393" s="4"/>
      <c r="Q393" s="4"/>
      <c r="R393" s="4"/>
      <c r="S393" s="4"/>
      <c r="T393" s="194"/>
    </row>
    <row r="394" spans="1:20">
      <c r="A394" s="194"/>
      <c r="B394" s="42">
        <v>4</v>
      </c>
      <c r="C394" s="214" t="s">
        <v>265</v>
      </c>
      <c r="D394" s="215"/>
      <c r="E394" s="4"/>
      <c r="F394" s="4"/>
      <c r="G394" s="4"/>
      <c r="H394" s="4"/>
      <c r="I394" s="4"/>
      <c r="J394" s="4"/>
      <c r="K394" s="4"/>
      <c r="L394" s="4"/>
      <c r="M394" s="4"/>
      <c r="N394" s="4"/>
      <c r="O394" s="4"/>
      <c r="P394" s="4"/>
      <c r="Q394" s="4"/>
      <c r="R394" s="4"/>
      <c r="S394" s="4"/>
      <c r="T394" s="194"/>
    </row>
    <row r="395" spans="1:20">
      <c r="A395" s="194"/>
      <c r="B395" s="42">
        <v>5</v>
      </c>
      <c r="C395" s="214" t="s">
        <v>264</v>
      </c>
      <c r="D395" s="215"/>
      <c r="E395" s="4"/>
      <c r="F395" s="4"/>
      <c r="G395" s="4"/>
      <c r="H395" s="4"/>
      <c r="I395" s="4"/>
      <c r="J395" s="4"/>
      <c r="K395" s="4"/>
      <c r="L395" s="4"/>
      <c r="M395" s="4"/>
      <c r="N395" s="4"/>
      <c r="O395" s="4"/>
      <c r="P395" s="4"/>
      <c r="Q395" s="4"/>
      <c r="R395" s="4"/>
      <c r="S395" s="4"/>
      <c r="T395" s="194"/>
    </row>
    <row r="396" spans="1:20">
      <c r="A396" s="194"/>
      <c r="B396" s="42">
        <v>6</v>
      </c>
      <c r="C396" s="214" t="s">
        <v>263</v>
      </c>
      <c r="D396" s="215"/>
      <c r="E396" s="4"/>
      <c r="F396" s="4"/>
      <c r="G396" s="4"/>
      <c r="H396" s="4"/>
      <c r="I396" s="4"/>
      <c r="J396" s="4"/>
      <c r="K396" s="4"/>
      <c r="L396" s="4"/>
      <c r="M396" s="4"/>
      <c r="N396" s="4"/>
      <c r="O396" s="4"/>
      <c r="P396" s="4"/>
      <c r="Q396" s="4"/>
      <c r="R396" s="4"/>
      <c r="S396" s="4"/>
      <c r="T396" s="194"/>
    </row>
    <row r="397" spans="1:20">
      <c r="A397" s="194"/>
      <c r="B397" s="42">
        <v>7</v>
      </c>
      <c r="C397" s="214" t="s">
        <v>262</v>
      </c>
      <c r="D397" s="215"/>
      <c r="E397" s="4"/>
      <c r="F397" s="4"/>
      <c r="G397" s="4"/>
      <c r="H397" s="4"/>
      <c r="I397" s="4"/>
      <c r="J397" s="4"/>
      <c r="K397" s="4"/>
      <c r="L397" s="4"/>
      <c r="M397" s="4"/>
      <c r="N397" s="4"/>
      <c r="O397" s="4"/>
      <c r="P397" s="4"/>
      <c r="Q397" s="4"/>
      <c r="R397" s="4"/>
      <c r="S397" s="4"/>
      <c r="T397" s="194"/>
    </row>
    <row r="398" spans="1:20">
      <c r="A398" s="194"/>
      <c r="B398" s="42">
        <v>8</v>
      </c>
      <c r="C398" s="214" t="s">
        <v>261</v>
      </c>
      <c r="D398" s="215"/>
      <c r="E398" s="4"/>
      <c r="F398" s="4"/>
      <c r="G398" s="4"/>
      <c r="H398" s="4"/>
      <c r="I398" s="4"/>
      <c r="J398" s="4"/>
      <c r="K398" s="4"/>
      <c r="L398" s="4"/>
      <c r="M398" s="4"/>
      <c r="N398" s="4"/>
      <c r="O398" s="4"/>
      <c r="P398" s="4"/>
      <c r="Q398" s="4"/>
      <c r="R398" s="4"/>
      <c r="S398" s="4"/>
      <c r="T398" s="194"/>
    </row>
    <row r="399" spans="1:20">
      <c r="A399" s="194"/>
      <c r="B399" s="42">
        <v>9</v>
      </c>
      <c r="C399" s="214" t="s">
        <v>260</v>
      </c>
      <c r="D399" s="215"/>
      <c r="E399" s="4"/>
      <c r="F399" s="4"/>
      <c r="G399" s="4"/>
      <c r="H399" s="4"/>
      <c r="I399" s="4"/>
      <c r="J399" s="4"/>
      <c r="K399" s="4"/>
      <c r="L399" s="4"/>
      <c r="M399" s="4"/>
      <c r="N399" s="4"/>
      <c r="O399" s="4"/>
      <c r="P399" s="4"/>
      <c r="Q399" s="4"/>
      <c r="R399" s="4"/>
      <c r="S399" s="4"/>
      <c r="T399" s="194"/>
    </row>
    <row r="400" spans="1:20">
      <c r="A400" s="194"/>
      <c r="B400" s="14">
        <v>10</v>
      </c>
      <c r="C400" s="214" t="s">
        <v>268</v>
      </c>
      <c r="D400" s="215"/>
      <c r="E400" s="4"/>
      <c r="F400" s="4"/>
      <c r="G400" s="4"/>
      <c r="H400" s="4"/>
      <c r="I400" s="4"/>
      <c r="J400" s="4"/>
      <c r="K400" s="4"/>
      <c r="L400" s="4"/>
      <c r="M400" s="4"/>
      <c r="N400" s="4"/>
      <c r="O400" s="4"/>
      <c r="P400" s="4"/>
      <c r="Q400" s="4"/>
      <c r="R400" s="4"/>
      <c r="S400" s="4"/>
      <c r="T400" s="194"/>
    </row>
    <row r="401" spans="1:20" ht="13.5" thickBot="1">
      <c r="A401" s="194"/>
      <c r="B401" s="14">
        <v>11</v>
      </c>
      <c r="C401" s="214" t="s">
        <v>871</v>
      </c>
      <c r="D401" s="215"/>
      <c r="E401" s="4"/>
      <c r="F401" s="4"/>
      <c r="G401" s="4"/>
      <c r="H401" s="4"/>
      <c r="I401" s="4"/>
      <c r="J401" s="4"/>
      <c r="K401" s="4"/>
      <c r="L401" s="4"/>
      <c r="M401" s="4"/>
      <c r="N401" s="4"/>
      <c r="O401" s="4"/>
      <c r="P401" s="4"/>
      <c r="Q401" s="4"/>
      <c r="R401" s="4"/>
      <c r="S401" s="4"/>
      <c r="T401" s="194"/>
    </row>
    <row r="402" spans="1:20" ht="13.5" thickBot="1">
      <c r="A402" s="194"/>
      <c r="C402" s="200" t="s">
        <v>926</v>
      </c>
      <c r="D402" s="201"/>
      <c r="E402" s="13" t="str">
        <f>IF(AND(COUNTIF(E390,"C")=1,COUNTIF(E391:E401,"A")&gt;4),"C",IF(OR(COUNTIF(E391:E401,"A")&gt;0,COUNTIF(E390,"C")&gt;0,COUNTIF(E390,"P")&gt;0),"P"," "))</f>
        <v xml:space="preserve"> </v>
      </c>
      <c r="F402" s="13" t="str">
        <f t="shared" ref="F402:S402" si="27">IF(AND(COUNTIF(F390,"C")=1,COUNTIF(F391:F401,"A")&gt;4),"C",IF(OR(COUNTIF(F391:F401,"A")&gt;0,COUNTIF(F390,"C")&gt;0,COUNTIF(F390,"P")&gt;0),"P"," "))</f>
        <v xml:space="preserve"> </v>
      </c>
      <c r="G402" s="13" t="str">
        <f t="shared" si="27"/>
        <v xml:space="preserve"> </v>
      </c>
      <c r="H402" s="13" t="str">
        <f t="shared" si="27"/>
        <v xml:space="preserve"> </v>
      </c>
      <c r="I402" s="13" t="str">
        <f t="shared" si="27"/>
        <v xml:space="preserve"> </v>
      </c>
      <c r="J402" s="13" t="str">
        <f t="shared" si="27"/>
        <v xml:space="preserve"> </v>
      </c>
      <c r="K402" s="13" t="str">
        <f t="shared" si="27"/>
        <v xml:space="preserve"> </v>
      </c>
      <c r="L402" s="13" t="str">
        <f t="shared" si="27"/>
        <v xml:space="preserve"> </v>
      </c>
      <c r="M402" s="13" t="str">
        <f t="shared" si="27"/>
        <v xml:space="preserve"> </v>
      </c>
      <c r="N402" s="13" t="str">
        <f t="shared" si="27"/>
        <v xml:space="preserve"> </v>
      </c>
      <c r="O402" s="13" t="str">
        <f t="shared" si="27"/>
        <v xml:space="preserve"> </v>
      </c>
      <c r="P402" s="13" t="str">
        <f t="shared" si="27"/>
        <v xml:space="preserve"> </v>
      </c>
      <c r="Q402" s="13" t="str">
        <f t="shared" si="27"/>
        <v xml:space="preserve"> </v>
      </c>
      <c r="R402" s="13" t="str">
        <f t="shared" si="27"/>
        <v xml:space="preserve"> </v>
      </c>
      <c r="S402" s="13" t="str">
        <f t="shared" si="27"/>
        <v xml:space="preserve"> </v>
      </c>
      <c r="T402" s="194"/>
    </row>
    <row r="403" spans="1:20" ht="20.25" customHeight="1">
      <c r="A403" s="194"/>
      <c r="B403" s="226" t="s">
        <v>855</v>
      </c>
      <c r="C403" s="226"/>
      <c r="D403" s="226"/>
      <c r="E403" s="53" t="s">
        <v>523</v>
      </c>
      <c r="F403" s="61"/>
      <c r="G403" s="61"/>
      <c r="H403" s="61"/>
      <c r="I403" s="61"/>
      <c r="J403" s="61"/>
      <c r="K403" s="61"/>
      <c r="L403" s="61"/>
      <c r="M403" s="61"/>
      <c r="N403" s="61"/>
      <c r="O403" s="61"/>
      <c r="P403" s="61"/>
      <c r="Q403" s="61"/>
      <c r="R403" s="61"/>
      <c r="S403" s="61"/>
      <c r="T403" s="194"/>
    </row>
    <row r="404" spans="1:20">
      <c r="A404" s="194"/>
      <c r="B404" s="14" t="s">
        <v>925</v>
      </c>
      <c r="C404" s="202" t="s">
        <v>461</v>
      </c>
      <c r="D404" s="203"/>
      <c r="E404" s="56" t="str">
        <f>Beltloops!E155</f>
        <v xml:space="preserve"> </v>
      </c>
      <c r="F404" s="56" t="str">
        <f>Beltloops!F155</f>
        <v xml:space="preserve"> </v>
      </c>
      <c r="G404" s="56" t="str">
        <f>Beltloops!G155</f>
        <v xml:space="preserve"> </v>
      </c>
      <c r="H404" s="56" t="str">
        <f>Beltloops!H155</f>
        <v xml:space="preserve"> </v>
      </c>
      <c r="I404" s="56" t="str">
        <f>Beltloops!I155</f>
        <v xml:space="preserve"> </v>
      </c>
      <c r="J404" s="56" t="str">
        <f>Beltloops!J155</f>
        <v xml:space="preserve"> </v>
      </c>
      <c r="K404" s="56" t="str">
        <f>Beltloops!K155</f>
        <v xml:space="preserve"> </v>
      </c>
      <c r="L404" s="56" t="str">
        <f>Beltloops!L155</f>
        <v xml:space="preserve"> </v>
      </c>
      <c r="M404" s="56" t="str">
        <f>Beltloops!M155</f>
        <v xml:space="preserve"> </v>
      </c>
      <c r="N404" s="56" t="str">
        <f>Beltloops!N155</f>
        <v xml:space="preserve"> </v>
      </c>
      <c r="O404" s="56" t="str">
        <f>Beltloops!O155</f>
        <v xml:space="preserve"> </v>
      </c>
      <c r="P404" s="56" t="str">
        <f>Beltloops!P155</f>
        <v xml:space="preserve"> </v>
      </c>
      <c r="Q404" s="56" t="str">
        <f>Beltloops!Q155</f>
        <v xml:space="preserve"> </v>
      </c>
      <c r="R404" s="56" t="str">
        <f>Beltloops!R155</f>
        <v xml:space="preserve"> </v>
      </c>
      <c r="S404" s="56" t="str">
        <f>Beltloops!S155</f>
        <v xml:space="preserve"> </v>
      </c>
      <c r="T404" s="194"/>
    </row>
    <row r="405" spans="1:20">
      <c r="A405" s="194"/>
      <c r="B405" s="14">
        <v>1</v>
      </c>
      <c r="C405" s="214" t="s">
        <v>780</v>
      </c>
      <c r="D405" s="215"/>
      <c r="E405" s="4"/>
      <c r="F405" s="4"/>
      <c r="G405" s="4"/>
      <c r="H405" s="4"/>
      <c r="I405" s="4"/>
      <c r="J405" s="4"/>
      <c r="K405" s="4"/>
      <c r="L405" s="4"/>
      <c r="M405" s="4"/>
      <c r="N405" s="4"/>
      <c r="O405" s="4"/>
      <c r="P405" s="4"/>
      <c r="Q405" s="4"/>
      <c r="R405" s="4"/>
      <c r="S405" s="4"/>
      <c r="T405" s="194"/>
    </row>
    <row r="406" spans="1:20">
      <c r="A406" s="194"/>
      <c r="B406" s="14">
        <v>2</v>
      </c>
      <c r="C406" s="214" t="s">
        <v>781</v>
      </c>
      <c r="D406" s="215"/>
      <c r="E406" s="4"/>
      <c r="F406" s="4"/>
      <c r="G406" s="4"/>
      <c r="H406" s="4"/>
      <c r="I406" s="4"/>
      <c r="J406" s="4"/>
      <c r="K406" s="4"/>
      <c r="L406" s="4"/>
      <c r="M406" s="4"/>
      <c r="N406" s="4"/>
      <c r="O406" s="4"/>
      <c r="P406" s="4"/>
      <c r="Q406" s="4"/>
      <c r="R406" s="4"/>
      <c r="S406" s="4"/>
      <c r="T406" s="194"/>
    </row>
    <row r="407" spans="1:20">
      <c r="A407" s="194"/>
      <c r="B407" s="14">
        <v>3</v>
      </c>
      <c r="C407" s="214" t="s">
        <v>872</v>
      </c>
      <c r="D407" s="215"/>
      <c r="E407" s="4"/>
      <c r="F407" s="4"/>
      <c r="G407" s="4"/>
      <c r="H407" s="4"/>
      <c r="I407" s="4"/>
      <c r="J407" s="4"/>
      <c r="K407" s="4"/>
      <c r="L407" s="4"/>
      <c r="M407" s="4"/>
      <c r="N407" s="4"/>
      <c r="O407" s="4"/>
      <c r="P407" s="4"/>
      <c r="Q407" s="4"/>
      <c r="R407" s="4"/>
      <c r="S407" s="4"/>
      <c r="T407" s="194"/>
    </row>
    <row r="408" spans="1:20">
      <c r="A408" s="194"/>
      <c r="B408" s="42">
        <v>4</v>
      </c>
      <c r="C408" s="214" t="s">
        <v>783</v>
      </c>
      <c r="D408" s="215"/>
      <c r="E408" s="4"/>
      <c r="F408" s="4"/>
      <c r="G408" s="4"/>
      <c r="H408" s="4"/>
      <c r="I408" s="4"/>
      <c r="J408" s="4"/>
      <c r="K408" s="4"/>
      <c r="L408" s="4"/>
      <c r="M408" s="4"/>
      <c r="N408" s="4"/>
      <c r="O408" s="4"/>
      <c r="P408" s="4"/>
      <c r="Q408" s="4"/>
      <c r="R408" s="4"/>
      <c r="S408" s="4"/>
      <c r="T408" s="194"/>
    </row>
    <row r="409" spans="1:20">
      <c r="A409" s="194"/>
      <c r="B409" s="42">
        <v>5</v>
      </c>
      <c r="C409" s="214" t="s">
        <v>782</v>
      </c>
      <c r="D409" s="215"/>
      <c r="E409" s="4"/>
      <c r="F409" s="4"/>
      <c r="G409" s="4"/>
      <c r="H409" s="4"/>
      <c r="I409" s="4"/>
      <c r="J409" s="4"/>
      <c r="K409" s="4"/>
      <c r="L409" s="4"/>
      <c r="M409" s="4"/>
      <c r="N409" s="4"/>
      <c r="O409" s="4"/>
      <c r="P409" s="4"/>
      <c r="Q409" s="4"/>
      <c r="R409" s="4"/>
      <c r="S409" s="4"/>
      <c r="T409" s="194"/>
    </row>
    <row r="410" spans="1:20">
      <c r="A410" s="194"/>
      <c r="B410" s="42">
        <v>6</v>
      </c>
      <c r="C410" s="214" t="s">
        <v>787</v>
      </c>
      <c r="D410" s="215"/>
      <c r="E410" s="4"/>
      <c r="F410" s="4"/>
      <c r="G410" s="4"/>
      <c r="H410" s="4"/>
      <c r="I410" s="4"/>
      <c r="J410" s="4"/>
      <c r="K410" s="4"/>
      <c r="L410" s="4"/>
      <c r="M410" s="4"/>
      <c r="N410" s="4"/>
      <c r="O410" s="4"/>
      <c r="P410" s="4"/>
      <c r="Q410" s="4"/>
      <c r="R410" s="4"/>
      <c r="S410" s="4"/>
      <c r="T410" s="194"/>
    </row>
    <row r="411" spans="1:20">
      <c r="A411" s="194"/>
      <c r="B411" s="42">
        <v>7</v>
      </c>
      <c r="C411" s="214" t="s">
        <v>786</v>
      </c>
      <c r="D411" s="215"/>
      <c r="E411" s="4"/>
      <c r="F411" s="4"/>
      <c r="G411" s="4"/>
      <c r="H411" s="4"/>
      <c r="I411" s="4"/>
      <c r="J411" s="4"/>
      <c r="K411" s="4"/>
      <c r="L411" s="4"/>
      <c r="M411" s="4"/>
      <c r="N411" s="4"/>
      <c r="O411" s="4"/>
      <c r="P411" s="4"/>
      <c r="Q411" s="4"/>
      <c r="R411" s="4"/>
      <c r="S411" s="4"/>
      <c r="T411" s="194"/>
    </row>
    <row r="412" spans="1:20">
      <c r="A412" s="194"/>
      <c r="B412" s="42">
        <v>8</v>
      </c>
      <c r="C412" s="214" t="s">
        <v>296</v>
      </c>
      <c r="D412" s="215"/>
      <c r="E412" s="4"/>
      <c r="F412" s="4"/>
      <c r="G412" s="4"/>
      <c r="H412" s="4"/>
      <c r="I412" s="4"/>
      <c r="J412" s="4"/>
      <c r="K412" s="4"/>
      <c r="L412" s="4"/>
      <c r="M412" s="4"/>
      <c r="N412" s="4"/>
      <c r="O412" s="4"/>
      <c r="P412" s="4"/>
      <c r="Q412" s="4"/>
      <c r="R412" s="4"/>
      <c r="S412" s="4"/>
      <c r="T412" s="194"/>
    </row>
    <row r="413" spans="1:20">
      <c r="A413" s="194"/>
      <c r="B413" s="42">
        <v>9</v>
      </c>
      <c r="C413" s="214" t="s">
        <v>784</v>
      </c>
      <c r="D413" s="215"/>
      <c r="E413" s="4"/>
      <c r="F413" s="4"/>
      <c r="G413" s="4"/>
      <c r="H413" s="4"/>
      <c r="I413" s="4"/>
      <c r="J413" s="4"/>
      <c r="K413" s="4"/>
      <c r="L413" s="4"/>
      <c r="M413" s="4"/>
      <c r="N413" s="4"/>
      <c r="O413" s="4"/>
      <c r="P413" s="4"/>
      <c r="Q413" s="4"/>
      <c r="R413" s="4"/>
      <c r="S413" s="4"/>
      <c r="T413" s="194"/>
    </row>
    <row r="414" spans="1:20">
      <c r="A414" s="194"/>
      <c r="B414" s="42">
        <v>10</v>
      </c>
      <c r="C414" s="220" t="s">
        <v>785</v>
      </c>
      <c r="D414" s="221"/>
      <c r="E414" s="4"/>
      <c r="F414" s="4"/>
      <c r="G414" s="4"/>
      <c r="H414" s="4"/>
      <c r="I414" s="4"/>
      <c r="J414" s="4"/>
      <c r="K414" s="4"/>
      <c r="L414" s="4"/>
      <c r="M414" s="4"/>
      <c r="N414" s="4"/>
      <c r="O414" s="4"/>
      <c r="P414" s="4"/>
      <c r="Q414" s="4"/>
      <c r="R414" s="4"/>
      <c r="S414" s="4"/>
      <c r="T414" s="194"/>
    </row>
    <row r="415" spans="1:20">
      <c r="A415" s="194"/>
      <c r="B415" s="14">
        <v>11</v>
      </c>
      <c r="C415" s="216" t="s">
        <v>302</v>
      </c>
      <c r="D415" s="216"/>
      <c r="E415" s="4"/>
      <c r="F415" s="4"/>
      <c r="G415" s="4"/>
      <c r="H415" s="4"/>
      <c r="I415" s="4"/>
      <c r="J415" s="4"/>
      <c r="K415" s="4"/>
      <c r="L415" s="4"/>
      <c r="M415" s="4"/>
      <c r="N415" s="4"/>
      <c r="O415" s="4"/>
      <c r="P415" s="4"/>
      <c r="Q415" s="4"/>
      <c r="R415" s="4"/>
      <c r="S415" s="4"/>
      <c r="T415" s="194"/>
    </row>
    <row r="416" spans="1:20" ht="13.5" thickBot="1">
      <c r="A416" s="194"/>
      <c r="B416" s="14">
        <v>12</v>
      </c>
      <c r="C416" s="216" t="s">
        <v>303</v>
      </c>
      <c r="D416" s="216"/>
      <c r="E416" s="4"/>
      <c r="F416" s="4"/>
      <c r="G416" s="4"/>
      <c r="H416" s="4"/>
      <c r="I416" s="4"/>
      <c r="J416" s="4"/>
      <c r="K416" s="4"/>
      <c r="L416" s="4"/>
      <c r="M416" s="4"/>
      <c r="N416" s="4"/>
      <c r="O416" s="4"/>
      <c r="P416" s="4"/>
      <c r="Q416" s="4"/>
      <c r="R416" s="4"/>
      <c r="S416" s="4"/>
      <c r="T416" s="194"/>
    </row>
    <row r="417" spans="1:20" ht="13.5" thickBot="1">
      <c r="A417" s="194"/>
      <c r="C417" s="24" t="s">
        <v>926</v>
      </c>
      <c r="D417" s="25"/>
      <c r="E417" s="13" t="str">
        <f>IF(AND(COUNTIF(E404,"C")=1,COUNTIF(E405:E416,"A")&gt;4),"C",IF(OR(COUNTIF(E405:E416,"A")&gt;0,COUNTIF(E404,"C")&gt;0,COUNTIF(E404,"P")&gt;0),"P"," "))</f>
        <v xml:space="preserve"> </v>
      </c>
      <c r="F417" s="13" t="str">
        <f t="shared" ref="F417:S417" si="28">IF(AND(COUNTIF(F404,"C")=1,COUNTIF(F405:F416,"A")&gt;4),"C",IF(OR(COUNTIF(F405:F416,"A")&gt;0,COUNTIF(F404,"C")&gt;0,COUNTIF(F404,"P")&gt;0),"P"," "))</f>
        <v xml:space="preserve"> </v>
      </c>
      <c r="G417" s="13" t="str">
        <f t="shared" si="28"/>
        <v xml:space="preserve"> </v>
      </c>
      <c r="H417" s="13" t="str">
        <f t="shared" si="28"/>
        <v xml:space="preserve"> </v>
      </c>
      <c r="I417" s="13" t="str">
        <f t="shared" si="28"/>
        <v xml:space="preserve"> </v>
      </c>
      <c r="J417" s="13" t="str">
        <f t="shared" si="28"/>
        <v xml:space="preserve"> </v>
      </c>
      <c r="K417" s="13" t="str">
        <f t="shared" si="28"/>
        <v xml:space="preserve"> </v>
      </c>
      <c r="L417" s="13" t="str">
        <f t="shared" si="28"/>
        <v xml:space="preserve"> </v>
      </c>
      <c r="M417" s="13" t="str">
        <f t="shared" si="28"/>
        <v xml:space="preserve"> </v>
      </c>
      <c r="N417" s="13" t="str">
        <f t="shared" si="28"/>
        <v xml:space="preserve"> </v>
      </c>
      <c r="O417" s="13" t="str">
        <f t="shared" si="28"/>
        <v xml:space="preserve"> </v>
      </c>
      <c r="P417" s="13" t="str">
        <f t="shared" si="28"/>
        <v xml:space="preserve"> </v>
      </c>
      <c r="Q417" s="13" t="str">
        <f t="shared" si="28"/>
        <v xml:space="preserve"> </v>
      </c>
      <c r="R417" s="13" t="str">
        <f t="shared" si="28"/>
        <v xml:space="preserve"> </v>
      </c>
      <c r="S417" s="13" t="str">
        <f t="shared" si="28"/>
        <v xml:space="preserve"> </v>
      </c>
      <c r="T417" s="194"/>
    </row>
    <row r="418" spans="1:20" ht="20.25" customHeight="1">
      <c r="A418" s="194"/>
      <c r="B418" s="226" t="s">
        <v>711</v>
      </c>
      <c r="C418" s="226"/>
      <c r="D418" s="226"/>
      <c r="E418" s="53" t="s">
        <v>524</v>
      </c>
      <c r="F418" s="61"/>
      <c r="G418" s="61"/>
      <c r="H418" s="61"/>
      <c r="I418" s="61"/>
      <c r="J418" s="61"/>
      <c r="K418" s="61"/>
      <c r="L418" s="61"/>
      <c r="M418" s="61"/>
      <c r="N418" s="61"/>
      <c r="O418" s="61"/>
      <c r="P418" s="61"/>
      <c r="Q418" s="61"/>
      <c r="R418" s="61"/>
      <c r="S418" s="61"/>
      <c r="T418" s="194"/>
    </row>
    <row r="419" spans="1:20">
      <c r="A419" s="194"/>
      <c r="B419" s="14" t="s">
        <v>925</v>
      </c>
      <c r="C419" s="202" t="s">
        <v>462</v>
      </c>
      <c r="D419" s="203"/>
      <c r="E419" s="56" t="str">
        <f>Beltloops!E160</f>
        <v xml:space="preserve"> </v>
      </c>
      <c r="F419" s="56" t="str">
        <f>Beltloops!F160</f>
        <v xml:space="preserve"> </v>
      </c>
      <c r="G419" s="56" t="str">
        <f>Beltloops!G160</f>
        <v xml:space="preserve"> </v>
      </c>
      <c r="H419" s="56" t="str">
        <f>Beltloops!H160</f>
        <v xml:space="preserve"> </v>
      </c>
      <c r="I419" s="56" t="str">
        <f>Beltloops!I160</f>
        <v xml:space="preserve"> </v>
      </c>
      <c r="J419" s="56" t="str">
        <f>Beltloops!J160</f>
        <v xml:space="preserve"> </v>
      </c>
      <c r="K419" s="56" t="str">
        <f>Beltloops!K160</f>
        <v xml:space="preserve"> </v>
      </c>
      <c r="L419" s="56" t="str">
        <f>Beltloops!L160</f>
        <v xml:space="preserve"> </v>
      </c>
      <c r="M419" s="56" t="str">
        <f>Beltloops!M160</f>
        <v xml:space="preserve"> </v>
      </c>
      <c r="N419" s="56" t="str">
        <f>Beltloops!N160</f>
        <v xml:space="preserve"> </v>
      </c>
      <c r="O419" s="56" t="str">
        <f>Beltloops!O160</f>
        <v xml:space="preserve"> </v>
      </c>
      <c r="P419" s="56" t="str">
        <f>Beltloops!P160</f>
        <v xml:space="preserve"> </v>
      </c>
      <c r="Q419" s="56" t="str">
        <f>Beltloops!Q160</f>
        <v xml:space="preserve"> </v>
      </c>
      <c r="R419" s="56" t="str">
        <f>Beltloops!R160</f>
        <v xml:space="preserve"> </v>
      </c>
      <c r="S419" s="56" t="str">
        <f>Beltloops!S160</f>
        <v xml:space="preserve"> </v>
      </c>
      <c r="T419" s="194"/>
    </row>
    <row r="420" spans="1:20">
      <c r="A420" s="194"/>
      <c r="B420" s="14">
        <v>1</v>
      </c>
      <c r="C420" s="214" t="s">
        <v>623</v>
      </c>
      <c r="D420" s="215"/>
      <c r="E420" s="4"/>
      <c r="F420" s="4"/>
      <c r="G420" s="4"/>
      <c r="H420" s="4"/>
      <c r="I420" s="4"/>
      <c r="J420" s="4"/>
      <c r="K420" s="4"/>
      <c r="L420" s="4"/>
      <c r="M420" s="4"/>
      <c r="N420" s="4"/>
      <c r="O420" s="4"/>
      <c r="P420" s="4"/>
      <c r="Q420" s="4"/>
      <c r="R420" s="4"/>
      <c r="S420" s="4"/>
      <c r="T420" s="194"/>
    </row>
    <row r="421" spans="1:20">
      <c r="A421" s="194"/>
      <c r="B421" s="14">
        <v>2</v>
      </c>
      <c r="C421" s="214" t="s">
        <v>622</v>
      </c>
      <c r="D421" s="215"/>
      <c r="E421" s="4"/>
      <c r="F421" s="4"/>
      <c r="G421" s="4"/>
      <c r="H421" s="4"/>
      <c r="I421" s="4"/>
      <c r="J421" s="4"/>
      <c r="K421" s="4"/>
      <c r="L421" s="4"/>
      <c r="M421" s="4"/>
      <c r="N421" s="4"/>
      <c r="O421" s="4"/>
      <c r="P421" s="4"/>
      <c r="Q421" s="4"/>
      <c r="R421" s="4"/>
      <c r="S421" s="4"/>
      <c r="T421" s="194"/>
    </row>
    <row r="422" spans="1:20">
      <c r="A422" s="194"/>
      <c r="B422" s="14">
        <v>3</v>
      </c>
      <c r="C422" s="214" t="s">
        <v>621</v>
      </c>
      <c r="D422" s="215"/>
      <c r="E422" s="4"/>
      <c r="F422" s="4"/>
      <c r="G422" s="4"/>
      <c r="H422" s="4"/>
      <c r="I422" s="4"/>
      <c r="J422" s="4"/>
      <c r="K422" s="4"/>
      <c r="L422" s="4"/>
      <c r="M422" s="4"/>
      <c r="N422" s="4"/>
      <c r="O422" s="4"/>
      <c r="P422" s="4"/>
      <c r="Q422" s="4"/>
      <c r="R422" s="4"/>
      <c r="S422" s="4"/>
      <c r="T422" s="194"/>
    </row>
    <row r="423" spans="1:20">
      <c r="A423" s="194"/>
      <c r="B423" s="42">
        <v>4</v>
      </c>
      <c r="C423" s="214" t="s">
        <v>620</v>
      </c>
      <c r="D423" s="215"/>
      <c r="E423" s="4"/>
      <c r="F423" s="4"/>
      <c r="G423" s="4"/>
      <c r="H423" s="4"/>
      <c r="I423" s="4"/>
      <c r="J423" s="4"/>
      <c r="K423" s="4"/>
      <c r="L423" s="4"/>
      <c r="M423" s="4"/>
      <c r="N423" s="4"/>
      <c r="O423" s="4"/>
      <c r="P423" s="4"/>
      <c r="Q423" s="4"/>
      <c r="R423" s="4"/>
      <c r="S423" s="4"/>
      <c r="T423" s="194"/>
    </row>
    <row r="424" spans="1:20">
      <c r="A424" s="194"/>
      <c r="B424" s="42">
        <v>5</v>
      </c>
      <c r="C424" s="214" t="s">
        <v>619</v>
      </c>
      <c r="D424" s="215"/>
      <c r="E424" s="4"/>
      <c r="F424" s="4"/>
      <c r="G424" s="4"/>
      <c r="H424" s="4"/>
      <c r="I424" s="4"/>
      <c r="J424" s="4"/>
      <c r="K424" s="4"/>
      <c r="L424" s="4"/>
      <c r="M424" s="4"/>
      <c r="N424" s="4"/>
      <c r="O424" s="4"/>
      <c r="P424" s="4"/>
      <c r="Q424" s="4"/>
      <c r="R424" s="4"/>
      <c r="S424" s="4"/>
      <c r="T424" s="194"/>
    </row>
    <row r="425" spans="1:20">
      <c r="A425" s="194"/>
      <c r="B425" s="42">
        <v>6</v>
      </c>
      <c r="C425" s="214" t="s">
        <v>618</v>
      </c>
      <c r="D425" s="215"/>
      <c r="E425" s="4"/>
      <c r="F425" s="4"/>
      <c r="G425" s="4"/>
      <c r="H425" s="4"/>
      <c r="I425" s="4"/>
      <c r="J425" s="4"/>
      <c r="K425" s="4"/>
      <c r="L425" s="4"/>
      <c r="M425" s="4"/>
      <c r="N425" s="4"/>
      <c r="O425" s="4"/>
      <c r="P425" s="4"/>
      <c r="Q425" s="4"/>
      <c r="R425" s="4"/>
      <c r="S425" s="4"/>
      <c r="T425" s="194"/>
    </row>
    <row r="426" spans="1:20">
      <c r="A426" s="194"/>
      <c r="B426" s="14">
        <v>7</v>
      </c>
      <c r="C426" s="214" t="s">
        <v>617</v>
      </c>
      <c r="D426" s="215"/>
      <c r="E426" s="4"/>
      <c r="F426" s="4"/>
      <c r="G426" s="4"/>
      <c r="H426" s="4"/>
      <c r="I426" s="4"/>
      <c r="J426" s="4"/>
      <c r="K426" s="4"/>
      <c r="L426" s="4"/>
      <c r="M426" s="4"/>
      <c r="N426" s="4"/>
      <c r="O426" s="4"/>
      <c r="P426" s="4"/>
      <c r="Q426" s="4"/>
      <c r="R426" s="4"/>
      <c r="S426" s="4"/>
      <c r="T426" s="194"/>
    </row>
    <row r="427" spans="1:20" ht="13.5" thickBot="1">
      <c r="A427" s="194"/>
      <c r="B427" s="14">
        <v>8</v>
      </c>
      <c r="C427" s="214" t="s">
        <v>616</v>
      </c>
      <c r="D427" s="215"/>
      <c r="E427" s="4"/>
      <c r="F427" s="4"/>
      <c r="G427" s="4"/>
      <c r="H427" s="4"/>
      <c r="I427" s="4"/>
      <c r="J427" s="4"/>
      <c r="K427" s="4"/>
      <c r="L427" s="4"/>
      <c r="M427" s="4"/>
      <c r="N427" s="4"/>
      <c r="O427" s="4"/>
      <c r="P427" s="4"/>
      <c r="Q427" s="4"/>
      <c r="R427" s="4"/>
      <c r="S427" s="4"/>
      <c r="T427" s="194"/>
    </row>
    <row r="428" spans="1:20" ht="13.5" thickBot="1">
      <c r="A428" s="194"/>
      <c r="C428" s="200" t="s">
        <v>926</v>
      </c>
      <c r="D428" s="201"/>
      <c r="E428" s="13" t="str">
        <f>IF(AND(COUNTIF(E419,"C")=1,COUNTIF(E420:E427,"A")&gt;4),"C",IF(OR(COUNTIF(E420:E427,"A")&gt;0,COUNTIF(E419,"C")&gt;0,COUNTIF(E419,"P")&gt;0),"P"," "))</f>
        <v xml:space="preserve"> </v>
      </c>
      <c r="F428" s="13" t="str">
        <f t="shared" ref="F428:S428" si="29">IF(AND(COUNTIF(F419,"C")=1,COUNTIF(F420:F427,"A")&gt;4),"C",IF(OR(COUNTIF(F420:F427,"A")&gt;0,COUNTIF(F419,"C")&gt;0,COUNTIF(F419,"P")&gt;0),"P"," "))</f>
        <v xml:space="preserve"> </v>
      </c>
      <c r="G428" s="13" t="str">
        <f t="shared" si="29"/>
        <v xml:space="preserve"> </v>
      </c>
      <c r="H428" s="13" t="str">
        <f t="shared" si="29"/>
        <v xml:space="preserve"> </v>
      </c>
      <c r="I428" s="13" t="str">
        <f t="shared" si="29"/>
        <v xml:space="preserve"> </v>
      </c>
      <c r="J428" s="13" t="str">
        <f t="shared" si="29"/>
        <v xml:space="preserve"> </v>
      </c>
      <c r="K428" s="13" t="str">
        <f t="shared" si="29"/>
        <v xml:space="preserve"> </v>
      </c>
      <c r="L428" s="13" t="str">
        <f t="shared" si="29"/>
        <v xml:space="preserve"> </v>
      </c>
      <c r="M428" s="13" t="str">
        <f t="shared" si="29"/>
        <v xml:space="preserve"> </v>
      </c>
      <c r="N428" s="13" t="str">
        <f t="shared" si="29"/>
        <v xml:space="preserve"> </v>
      </c>
      <c r="O428" s="13" t="str">
        <f t="shared" si="29"/>
        <v xml:space="preserve"> </v>
      </c>
      <c r="P428" s="13" t="str">
        <f t="shared" si="29"/>
        <v xml:space="preserve"> </v>
      </c>
      <c r="Q428" s="13" t="str">
        <f t="shared" si="29"/>
        <v xml:space="preserve"> </v>
      </c>
      <c r="R428" s="13" t="str">
        <f t="shared" si="29"/>
        <v xml:space="preserve"> </v>
      </c>
      <c r="S428" s="13" t="str">
        <f t="shared" si="29"/>
        <v xml:space="preserve"> </v>
      </c>
      <c r="T428" s="194"/>
    </row>
    <row r="429" spans="1:20">
      <c r="A429" s="194"/>
      <c r="B429" s="222" t="s">
        <v>350</v>
      </c>
      <c r="C429" s="223"/>
      <c r="D429" s="223"/>
      <c r="E429" s="223"/>
      <c r="F429" s="223"/>
      <c r="G429" s="223"/>
      <c r="H429" s="223"/>
      <c r="I429" s="223"/>
      <c r="J429" s="223"/>
      <c r="K429" s="223"/>
      <c r="L429" s="223"/>
      <c r="M429" s="223"/>
      <c r="N429" s="223"/>
      <c r="O429" s="223"/>
      <c r="P429" s="223"/>
      <c r="Q429" s="223"/>
      <c r="R429" s="223"/>
      <c r="S429" s="224"/>
      <c r="T429" s="194"/>
    </row>
    <row r="430" spans="1:20">
      <c r="A430" s="194"/>
      <c r="B430" s="207"/>
      <c r="C430" s="208"/>
      <c r="D430" s="208"/>
      <c r="E430" s="208"/>
      <c r="F430" s="208"/>
      <c r="G430" s="208"/>
      <c r="H430" s="208"/>
      <c r="I430" s="208"/>
      <c r="J430" s="208"/>
      <c r="K430" s="208"/>
      <c r="L430" s="208"/>
      <c r="M430" s="208"/>
      <c r="N430" s="208"/>
      <c r="O430" s="208"/>
      <c r="P430" s="208"/>
      <c r="Q430" s="208"/>
      <c r="R430" s="208"/>
      <c r="S430" s="209"/>
      <c r="T430" s="194"/>
    </row>
    <row r="431" spans="1:20" ht="20.25" customHeight="1">
      <c r="A431" s="194"/>
      <c r="B431" s="61" t="s">
        <v>712</v>
      </c>
      <c r="C431" s="61"/>
      <c r="D431" s="61"/>
      <c r="E431" s="53" t="s">
        <v>525</v>
      </c>
      <c r="F431" s="61"/>
      <c r="G431" s="61"/>
      <c r="H431" s="61"/>
      <c r="I431" s="61"/>
      <c r="J431" s="61"/>
      <c r="K431" s="61"/>
      <c r="L431" s="61"/>
      <c r="M431" s="61"/>
      <c r="N431" s="61"/>
      <c r="O431" s="61"/>
      <c r="P431" s="61"/>
      <c r="Q431" s="61"/>
      <c r="R431" s="61"/>
      <c r="S431" s="61"/>
      <c r="T431" s="194"/>
    </row>
    <row r="432" spans="1:20">
      <c r="A432" s="194"/>
      <c r="B432" s="14" t="s">
        <v>925</v>
      </c>
      <c r="C432" s="38" t="s">
        <v>476</v>
      </c>
      <c r="D432" s="32"/>
      <c r="E432" s="56" t="str">
        <f>Beltloops!E165</f>
        <v xml:space="preserve"> </v>
      </c>
      <c r="F432" s="56" t="str">
        <f>Beltloops!F165</f>
        <v xml:space="preserve"> </v>
      </c>
      <c r="G432" s="56" t="str">
        <f>Beltloops!G165</f>
        <v xml:space="preserve"> </v>
      </c>
      <c r="H432" s="56" t="str">
        <f>Beltloops!H165</f>
        <v xml:space="preserve"> </v>
      </c>
      <c r="I432" s="56" t="str">
        <f>Beltloops!I165</f>
        <v xml:space="preserve"> </v>
      </c>
      <c r="J432" s="56" t="str">
        <f>Beltloops!J165</f>
        <v xml:space="preserve"> </v>
      </c>
      <c r="K432" s="56" t="str">
        <f>Beltloops!K165</f>
        <v xml:space="preserve"> </v>
      </c>
      <c r="L432" s="56" t="str">
        <f>Beltloops!L165</f>
        <v xml:space="preserve"> </v>
      </c>
      <c r="M432" s="56" t="str">
        <f>Beltloops!M165</f>
        <v xml:space="preserve"> </v>
      </c>
      <c r="N432" s="56" t="str">
        <f>Beltloops!N165</f>
        <v xml:space="preserve"> </v>
      </c>
      <c r="O432" s="56" t="str">
        <f>Beltloops!O165</f>
        <v xml:space="preserve"> </v>
      </c>
      <c r="P432" s="56" t="str">
        <f>Beltloops!P165</f>
        <v xml:space="preserve"> </v>
      </c>
      <c r="Q432" s="56" t="str">
        <f>Beltloops!Q165</f>
        <v xml:space="preserve"> </v>
      </c>
      <c r="R432" s="56" t="str">
        <f>Beltloops!R165</f>
        <v xml:space="preserve"> </v>
      </c>
      <c r="S432" s="56" t="str">
        <f>Beltloops!S165</f>
        <v xml:space="preserve"> </v>
      </c>
      <c r="T432" s="194"/>
    </row>
    <row r="433" spans="1:20">
      <c r="A433" s="194"/>
      <c r="B433" s="14">
        <v>1</v>
      </c>
      <c r="C433" s="198" t="s">
        <v>310</v>
      </c>
      <c r="D433" s="199"/>
      <c r="E433" s="4"/>
      <c r="F433" s="4"/>
      <c r="G433" s="4"/>
      <c r="H433" s="4"/>
      <c r="I433" s="4"/>
      <c r="J433" s="4"/>
      <c r="K433" s="4"/>
      <c r="L433" s="4"/>
      <c r="M433" s="4"/>
      <c r="N433" s="4"/>
      <c r="O433" s="4"/>
      <c r="P433" s="4"/>
      <c r="Q433" s="4"/>
      <c r="R433" s="4"/>
      <c r="S433" s="4"/>
      <c r="T433" s="194"/>
    </row>
    <row r="434" spans="1:20">
      <c r="A434" s="194"/>
      <c r="B434" s="14">
        <v>2</v>
      </c>
      <c r="C434" s="198" t="s">
        <v>311</v>
      </c>
      <c r="D434" s="199"/>
      <c r="E434" s="4"/>
      <c r="F434" s="4"/>
      <c r="G434" s="4"/>
      <c r="H434" s="4"/>
      <c r="I434" s="4"/>
      <c r="J434" s="4"/>
      <c r="K434" s="4"/>
      <c r="L434" s="4"/>
      <c r="M434" s="4"/>
      <c r="N434" s="4"/>
      <c r="O434" s="4"/>
      <c r="P434" s="4"/>
      <c r="Q434" s="4"/>
      <c r="R434" s="4"/>
      <c r="S434" s="4"/>
      <c r="T434" s="194"/>
    </row>
    <row r="435" spans="1:20">
      <c r="A435" s="194"/>
      <c r="B435" s="14">
        <v>3</v>
      </c>
      <c r="C435" s="198" t="s">
        <v>312</v>
      </c>
      <c r="D435" s="199"/>
      <c r="E435" s="4"/>
      <c r="F435" s="4"/>
      <c r="G435" s="4"/>
      <c r="H435" s="4"/>
      <c r="I435" s="4"/>
      <c r="J435" s="4"/>
      <c r="K435" s="4"/>
      <c r="L435" s="4"/>
      <c r="M435" s="4"/>
      <c r="N435" s="4"/>
      <c r="O435" s="4"/>
      <c r="P435" s="4"/>
      <c r="Q435" s="4"/>
      <c r="R435" s="4"/>
      <c r="S435" s="4"/>
      <c r="T435" s="194"/>
    </row>
    <row r="436" spans="1:20">
      <c r="A436" s="194"/>
      <c r="B436" s="42">
        <v>4</v>
      </c>
      <c r="C436" s="198" t="s">
        <v>313</v>
      </c>
      <c r="D436" s="199"/>
      <c r="E436" s="4"/>
      <c r="F436" s="4"/>
      <c r="G436" s="4"/>
      <c r="H436" s="4"/>
      <c r="I436" s="4"/>
      <c r="J436" s="4"/>
      <c r="K436" s="4"/>
      <c r="L436" s="4"/>
      <c r="M436" s="4"/>
      <c r="N436" s="4"/>
      <c r="O436" s="4"/>
      <c r="P436" s="4"/>
      <c r="Q436" s="4"/>
      <c r="R436" s="4"/>
      <c r="S436" s="4"/>
      <c r="T436" s="194"/>
    </row>
    <row r="437" spans="1:20">
      <c r="A437" s="194"/>
      <c r="B437" s="42">
        <v>5</v>
      </c>
      <c r="C437" s="198" t="s">
        <v>314</v>
      </c>
      <c r="D437" s="199"/>
      <c r="E437" s="4"/>
      <c r="F437" s="4"/>
      <c r="G437" s="4"/>
      <c r="H437" s="4"/>
      <c r="I437" s="4"/>
      <c r="J437" s="4"/>
      <c r="K437" s="4"/>
      <c r="L437" s="4"/>
      <c r="M437" s="4"/>
      <c r="N437" s="4"/>
      <c r="O437" s="4"/>
      <c r="P437" s="4"/>
      <c r="Q437" s="4"/>
      <c r="R437" s="4"/>
      <c r="S437" s="4"/>
      <c r="T437" s="194"/>
    </row>
    <row r="438" spans="1:20">
      <c r="A438" s="194"/>
      <c r="B438" s="42">
        <v>6</v>
      </c>
      <c r="C438" s="198" t="s">
        <v>315</v>
      </c>
      <c r="D438" s="199"/>
      <c r="E438" s="4"/>
      <c r="F438" s="4"/>
      <c r="G438" s="4"/>
      <c r="H438" s="4"/>
      <c r="I438" s="4"/>
      <c r="J438" s="4"/>
      <c r="K438" s="4"/>
      <c r="L438" s="4"/>
      <c r="M438" s="4"/>
      <c r="N438" s="4"/>
      <c r="O438" s="4"/>
      <c r="P438" s="4"/>
      <c r="Q438" s="4"/>
      <c r="R438" s="4"/>
      <c r="S438" s="4"/>
      <c r="T438" s="194"/>
    </row>
    <row r="439" spans="1:20">
      <c r="A439" s="194"/>
      <c r="B439" s="42">
        <v>7</v>
      </c>
      <c r="C439" s="198" t="s">
        <v>316</v>
      </c>
      <c r="D439" s="199"/>
      <c r="E439" s="4"/>
      <c r="F439" s="4"/>
      <c r="G439" s="4"/>
      <c r="H439" s="4"/>
      <c r="I439" s="4"/>
      <c r="J439" s="4"/>
      <c r="K439" s="4"/>
      <c r="L439" s="4"/>
      <c r="M439" s="4"/>
      <c r="N439" s="4"/>
      <c r="O439" s="4"/>
      <c r="P439" s="4"/>
      <c r="Q439" s="4"/>
      <c r="R439" s="4"/>
      <c r="S439" s="4"/>
      <c r="T439" s="194"/>
    </row>
    <row r="440" spans="1:20">
      <c r="A440" s="194"/>
      <c r="B440" s="14">
        <v>8</v>
      </c>
      <c r="C440" s="198" t="s">
        <v>693</v>
      </c>
      <c r="D440" s="199"/>
      <c r="E440" s="4"/>
      <c r="F440" s="4"/>
      <c r="G440" s="4"/>
      <c r="H440" s="4"/>
      <c r="I440" s="4"/>
      <c r="J440" s="4"/>
      <c r="K440" s="4"/>
      <c r="L440" s="4"/>
      <c r="M440" s="4"/>
      <c r="N440" s="4"/>
      <c r="O440" s="4"/>
      <c r="P440" s="4"/>
      <c r="Q440" s="4"/>
      <c r="R440" s="4"/>
      <c r="S440" s="4"/>
      <c r="T440" s="194"/>
    </row>
    <row r="441" spans="1:20" ht="13.5" thickBot="1">
      <c r="A441" s="194"/>
      <c r="B441" s="14">
        <v>9</v>
      </c>
      <c r="C441" s="198" t="s">
        <v>317</v>
      </c>
      <c r="D441" s="199"/>
      <c r="E441" s="4"/>
      <c r="F441" s="4"/>
      <c r="G441" s="4"/>
      <c r="H441" s="4"/>
      <c r="I441" s="4"/>
      <c r="J441" s="4"/>
      <c r="K441" s="4"/>
      <c r="L441" s="4"/>
      <c r="M441" s="4"/>
      <c r="N441" s="4"/>
      <c r="O441" s="4"/>
      <c r="P441" s="4"/>
      <c r="Q441" s="4"/>
      <c r="R441" s="4"/>
      <c r="S441" s="4"/>
      <c r="T441" s="194"/>
    </row>
    <row r="442" spans="1:20" ht="13.5" thickBot="1">
      <c r="A442" s="194"/>
      <c r="C442" s="24" t="s">
        <v>926</v>
      </c>
      <c r="D442" s="25"/>
      <c r="E442" s="13" t="str">
        <f>IF(AND(COUNTIF(E432,"C")=1,COUNTIF(E433:E441,"A")&gt;4),"C",IF(OR(COUNTIF(E433:E441,"A")&gt;0,COUNTIF(E432,"C")&gt;0,COUNTIF(E432,"P")&gt;0),"P"," "))</f>
        <v xml:space="preserve"> </v>
      </c>
      <c r="F442" s="13" t="str">
        <f t="shared" ref="F442:S442" si="30">IF(AND(COUNTIF(F432,"C")=1,COUNTIF(F433:F441,"A")&gt;4),"C",IF(OR(COUNTIF(F433:F441,"A")&gt;0,COUNTIF(F432,"C")&gt;0,COUNTIF(F432,"P")&gt;0),"P"," "))</f>
        <v xml:space="preserve"> </v>
      </c>
      <c r="G442" s="13" t="str">
        <f t="shared" si="30"/>
        <v xml:space="preserve"> </v>
      </c>
      <c r="H442" s="13" t="str">
        <f t="shared" si="30"/>
        <v xml:space="preserve"> </v>
      </c>
      <c r="I442" s="13" t="str">
        <f t="shared" si="30"/>
        <v xml:space="preserve"> </v>
      </c>
      <c r="J442" s="13" t="str">
        <f t="shared" si="30"/>
        <v xml:space="preserve"> </v>
      </c>
      <c r="K442" s="13" t="str">
        <f t="shared" si="30"/>
        <v xml:space="preserve"> </v>
      </c>
      <c r="L442" s="13" t="str">
        <f t="shared" si="30"/>
        <v xml:space="preserve"> </v>
      </c>
      <c r="M442" s="13" t="str">
        <f t="shared" si="30"/>
        <v xml:space="preserve"> </v>
      </c>
      <c r="N442" s="13" t="str">
        <f t="shared" si="30"/>
        <v xml:space="preserve"> </v>
      </c>
      <c r="O442" s="13" t="str">
        <f t="shared" si="30"/>
        <v xml:space="preserve"> </v>
      </c>
      <c r="P442" s="13" t="str">
        <f t="shared" si="30"/>
        <v xml:space="preserve"> </v>
      </c>
      <c r="Q442" s="13" t="str">
        <f t="shared" si="30"/>
        <v xml:space="preserve"> </v>
      </c>
      <c r="R442" s="13" t="str">
        <f t="shared" si="30"/>
        <v xml:space="preserve"> </v>
      </c>
      <c r="S442" s="13" t="str">
        <f t="shared" si="30"/>
        <v xml:space="preserve"> </v>
      </c>
      <c r="T442" s="194"/>
    </row>
    <row r="443" spans="1:20" ht="20.25" customHeight="1">
      <c r="A443" s="194"/>
      <c r="B443" s="226" t="s">
        <v>856</v>
      </c>
      <c r="C443" s="226"/>
      <c r="D443" s="226"/>
      <c r="E443" s="53" t="s">
        <v>526</v>
      </c>
      <c r="F443" s="61"/>
      <c r="G443" s="61"/>
      <c r="H443" s="61"/>
      <c r="I443" s="61"/>
      <c r="J443" s="61"/>
      <c r="K443" s="61"/>
      <c r="L443" s="61"/>
      <c r="M443" s="61"/>
      <c r="N443" s="61"/>
      <c r="O443" s="61"/>
      <c r="P443" s="61"/>
      <c r="Q443" s="61"/>
      <c r="R443" s="61"/>
      <c r="S443" s="61"/>
      <c r="T443" s="194"/>
    </row>
    <row r="444" spans="1:20">
      <c r="A444" s="194"/>
      <c r="B444" s="14" t="s">
        <v>925</v>
      </c>
      <c r="C444" s="202" t="s">
        <v>477</v>
      </c>
      <c r="D444" s="203"/>
      <c r="E444" s="56" t="str">
        <f>Beltloops!E170</f>
        <v xml:space="preserve"> </v>
      </c>
      <c r="F444" s="56" t="str">
        <f>Beltloops!F170</f>
        <v xml:space="preserve"> </v>
      </c>
      <c r="G444" s="56" t="str">
        <f>Beltloops!G170</f>
        <v xml:space="preserve"> </v>
      </c>
      <c r="H444" s="56" t="str">
        <f>Beltloops!H170</f>
        <v xml:space="preserve"> </v>
      </c>
      <c r="I444" s="56" t="str">
        <f>Beltloops!I170</f>
        <v xml:space="preserve"> </v>
      </c>
      <c r="J444" s="56" t="str">
        <f>Beltloops!J170</f>
        <v xml:space="preserve"> </v>
      </c>
      <c r="K444" s="56" t="str">
        <f>Beltloops!K170</f>
        <v xml:space="preserve"> </v>
      </c>
      <c r="L444" s="56" t="str">
        <f>Beltloops!L170</f>
        <v xml:space="preserve"> </v>
      </c>
      <c r="M444" s="56" t="str">
        <f>Beltloops!M170</f>
        <v xml:space="preserve"> </v>
      </c>
      <c r="N444" s="56" t="str">
        <f>Beltloops!N170</f>
        <v xml:space="preserve"> </v>
      </c>
      <c r="O444" s="56" t="str">
        <f>Beltloops!O170</f>
        <v xml:space="preserve"> </v>
      </c>
      <c r="P444" s="56" t="str">
        <f>Beltloops!P170</f>
        <v xml:space="preserve"> </v>
      </c>
      <c r="Q444" s="56" t="str">
        <f>Beltloops!Q170</f>
        <v xml:space="preserve"> </v>
      </c>
      <c r="R444" s="56" t="str">
        <f>Beltloops!R170</f>
        <v xml:space="preserve"> </v>
      </c>
      <c r="S444" s="56" t="str">
        <f>Beltloops!S170</f>
        <v xml:space="preserve"> </v>
      </c>
      <c r="T444" s="194"/>
    </row>
    <row r="445" spans="1:20">
      <c r="A445" s="194"/>
      <c r="B445" s="14">
        <v>1</v>
      </c>
      <c r="C445" s="214" t="s">
        <v>690</v>
      </c>
      <c r="D445" s="215"/>
      <c r="E445" s="4"/>
      <c r="F445" s="4"/>
      <c r="G445" s="4"/>
      <c r="H445" s="4"/>
      <c r="I445" s="4"/>
      <c r="J445" s="4"/>
      <c r="K445" s="4"/>
      <c r="L445" s="4"/>
      <c r="M445" s="4"/>
      <c r="N445" s="4"/>
      <c r="O445" s="4"/>
      <c r="P445" s="4"/>
      <c r="Q445" s="4"/>
      <c r="R445" s="4"/>
      <c r="S445" s="4"/>
      <c r="T445" s="194"/>
    </row>
    <row r="446" spans="1:20">
      <c r="A446" s="194"/>
      <c r="B446" s="14">
        <v>2</v>
      </c>
      <c r="C446" s="214" t="s">
        <v>762</v>
      </c>
      <c r="D446" s="215"/>
      <c r="E446" s="4"/>
      <c r="F446" s="4"/>
      <c r="G446" s="4"/>
      <c r="H446" s="4"/>
      <c r="I446" s="4"/>
      <c r="J446" s="4"/>
      <c r="K446" s="4"/>
      <c r="L446" s="4"/>
      <c r="M446" s="4"/>
      <c r="N446" s="4"/>
      <c r="O446" s="4"/>
      <c r="P446" s="4"/>
      <c r="Q446" s="4"/>
      <c r="R446" s="4"/>
      <c r="S446" s="4"/>
      <c r="T446" s="194"/>
    </row>
    <row r="447" spans="1:20">
      <c r="A447" s="194"/>
      <c r="B447" s="14">
        <v>3</v>
      </c>
      <c r="C447" s="214" t="s">
        <v>765</v>
      </c>
      <c r="D447" s="215"/>
      <c r="E447" s="4"/>
      <c r="F447" s="4"/>
      <c r="G447" s="4"/>
      <c r="H447" s="4"/>
      <c r="I447" s="4"/>
      <c r="J447" s="4"/>
      <c r="K447" s="4"/>
      <c r="L447" s="4"/>
      <c r="M447" s="4"/>
      <c r="N447" s="4"/>
      <c r="O447" s="4"/>
      <c r="P447" s="4"/>
      <c r="Q447" s="4"/>
      <c r="R447" s="4"/>
      <c r="S447" s="4"/>
      <c r="T447" s="194"/>
    </row>
    <row r="448" spans="1:20">
      <c r="A448" s="194"/>
      <c r="B448" s="42">
        <v>4</v>
      </c>
      <c r="C448" s="214" t="s">
        <v>874</v>
      </c>
      <c r="D448" s="215"/>
      <c r="E448" s="4"/>
      <c r="F448" s="4"/>
      <c r="G448" s="4"/>
      <c r="H448" s="4"/>
      <c r="I448" s="4"/>
      <c r="J448" s="4"/>
      <c r="K448" s="4"/>
      <c r="L448" s="4"/>
      <c r="M448" s="4"/>
      <c r="N448" s="4"/>
      <c r="O448" s="4"/>
      <c r="P448" s="4"/>
      <c r="Q448" s="4"/>
      <c r="R448" s="4"/>
      <c r="S448" s="4"/>
      <c r="T448" s="194"/>
    </row>
    <row r="449" spans="1:20">
      <c r="A449" s="194"/>
      <c r="B449" s="42">
        <v>5</v>
      </c>
      <c r="C449" s="214" t="s">
        <v>763</v>
      </c>
      <c r="D449" s="215"/>
      <c r="E449" s="4"/>
      <c r="F449" s="4"/>
      <c r="G449" s="4"/>
      <c r="H449" s="4"/>
      <c r="I449" s="4"/>
      <c r="J449" s="4"/>
      <c r="K449" s="4"/>
      <c r="L449" s="4"/>
      <c r="M449" s="4"/>
      <c r="N449" s="4"/>
      <c r="O449" s="4"/>
      <c r="P449" s="4"/>
      <c r="Q449" s="4"/>
      <c r="R449" s="4"/>
      <c r="S449" s="4"/>
      <c r="T449" s="194"/>
    </row>
    <row r="450" spans="1:20">
      <c r="A450" s="194"/>
      <c r="B450" s="42">
        <v>6</v>
      </c>
      <c r="C450" s="214" t="s">
        <v>764</v>
      </c>
      <c r="D450" s="215"/>
      <c r="E450" s="4"/>
      <c r="F450" s="4"/>
      <c r="G450" s="4"/>
      <c r="H450" s="4"/>
      <c r="I450" s="4"/>
      <c r="J450" s="4"/>
      <c r="K450" s="4"/>
      <c r="L450" s="4"/>
      <c r="M450" s="4"/>
      <c r="N450" s="4"/>
      <c r="O450" s="4"/>
      <c r="P450" s="4"/>
      <c r="Q450" s="4"/>
      <c r="R450" s="4"/>
      <c r="S450" s="4"/>
      <c r="T450" s="194"/>
    </row>
    <row r="451" spans="1:20">
      <c r="A451" s="194"/>
      <c r="B451" s="42">
        <v>7</v>
      </c>
      <c r="C451" s="214" t="s">
        <v>691</v>
      </c>
      <c r="D451" s="215"/>
      <c r="E451" s="4"/>
      <c r="F451" s="4"/>
      <c r="G451" s="4"/>
      <c r="H451" s="4"/>
      <c r="I451" s="4"/>
      <c r="J451" s="4"/>
      <c r="K451" s="4"/>
      <c r="L451" s="4"/>
      <c r="M451" s="4"/>
      <c r="N451" s="4"/>
      <c r="O451" s="4"/>
      <c r="P451" s="4"/>
      <c r="Q451" s="4"/>
      <c r="R451" s="4"/>
      <c r="S451" s="4"/>
      <c r="T451" s="194"/>
    </row>
    <row r="452" spans="1:20">
      <c r="A452" s="194"/>
      <c r="B452" s="42">
        <v>8</v>
      </c>
      <c r="C452" s="214" t="s">
        <v>766</v>
      </c>
      <c r="D452" s="215"/>
      <c r="E452" s="4"/>
      <c r="F452" s="4"/>
      <c r="G452" s="4"/>
      <c r="H452" s="4"/>
      <c r="I452" s="4"/>
      <c r="J452" s="4"/>
      <c r="K452" s="4"/>
      <c r="L452" s="4"/>
      <c r="M452" s="4"/>
      <c r="N452" s="4"/>
      <c r="O452" s="4"/>
      <c r="P452" s="4"/>
      <c r="Q452" s="4"/>
      <c r="R452" s="4"/>
      <c r="S452" s="4"/>
      <c r="T452" s="194"/>
    </row>
    <row r="453" spans="1:20">
      <c r="A453" s="194"/>
      <c r="B453" s="14">
        <v>9</v>
      </c>
      <c r="C453" s="214" t="s">
        <v>768</v>
      </c>
      <c r="D453" s="215"/>
      <c r="E453" s="4"/>
      <c r="F453" s="4"/>
      <c r="G453" s="4"/>
      <c r="H453" s="4"/>
      <c r="I453" s="4"/>
      <c r="J453" s="4"/>
      <c r="K453" s="4"/>
      <c r="L453" s="4"/>
      <c r="M453" s="4"/>
      <c r="N453" s="4"/>
      <c r="O453" s="4"/>
      <c r="P453" s="4"/>
      <c r="Q453" s="4"/>
      <c r="R453" s="4"/>
      <c r="S453" s="4"/>
      <c r="T453" s="194"/>
    </row>
    <row r="454" spans="1:20" ht="13.5" thickBot="1">
      <c r="A454" s="194"/>
      <c r="B454" s="14">
        <v>10</v>
      </c>
      <c r="C454" s="214" t="s">
        <v>767</v>
      </c>
      <c r="D454" s="215"/>
      <c r="E454" s="4"/>
      <c r="F454" s="4"/>
      <c r="G454" s="4"/>
      <c r="H454" s="4"/>
      <c r="I454" s="4"/>
      <c r="J454" s="4"/>
      <c r="K454" s="4"/>
      <c r="L454" s="4"/>
      <c r="M454" s="4"/>
      <c r="N454" s="4"/>
      <c r="O454" s="4"/>
      <c r="P454" s="4"/>
      <c r="Q454" s="4"/>
      <c r="R454" s="4"/>
      <c r="S454" s="4"/>
      <c r="T454" s="194"/>
    </row>
    <row r="455" spans="1:20" ht="13.5" thickBot="1">
      <c r="A455" s="194"/>
      <c r="C455" s="200" t="s">
        <v>926</v>
      </c>
      <c r="D455" s="201"/>
      <c r="E455" s="13" t="str">
        <f>IF(AND(COUNTIF(E444,"C")=1,COUNTIF(E445:E454,"A")&gt;4),"C",IF(OR(COUNTIF(E445:E454,"A")&gt;0,COUNTIF(E444,"C")&gt;0,COUNTIF(E444,"P")&gt;0),"P"," "))</f>
        <v xml:space="preserve"> </v>
      </c>
      <c r="F455" s="13" t="str">
        <f t="shared" ref="F455:S455" si="31">IF(AND(COUNTIF(F444,"C")=1,COUNTIF(F445:F454,"A")&gt;4),"C",IF(OR(COUNTIF(F445:F454,"A")&gt;0,COUNTIF(F444,"C")&gt;0,COUNTIF(F444,"P")&gt;0),"P"," "))</f>
        <v xml:space="preserve"> </v>
      </c>
      <c r="G455" s="13" t="str">
        <f t="shared" si="31"/>
        <v xml:space="preserve"> </v>
      </c>
      <c r="H455" s="13" t="str">
        <f t="shared" si="31"/>
        <v xml:space="preserve"> </v>
      </c>
      <c r="I455" s="13" t="str">
        <f t="shared" si="31"/>
        <v xml:space="preserve"> </v>
      </c>
      <c r="J455" s="13" t="str">
        <f t="shared" si="31"/>
        <v xml:space="preserve"> </v>
      </c>
      <c r="K455" s="13" t="str">
        <f t="shared" si="31"/>
        <v xml:space="preserve"> </v>
      </c>
      <c r="L455" s="13" t="str">
        <f t="shared" si="31"/>
        <v xml:space="preserve"> </v>
      </c>
      <c r="M455" s="13" t="str">
        <f t="shared" si="31"/>
        <v xml:space="preserve"> </v>
      </c>
      <c r="N455" s="13" t="str">
        <f t="shared" si="31"/>
        <v xml:space="preserve"> </v>
      </c>
      <c r="O455" s="13" t="str">
        <f t="shared" si="31"/>
        <v xml:space="preserve"> </v>
      </c>
      <c r="P455" s="13" t="str">
        <f t="shared" si="31"/>
        <v xml:space="preserve"> </v>
      </c>
      <c r="Q455" s="13" t="str">
        <f t="shared" si="31"/>
        <v xml:space="preserve"> </v>
      </c>
      <c r="R455" s="13" t="str">
        <f t="shared" si="31"/>
        <v xml:space="preserve"> </v>
      </c>
      <c r="S455" s="13" t="str">
        <f t="shared" si="31"/>
        <v xml:space="preserve"> </v>
      </c>
      <c r="T455" s="194"/>
    </row>
    <row r="456" spans="1:20" ht="20.25" customHeight="1">
      <c r="A456" s="194"/>
      <c r="B456" s="226" t="s">
        <v>857</v>
      </c>
      <c r="C456" s="226"/>
      <c r="D456" s="226"/>
      <c r="E456" s="53" t="s">
        <v>527</v>
      </c>
      <c r="F456" s="61"/>
      <c r="G456" s="61"/>
      <c r="H456" s="61"/>
      <c r="I456" s="61"/>
      <c r="J456" s="61"/>
      <c r="K456" s="61"/>
      <c r="L456" s="61"/>
      <c r="M456" s="61"/>
      <c r="N456" s="61"/>
      <c r="O456" s="61"/>
      <c r="P456" s="61"/>
      <c r="Q456" s="61"/>
      <c r="R456" s="61"/>
      <c r="S456" s="61"/>
      <c r="T456" s="194"/>
    </row>
    <row r="457" spans="1:20">
      <c r="A457" s="194"/>
      <c r="B457" s="14" t="s">
        <v>925</v>
      </c>
      <c r="C457" s="198" t="s">
        <v>478</v>
      </c>
      <c r="D457" s="199"/>
      <c r="E457" s="56" t="str">
        <f>Beltloops!E177</f>
        <v xml:space="preserve"> </v>
      </c>
      <c r="F457" s="56" t="str">
        <f>Beltloops!F177</f>
        <v xml:space="preserve"> </v>
      </c>
      <c r="G457" s="56" t="str">
        <f>Beltloops!G177</f>
        <v xml:space="preserve"> </v>
      </c>
      <c r="H457" s="56" t="str">
        <f>Beltloops!H177</f>
        <v xml:space="preserve"> </v>
      </c>
      <c r="I457" s="56" t="str">
        <f>Beltloops!I177</f>
        <v xml:space="preserve"> </v>
      </c>
      <c r="J457" s="56" t="str">
        <f>Beltloops!J177</f>
        <v xml:space="preserve"> </v>
      </c>
      <c r="K457" s="56" t="str">
        <f>Beltloops!K177</f>
        <v xml:space="preserve"> </v>
      </c>
      <c r="L457" s="56" t="str">
        <f>Beltloops!L177</f>
        <v xml:space="preserve"> </v>
      </c>
      <c r="M457" s="56" t="str">
        <f>Beltloops!M177</f>
        <v xml:space="preserve"> </v>
      </c>
      <c r="N457" s="56" t="str">
        <f>Beltloops!N177</f>
        <v xml:space="preserve"> </v>
      </c>
      <c r="O457" s="56" t="str">
        <f>Beltloops!O177</f>
        <v xml:space="preserve"> </v>
      </c>
      <c r="P457" s="56" t="str">
        <f>Beltloops!P177</f>
        <v xml:space="preserve"> </v>
      </c>
      <c r="Q457" s="56" t="str">
        <f>Beltloops!Q177</f>
        <v xml:space="preserve"> </v>
      </c>
      <c r="R457" s="56" t="str">
        <f>Beltloops!R177</f>
        <v xml:space="preserve"> </v>
      </c>
      <c r="S457" s="56" t="str">
        <f>Beltloops!S177</f>
        <v xml:space="preserve"> </v>
      </c>
      <c r="T457" s="194"/>
    </row>
    <row r="458" spans="1:20">
      <c r="A458" s="194"/>
      <c r="B458" s="14">
        <v>1</v>
      </c>
      <c r="C458" s="214" t="s">
        <v>688</v>
      </c>
      <c r="D458" s="215"/>
      <c r="E458" s="4"/>
      <c r="F458" s="4"/>
      <c r="G458" s="4"/>
      <c r="H458" s="4"/>
      <c r="I458" s="4"/>
      <c r="J458" s="4"/>
      <c r="K458" s="4"/>
      <c r="L458" s="4"/>
      <c r="M458" s="4"/>
      <c r="N458" s="4"/>
      <c r="O458" s="4"/>
      <c r="P458" s="4"/>
      <c r="Q458" s="4"/>
      <c r="R458" s="4"/>
      <c r="S458" s="4"/>
      <c r="T458" s="194"/>
    </row>
    <row r="459" spans="1:20">
      <c r="A459" s="194"/>
      <c r="B459" s="14">
        <v>2</v>
      </c>
      <c r="C459" s="214" t="s">
        <v>336</v>
      </c>
      <c r="D459" s="215"/>
      <c r="E459" s="4"/>
      <c r="F459" s="4"/>
      <c r="G459" s="4"/>
      <c r="H459" s="4"/>
      <c r="I459" s="4"/>
      <c r="J459" s="4"/>
      <c r="K459" s="4"/>
      <c r="L459" s="4"/>
      <c r="M459" s="4"/>
      <c r="N459" s="4"/>
      <c r="O459" s="4"/>
      <c r="P459" s="4"/>
      <c r="Q459" s="4"/>
      <c r="R459" s="4"/>
      <c r="S459" s="4"/>
      <c r="T459" s="194"/>
    </row>
    <row r="460" spans="1:20">
      <c r="A460" s="194"/>
      <c r="B460" s="14">
        <v>3</v>
      </c>
      <c r="C460" s="214" t="s">
        <v>337</v>
      </c>
      <c r="D460" s="215"/>
      <c r="E460" s="4"/>
      <c r="F460" s="4"/>
      <c r="G460" s="4"/>
      <c r="H460" s="4"/>
      <c r="I460" s="4"/>
      <c r="J460" s="4"/>
      <c r="K460" s="4"/>
      <c r="L460" s="4"/>
      <c r="M460" s="4"/>
      <c r="N460" s="4"/>
      <c r="O460" s="4"/>
      <c r="P460" s="4"/>
      <c r="Q460" s="4"/>
      <c r="R460" s="4"/>
      <c r="S460" s="4"/>
      <c r="T460" s="194"/>
    </row>
    <row r="461" spans="1:20">
      <c r="A461" s="194"/>
      <c r="B461" s="42">
        <v>4</v>
      </c>
      <c r="C461" s="214" t="s">
        <v>776</v>
      </c>
      <c r="D461" s="215"/>
      <c r="E461" s="4"/>
      <c r="F461" s="4"/>
      <c r="G461" s="4"/>
      <c r="H461" s="4"/>
      <c r="I461" s="4"/>
      <c r="J461" s="4"/>
      <c r="K461" s="4"/>
      <c r="L461" s="4"/>
      <c r="M461" s="4"/>
      <c r="N461" s="4"/>
      <c r="O461" s="4"/>
      <c r="P461" s="4"/>
      <c r="Q461" s="4"/>
      <c r="R461" s="4"/>
      <c r="S461" s="4"/>
      <c r="T461" s="194"/>
    </row>
    <row r="462" spans="1:20">
      <c r="A462" s="194"/>
      <c r="B462" s="42">
        <v>5</v>
      </c>
      <c r="C462" s="214" t="s">
        <v>338</v>
      </c>
      <c r="D462" s="215"/>
      <c r="E462" s="4"/>
      <c r="F462" s="4"/>
      <c r="G462" s="4"/>
      <c r="H462" s="4"/>
      <c r="I462" s="4"/>
      <c r="J462" s="4"/>
      <c r="K462" s="4"/>
      <c r="L462" s="4"/>
      <c r="M462" s="4"/>
      <c r="N462" s="4"/>
      <c r="O462" s="4"/>
      <c r="P462" s="4"/>
      <c r="Q462" s="4"/>
      <c r="R462" s="4"/>
      <c r="S462" s="4"/>
      <c r="T462" s="194"/>
    </row>
    <row r="463" spans="1:20">
      <c r="A463" s="194"/>
      <c r="B463" s="42">
        <v>6</v>
      </c>
      <c r="C463" s="214" t="s">
        <v>339</v>
      </c>
      <c r="D463" s="215"/>
      <c r="E463" s="4"/>
      <c r="F463" s="4"/>
      <c r="G463" s="4"/>
      <c r="H463" s="4"/>
      <c r="I463" s="4"/>
      <c r="J463" s="4"/>
      <c r="K463" s="4"/>
      <c r="L463" s="4"/>
      <c r="M463" s="4"/>
      <c r="N463" s="4"/>
      <c r="O463" s="4"/>
      <c r="P463" s="4"/>
      <c r="Q463" s="4"/>
      <c r="R463" s="4"/>
      <c r="S463" s="4"/>
      <c r="T463" s="194"/>
    </row>
    <row r="464" spans="1:20">
      <c r="A464" s="194"/>
      <c r="B464" s="42">
        <v>7</v>
      </c>
      <c r="C464" s="214" t="s">
        <v>775</v>
      </c>
      <c r="D464" s="215"/>
      <c r="E464" s="4"/>
      <c r="F464" s="4"/>
      <c r="G464" s="4"/>
      <c r="H464" s="4"/>
      <c r="I464" s="4"/>
      <c r="J464" s="4"/>
      <c r="K464" s="4"/>
      <c r="L464" s="4"/>
      <c r="M464" s="4"/>
      <c r="N464" s="4"/>
      <c r="O464" s="4"/>
      <c r="P464" s="4"/>
      <c r="Q464" s="4"/>
      <c r="R464" s="4"/>
      <c r="S464" s="4"/>
      <c r="T464" s="194"/>
    </row>
    <row r="465" spans="1:20">
      <c r="A465" s="194"/>
      <c r="B465" s="42">
        <v>8</v>
      </c>
      <c r="C465" s="214" t="s">
        <v>345</v>
      </c>
      <c r="D465" s="215"/>
      <c r="E465" s="4"/>
      <c r="F465" s="4"/>
      <c r="G465" s="4"/>
      <c r="H465" s="4"/>
      <c r="I465" s="4"/>
      <c r="J465" s="4"/>
      <c r="K465" s="4"/>
      <c r="L465" s="4"/>
      <c r="M465" s="4"/>
      <c r="N465" s="4"/>
      <c r="O465" s="4"/>
      <c r="P465" s="4"/>
      <c r="Q465" s="4"/>
      <c r="R465" s="4"/>
      <c r="S465" s="4"/>
      <c r="T465" s="194"/>
    </row>
    <row r="466" spans="1:20">
      <c r="A466" s="194"/>
      <c r="B466" s="14">
        <v>9</v>
      </c>
      <c r="C466" s="214" t="s">
        <v>773</v>
      </c>
      <c r="D466" s="215"/>
      <c r="E466" s="4"/>
      <c r="F466" s="4"/>
      <c r="G466" s="4"/>
      <c r="H466" s="4"/>
      <c r="I466" s="4"/>
      <c r="J466" s="4"/>
      <c r="K466" s="4"/>
      <c r="L466" s="4"/>
      <c r="M466" s="4"/>
      <c r="N466" s="4"/>
      <c r="O466" s="4"/>
      <c r="P466" s="4"/>
      <c r="Q466" s="4"/>
      <c r="R466" s="4"/>
      <c r="S466" s="4"/>
      <c r="T466" s="194"/>
    </row>
    <row r="467" spans="1:20">
      <c r="A467" s="194"/>
      <c r="B467" s="14">
        <v>10</v>
      </c>
      <c r="C467" s="214" t="s">
        <v>689</v>
      </c>
      <c r="D467" s="215"/>
      <c r="E467" s="4"/>
      <c r="F467" s="4"/>
      <c r="G467" s="4"/>
      <c r="H467" s="4"/>
      <c r="I467" s="4"/>
      <c r="J467" s="4"/>
      <c r="K467" s="4"/>
      <c r="L467" s="4"/>
      <c r="M467" s="4"/>
      <c r="N467" s="4"/>
      <c r="O467" s="4"/>
      <c r="P467" s="4"/>
      <c r="Q467" s="4"/>
      <c r="R467" s="4"/>
      <c r="S467" s="4"/>
      <c r="T467" s="194"/>
    </row>
    <row r="468" spans="1:20" ht="13.5" thickBot="1">
      <c r="A468" s="194"/>
      <c r="B468" s="14">
        <v>11</v>
      </c>
      <c r="C468" s="228" t="s">
        <v>335</v>
      </c>
      <c r="D468" s="228"/>
      <c r="E468" s="178"/>
      <c r="F468" s="178"/>
      <c r="G468" s="178"/>
      <c r="H468" s="178"/>
      <c r="I468" s="178"/>
      <c r="J468" s="178"/>
      <c r="K468" s="178"/>
      <c r="L468" s="178"/>
      <c r="M468" s="178"/>
      <c r="N468" s="178"/>
      <c r="O468" s="178"/>
      <c r="P468" s="178"/>
      <c r="Q468" s="178"/>
      <c r="R468" s="178"/>
      <c r="S468" s="178"/>
      <c r="T468" s="194"/>
    </row>
    <row r="469" spans="1:20" ht="13.5" thickBot="1">
      <c r="A469" s="194"/>
      <c r="C469" s="200" t="s">
        <v>926</v>
      </c>
      <c r="D469" s="201"/>
      <c r="E469" s="13" t="str">
        <f>IF(AND(COUNTIF(E457,"C")=1,COUNTIF(E458:E467,"A")&gt;4),"C",IF(OR(COUNTIF(E458:E467,"A")&gt;0,COUNTIF(E457,"C")&gt;0,COUNTIF(E457,"P")&gt;0),"P"," "))</f>
        <v xml:space="preserve"> </v>
      </c>
      <c r="F469" s="13" t="str">
        <f t="shared" ref="F469:S469" si="32">IF(AND(COUNTIF(F457,"C")=1,COUNTIF(F458:F467,"A")&gt;4),"C",IF(OR(COUNTIF(F458:F467,"A")&gt;0,COUNTIF(F457,"C")&gt;0,COUNTIF(F457,"P")&gt;0),"P"," "))</f>
        <v xml:space="preserve"> </v>
      </c>
      <c r="G469" s="13" t="str">
        <f t="shared" si="32"/>
        <v xml:space="preserve"> </v>
      </c>
      <c r="H469" s="13" t="str">
        <f t="shared" si="32"/>
        <v xml:space="preserve"> </v>
      </c>
      <c r="I469" s="13" t="str">
        <f t="shared" si="32"/>
        <v xml:space="preserve"> </v>
      </c>
      <c r="J469" s="13" t="str">
        <f t="shared" si="32"/>
        <v xml:space="preserve"> </v>
      </c>
      <c r="K469" s="13" t="str">
        <f t="shared" si="32"/>
        <v xml:space="preserve"> </v>
      </c>
      <c r="L469" s="13" t="str">
        <f t="shared" si="32"/>
        <v xml:space="preserve"> </v>
      </c>
      <c r="M469" s="13" t="str">
        <f t="shared" si="32"/>
        <v xml:space="preserve"> </v>
      </c>
      <c r="N469" s="13" t="str">
        <f t="shared" si="32"/>
        <v xml:space="preserve"> </v>
      </c>
      <c r="O469" s="13" t="str">
        <f t="shared" si="32"/>
        <v xml:space="preserve"> </v>
      </c>
      <c r="P469" s="13" t="str">
        <f t="shared" si="32"/>
        <v xml:space="preserve"> </v>
      </c>
      <c r="Q469" s="13" t="str">
        <f t="shared" si="32"/>
        <v xml:space="preserve"> </v>
      </c>
      <c r="R469" s="13" t="str">
        <f t="shared" si="32"/>
        <v xml:space="preserve"> </v>
      </c>
      <c r="S469" s="13" t="str">
        <f t="shared" si="32"/>
        <v xml:space="preserve"> </v>
      </c>
      <c r="T469" s="194"/>
    </row>
    <row r="470" spans="1:20">
      <c r="A470" s="194"/>
      <c r="B470" s="222" t="s">
        <v>350</v>
      </c>
      <c r="C470" s="223"/>
      <c r="D470" s="223"/>
      <c r="E470" s="223"/>
      <c r="F470" s="223"/>
      <c r="G470" s="223"/>
      <c r="H470" s="223"/>
      <c r="I470" s="223"/>
      <c r="J470" s="223"/>
      <c r="K470" s="223"/>
      <c r="L470" s="223"/>
      <c r="M470" s="223"/>
      <c r="N470" s="223"/>
      <c r="O470" s="223"/>
      <c r="P470" s="223"/>
      <c r="Q470" s="223"/>
      <c r="R470" s="223"/>
      <c r="S470" s="224"/>
      <c r="T470" s="194"/>
    </row>
    <row r="471" spans="1:20">
      <c r="A471" s="194"/>
      <c r="B471" s="207"/>
      <c r="C471" s="208"/>
      <c r="D471" s="208"/>
      <c r="E471" s="208"/>
      <c r="F471" s="208"/>
      <c r="G471" s="208"/>
      <c r="H471" s="208"/>
      <c r="I471" s="208"/>
      <c r="J471" s="208"/>
      <c r="K471" s="208"/>
      <c r="L471" s="208"/>
      <c r="M471" s="208"/>
      <c r="N471" s="208"/>
      <c r="O471" s="208"/>
      <c r="P471" s="208"/>
      <c r="Q471" s="208"/>
      <c r="R471" s="208"/>
      <c r="S471" s="209"/>
      <c r="T471" s="194"/>
    </row>
    <row r="472" spans="1:20" ht="20.25" customHeight="1">
      <c r="A472" s="194"/>
      <c r="B472" s="229" t="s">
        <v>717</v>
      </c>
      <c r="C472" s="229"/>
      <c r="D472" s="229"/>
      <c r="E472" s="53" t="s">
        <v>528</v>
      </c>
      <c r="F472" s="61"/>
      <c r="G472" s="61"/>
      <c r="H472" s="61"/>
      <c r="I472" s="61"/>
      <c r="J472" s="61"/>
      <c r="K472" s="61"/>
      <c r="L472" s="61"/>
      <c r="M472" s="61"/>
      <c r="N472" s="61"/>
      <c r="O472" s="61"/>
      <c r="P472" s="61"/>
      <c r="Q472" s="61"/>
      <c r="R472" s="61"/>
      <c r="S472" s="61"/>
      <c r="T472" s="194"/>
    </row>
    <row r="473" spans="1:20">
      <c r="A473" s="194"/>
      <c r="B473" s="14" t="s">
        <v>925</v>
      </c>
      <c r="C473" s="202" t="s">
        <v>479</v>
      </c>
      <c r="D473" s="203"/>
      <c r="E473" s="56" t="str">
        <f>Beltloops!E182</f>
        <v xml:space="preserve"> </v>
      </c>
      <c r="F473" s="56" t="str">
        <f>Beltloops!F182</f>
        <v xml:space="preserve"> </v>
      </c>
      <c r="G473" s="56" t="str">
        <f>Beltloops!G182</f>
        <v xml:space="preserve"> </v>
      </c>
      <c r="H473" s="56" t="str">
        <f>Beltloops!H182</f>
        <v xml:space="preserve"> </v>
      </c>
      <c r="I473" s="56" t="str">
        <f>Beltloops!I182</f>
        <v xml:space="preserve"> </v>
      </c>
      <c r="J473" s="56" t="str">
        <f>Beltloops!J182</f>
        <v xml:space="preserve"> </v>
      </c>
      <c r="K473" s="56" t="str">
        <f>Beltloops!K182</f>
        <v xml:space="preserve"> </v>
      </c>
      <c r="L473" s="56" t="str">
        <f>Beltloops!L182</f>
        <v xml:space="preserve"> </v>
      </c>
      <c r="M473" s="56" t="str">
        <f>Beltloops!M182</f>
        <v xml:space="preserve"> </v>
      </c>
      <c r="N473" s="56" t="str">
        <f>Beltloops!N182</f>
        <v xml:space="preserve"> </v>
      </c>
      <c r="O473" s="56" t="str">
        <f>Beltloops!O182</f>
        <v xml:space="preserve"> </v>
      </c>
      <c r="P473" s="56" t="str">
        <f>Beltloops!P182</f>
        <v xml:space="preserve"> </v>
      </c>
      <c r="Q473" s="56" t="str">
        <f>Beltloops!Q182</f>
        <v xml:space="preserve"> </v>
      </c>
      <c r="R473" s="56" t="str">
        <f>Beltloops!R182</f>
        <v xml:space="preserve"> </v>
      </c>
      <c r="S473" s="56" t="str">
        <f>Beltloops!S182</f>
        <v xml:space="preserve"> </v>
      </c>
      <c r="T473" s="194"/>
    </row>
    <row r="474" spans="1:20">
      <c r="A474" s="194"/>
      <c r="B474" s="14">
        <v>1</v>
      </c>
      <c r="C474" s="214" t="s">
        <v>685</v>
      </c>
      <c r="D474" s="215"/>
      <c r="E474" s="4"/>
      <c r="F474" s="4"/>
      <c r="G474" s="4"/>
      <c r="H474" s="4"/>
      <c r="I474" s="4"/>
      <c r="J474" s="4"/>
      <c r="K474" s="4"/>
      <c r="L474" s="4"/>
      <c r="M474" s="4"/>
      <c r="N474" s="4"/>
      <c r="O474" s="4"/>
      <c r="P474" s="4"/>
      <c r="Q474" s="4"/>
      <c r="R474" s="4"/>
      <c r="S474" s="4"/>
      <c r="T474" s="194"/>
    </row>
    <row r="475" spans="1:20">
      <c r="A475" s="194"/>
      <c r="B475" s="14">
        <v>2</v>
      </c>
      <c r="C475" s="214" t="s">
        <v>686</v>
      </c>
      <c r="D475" s="215"/>
      <c r="E475" s="4"/>
      <c r="F475" s="4"/>
      <c r="G475" s="4"/>
      <c r="H475" s="4"/>
      <c r="I475" s="4"/>
      <c r="J475" s="4"/>
      <c r="K475" s="4"/>
      <c r="L475" s="4"/>
      <c r="M475" s="4"/>
      <c r="N475" s="4"/>
      <c r="O475" s="4"/>
      <c r="P475" s="4"/>
      <c r="Q475" s="4"/>
      <c r="R475" s="4"/>
      <c r="S475" s="4"/>
      <c r="T475" s="194"/>
    </row>
    <row r="476" spans="1:20">
      <c r="A476" s="194"/>
      <c r="B476" s="14">
        <v>3</v>
      </c>
      <c r="C476" s="214" t="s">
        <v>684</v>
      </c>
      <c r="D476" s="215"/>
      <c r="E476" s="4"/>
      <c r="F476" s="4"/>
      <c r="G476" s="4"/>
      <c r="H476" s="4"/>
      <c r="I476" s="4"/>
      <c r="J476" s="4"/>
      <c r="K476" s="4"/>
      <c r="L476" s="4"/>
      <c r="M476" s="4"/>
      <c r="N476" s="4"/>
      <c r="O476" s="4"/>
      <c r="P476" s="4"/>
      <c r="Q476" s="4"/>
      <c r="R476" s="4"/>
      <c r="S476" s="4"/>
      <c r="T476" s="194"/>
    </row>
    <row r="477" spans="1:20">
      <c r="A477" s="194"/>
      <c r="B477" s="42">
        <v>4</v>
      </c>
      <c r="C477" s="214" t="s">
        <v>683</v>
      </c>
      <c r="D477" s="215"/>
      <c r="E477" s="4"/>
      <c r="F477" s="4"/>
      <c r="G477" s="4"/>
      <c r="H477" s="4"/>
      <c r="I477" s="4"/>
      <c r="J477" s="4"/>
      <c r="K477" s="4"/>
      <c r="L477" s="4"/>
      <c r="M477" s="4"/>
      <c r="N477" s="4"/>
      <c r="O477" s="4"/>
      <c r="P477" s="4"/>
      <c r="Q477" s="4"/>
      <c r="R477" s="4"/>
      <c r="S477" s="4"/>
      <c r="T477" s="194"/>
    </row>
    <row r="478" spans="1:20">
      <c r="A478" s="194"/>
      <c r="B478" s="42">
        <v>5</v>
      </c>
      <c r="C478" s="214" t="s">
        <v>682</v>
      </c>
      <c r="D478" s="215"/>
      <c r="E478" s="4"/>
      <c r="F478" s="4"/>
      <c r="G478" s="4"/>
      <c r="H478" s="4"/>
      <c r="I478" s="4"/>
      <c r="J478" s="4"/>
      <c r="K478" s="4"/>
      <c r="L478" s="4"/>
      <c r="M478" s="4"/>
      <c r="N478" s="4"/>
      <c r="O478" s="4"/>
      <c r="P478" s="4"/>
      <c r="Q478" s="4"/>
      <c r="R478" s="4"/>
      <c r="S478" s="4"/>
      <c r="T478" s="194"/>
    </row>
    <row r="479" spans="1:20">
      <c r="A479" s="194"/>
      <c r="B479" s="42">
        <v>6</v>
      </c>
      <c r="C479" s="214" t="s">
        <v>681</v>
      </c>
      <c r="D479" s="215"/>
      <c r="E479" s="4"/>
      <c r="F479" s="4"/>
      <c r="G479" s="4"/>
      <c r="H479" s="4"/>
      <c r="I479" s="4"/>
      <c r="J479" s="4"/>
      <c r="K479" s="4"/>
      <c r="L479" s="4"/>
      <c r="M479" s="4"/>
      <c r="N479" s="4"/>
      <c r="O479" s="4"/>
      <c r="P479" s="4"/>
      <c r="Q479" s="4"/>
      <c r="R479" s="4"/>
      <c r="S479" s="4"/>
      <c r="T479" s="194"/>
    </row>
    <row r="480" spans="1:20">
      <c r="A480" s="194"/>
      <c r="B480" s="42">
        <v>7</v>
      </c>
      <c r="C480" s="214" t="s">
        <v>680</v>
      </c>
      <c r="D480" s="215"/>
      <c r="E480" s="4"/>
      <c r="F480" s="4"/>
      <c r="G480" s="4"/>
      <c r="H480" s="4"/>
      <c r="I480" s="4"/>
      <c r="J480" s="4"/>
      <c r="K480" s="4"/>
      <c r="L480" s="4"/>
      <c r="M480" s="4"/>
      <c r="N480" s="4"/>
      <c r="O480" s="4"/>
      <c r="P480" s="4"/>
      <c r="Q480" s="4"/>
      <c r="R480" s="4"/>
      <c r="S480" s="4"/>
      <c r="T480" s="194"/>
    </row>
    <row r="481" spans="1:20">
      <c r="A481" s="194"/>
      <c r="B481" s="42">
        <v>8</v>
      </c>
      <c r="C481" s="214" t="s">
        <v>679</v>
      </c>
      <c r="D481" s="215"/>
      <c r="E481" s="4"/>
      <c r="F481" s="4"/>
      <c r="G481" s="4"/>
      <c r="H481" s="4"/>
      <c r="I481" s="4"/>
      <c r="J481" s="4"/>
      <c r="K481" s="4"/>
      <c r="L481" s="4"/>
      <c r="M481" s="4"/>
      <c r="N481" s="4"/>
      <c r="O481" s="4"/>
      <c r="P481" s="4"/>
      <c r="Q481" s="4"/>
      <c r="R481" s="4"/>
      <c r="S481" s="4"/>
      <c r="T481" s="194"/>
    </row>
    <row r="482" spans="1:20">
      <c r="A482" s="194"/>
      <c r="B482" s="42">
        <v>9</v>
      </c>
      <c r="C482" s="214" t="s">
        <v>677</v>
      </c>
      <c r="D482" s="215"/>
      <c r="E482" s="4"/>
      <c r="F482" s="4"/>
      <c r="G482" s="4"/>
      <c r="H482" s="4"/>
      <c r="I482" s="4"/>
      <c r="J482" s="4"/>
      <c r="K482" s="4"/>
      <c r="L482" s="4"/>
      <c r="M482" s="4"/>
      <c r="N482" s="4"/>
      <c r="O482" s="4"/>
      <c r="P482" s="4"/>
      <c r="Q482" s="4"/>
      <c r="R482" s="4"/>
      <c r="S482" s="4"/>
      <c r="T482" s="194"/>
    </row>
    <row r="483" spans="1:20">
      <c r="A483" s="194"/>
      <c r="B483" s="42">
        <v>10</v>
      </c>
      <c r="C483" s="214" t="s">
        <v>334</v>
      </c>
      <c r="D483" s="215"/>
      <c r="E483" s="4"/>
      <c r="F483" s="4"/>
      <c r="G483" s="4"/>
      <c r="H483" s="4"/>
      <c r="I483" s="4"/>
      <c r="J483" s="4"/>
      <c r="K483" s="4"/>
      <c r="L483" s="4"/>
      <c r="M483" s="4"/>
      <c r="N483" s="4"/>
      <c r="O483" s="4"/>
      <c r="P483" s="4"/>
      <c r="Q483" s="4"/>
      <c r="R483" s="4"/>
      <c r="S483" s="4"/>
      <c r="T483" s="194"/>
    </row>
    <row r="484" spans="1:20">
      <c r="A484" s="194"/>
      <c r="B484" s="14">
        <v>11</v>
      </c>
      <c r="C484" s="220" t="s">
        <v>678</v>
      </c>
      <c r="D484" s="221"/>
      <c r="E484" s="4"/>
      <c r="F484" s="4"/>
      <c r="G484" s="4"/>
      <c r="H484" s="4"/>
      <c r="I484" s="4"/>
      <c r="J484" s="4"/>
      <c r="K484" s="4"/>
      <c r="L484" s="4"/>
      <c r="M484" s="4"/>
      <c r="N484" s="4"/>
      <c r="O484" s="4"/>
      <c r="P484" s="4"/>
      <c r="Q484" s="4"/>
      <c r="R484" s="4"/>
      <c r="S484" s="4"/>
      <c r="T484" s="194"/>
    </row>
    <row r="485" spans="1:20" ht="13.5" thickBot="1">
      <c r="A485" s="194"/>
      <c r="B485" s="14">
        <v>12</v>
      </c>
      <c r="C485" s="214" t="s">
        <v>675</v>
      </c>
      <c r="D485" s="215"/>
      <c r="E485" s="4"/>
      <c r="F485" s="4"/>
      <c r="G485" s="4"/>
      <c r="H485" s="4"/>
      <c r="I485" s="4"/>
      <c r="J485" s="4"/>
      <c r="K485" s="4"/>
      <c r="L485" s="4"/>
      <c r="M485" s="4"/>
      <c r="N485" s="4"/>
      <c r="O485" s="4"/>
      <c r="P485" s="4"/>
      <c r="Q485" s="4"/>
      <c r="R485" s="4"/>
      <c r="S485" s="4"/>
      <c r="T485" s="194"/>
    </row>
    <row r="486" spans="1:20" ht="13.5" thickBot="1">
      <c r="A486" s="194"/>
      <c r="C486" s="200" t="s">
        <v>926</v>
      </c>
      <c r="D486" s="201"/>
      <c r="E486" s="13" t="str">
        <f>IF(AND(COUNTIF(E473,"C")=1,COUNTIF(E474:E485,"A")&gt;4),"C",IF(OR(COUNTIF(E474:E485,"A")&gt;0,COUNTIF(E473,"C")&gt;0,COUNTIF(E473,"P")&gt;0),"P"," "))</f>
        <v xml:space="preserve"> </v>
      </c>
      <c r="F486" s="13" t="str">
        <f t="shared" ref="F486:S486" si="33">IF(AND(COUNTIF(F473,"C")=1,COUNTIF(F474:F485,"A")&gt;4),"C",IF(OR(COUNTIF(F474:F485,"A")&gt;0,COUNTIF(F473,"C")&gt;0,COUNTIF(F473,"P")&gt;0),"P"," "))</f>
        <v xml:space="preserve"> </v>
      </c>
      <c r="G486" s="13" t="str">
        <f t="shared" si="33"/>
        <v xml:space="preserve"> </v>
      </c>
      <c r="H486" s="13" t="str">
        <f t="shared" si="33"/>
        <v xml:space="preserve"> </v>
      </c>
      <c r="I486" s="13" t="str">
        <f t="shared" si="33"/>
        <v xml:space="preserve"> </v>
      </c>
      <c r="J486" s="13" t="str">
        <f t="shared" si="33"/>
        <v xml:space="preserve"> </v>
      </c>
      <c r="K486" s="13" t="str">
        <f t="shared" si="33"/>
        <v xml:space="preserve"> </v>
      </c>
      <c r="L486" s="13" t="str">
        <f t="shared" si="33"/>
        <v xml:space="preserve"> </v>
      </c>
      <c r="M486" s="13" t="str">
        <f t="shared" si="33"/>
        <v xml:space="preserve"> </v>
      </c>
      <c r="N486" s="13" t="str">
        <f t="shared" si="33"/>
        <v xml:space="preserve"> </v>
      </c>
      <c r="O486" s="13" t="str">
        <f t="shared" si="33"/>
        <v xml:space="preserve"> </v>
      </c>
      <c r="P486" s="13" t="str">
        <f t="shared" si="33"/>
        <v xml:space="preserve"> </v>
      </c>
      <c r="Q486" s="13" t="str">
        <f t="shared" si="33"/>
        <v xml:space="preserve"> </v>
      </c>
      <c r="R486" s="13" t="str">
        <f t="shared" si="33"/>
        <v xml:space="preserve"> </v>
      </c>
      <c r="S486" s="13" t="str">
        <f t="shared" si="33"/>
        <v xml:space="preserve"> </v>
      </c>
      <c r="T486" s="194"/>
    </row>
    <row r="487" spans="1:20" ht="20.25" customHeight="1">
      <c r="A487" s="194"/>
      <c r="B487" s="226" t="s">
        <v>719</v>
      </c>
      <c r="C487" s="226"/>
      <c r="D487" s="226"/>
      <c r="E487" s="53" t="s">
        <v>514</v>
      </c>
      <c r="F487" s="61"/>
      <c r="G487" s="61"/>
      <c r="H487" s="61"/>
      <c r="I487" s="61"/>
      <c r="J487" s="61"/>
      <c r="K487" s="61"/>
      <c r="L487" s="61"/>
      <c r="M487" s="61"/>
      <c r="N487" s="61"/>
      <c r="O487" s="61"/>
      <c r="P487" s="61"/>
      <c r="Q487" s="61"/>
      <c r="R487" s="61"/>
      <c r="S487" s="61"/>
      <c r="T487" s="194"/>
    </row>
    <row r="488" spans="1:20">
      <c r="A488" s="194"/>
      <c r="B488" s="14" t="s">
        <v>925</v>
      </c>
      <c r="C488" s="202" t="s">
        <v>481</v>
      </c>
      <c r="D488" s="203"/>
      <c r="E488" s="56" t="str">
        <f>Beltloops!E187</f>
        <v xml:space="preserve"> </v>
      </c>
      <c r="F488" s="56" t="str">
        <f>Beltloops!F187</f>
        <v xml:space="preserve"> </v>
      </c>
      <c r="G488" s="56" t="str">
        <f>Beltloops!G187</f>
        <v xml:space="preserve"> </v>
      </c>
      <c r="H488" s="56" t="str">
        <f>Beltloops!H187</f>
        <v xml:space="preserve"> </v>
      </c>
      <c r="I488" s="56" t="str">
        <f>Beltloops!I187</f>
        <v xml:space="preserve"> </v>
      </c>
      <c r="J488" s="56" t="str">
        <f>Beltloops!J187</f>
        <v xml:space="preserve"> </v>
      </c>
      <c r="K488" s="56" t="str">
        <f>Beltloops!K187</f>
        <v xml:space="preserve"> </v>
      </c>
      <c r="L488" s="56" t="str">
        <f>Beltloops!L187</f>
        <v xml:space="preserve"> </v>
      </c>
      <c r="M488" s="56" t="str">
        <f>Beltloops!M187</f>
        <v xml:space="preserve"> </v>
      </c>
      <c r="N488" s="56" t="str">
        <f>Beltloops!N187</f>
        <v xml:space="preserve"> </v>
      </c>
      <c r="O488" s="56" t="str">
        <f>Beltloops!O187</f>
        <v xml:space="preserve"> </v>
      </c>
      <c r="P488" s="56" t="str">
        <f>Beltloops!P187</f>
        <v xml:space="preserve"> </v>
      </c>
      <c r="Q488" s="56" t="str">
        <f>Beltloops!Q187</f>
        <v xml:space="preserve"> </v>
      </c>
      <c r="R488" s="56" t="str">
        <f>Beltloops!R187</f>
        <v xml:space="preserve"> </v>
      </c>
      <c r="S488" s="56" t="str">
        <f>Beltloops!S187</f>
        <v xml:space="preserve"> </v>
      </c>
      <c r="T488" s="194"/>
    </row>
    <row r="489" spans="1:20">
      <c r="A489" s="194"/>
      <c r="B489" s="14">
        <v>1</v>
      </c>
      <c r="C489" s="214" t="s">
        <v>278</v>
      </c>
      <c r="D489" s="215"/>
      <c r="E489" s="4"/>
      <c r="F489" s="4"/>
      <c r="G489" s="4"/>
      <c r="H489" s="4"/>
      <c r="I489" s="4"/>
      <c r="J489" s="4"/>
      <c r="K489" s="4"/>
      <c r="L489" s="4"/>
      <c r="M489" s="4"/>
      <c r="N489" s="4"/>
      <c r="O489" s="4"/>
      <c r="P489" s="4"/>
      <c r="Q489" s="4"/>
      <c r="R489" s="4"/>
      <c r="S489" s="4"/>
      <c r="T489" s="194"/>
    </row>
    <row r="490" spans="1:20">
      <c r="A490" s="194"/>
      <c r="B490" s="14">
        <v>2</v>
      </c>
      <c r="C490" s="214" t="s">
        <v>279</v>
      </c>
      <c r="D490" s="215"/>
      <c r="E490" s="4"/>
      <c r="F490" s="4"/>
      <c r="G490" s="4"/>
      <c r="H490" s="4"/>
      <c r="I490" s="4"/>
      <c r="J490" s="4"/>
      <c r="K490" s="4"/>
      <c r="L490" s="4"/>
      <c r="M490" s="4"/>
      <c r="N490" s="4"/>
      <c r="O490" s="4"/>
      <c r="P490" s="4"/>
      <c r="Q490" s="4"/>
      <c r="R490" s="4"/>
      <c r="S490" s="4"/>
      <c r="T490" s="194"/>
    </row>
    <row r="491" spans="1:20">
      <c r="A491" s="194"/>
      <c r="B491" s="14">
        <v>3</v>
      </c>
      <c r="C491" s="214" t="s">
        <v>280</v>
      </c>
      <c r="D491" s="215"/>
      <c r="E491" s="4"/>
      <c r="F491" s="4"/>
      <c r="G491" s="4"/>
      <c r="H491" s="4"/>
      <c r="I491" s="4"/>
      <c r="J491" s="4"/>
      <c r="K491" s="4"/>
      <c r="L491" s="4"/>
      <c r="M491" s="4"/>
      <c r="N491" s="4"/>
      <c r="O491" s="4"/>
      <c r="P491" s="4"/>
      <c r="Q491" s="4"/>
      <c r="R491" s="4"/>
      <c r="S491" s="4"/>
      <c r="T491" s="194"/>
    </row>
    <row r="492" spans="1:20">
      <c r="A492" s="194"/>
      <c r="B492" s="42">
        <v>4</v>
      </c>
      <c r="C492" s="214" t="s">
        <v>281</v>
      </c>
      <c r="D492" s="215"/>
      <c r="E492" s="4"/>
      <c r="F492" s="4"/>
      <c r="G492" s="4"/>
      <c r="H492" s="4"/>
      <c r="I492" s="4"/>
      <c r="J492" s="4"/>
      <c r="K492" s="4"/>
      <c r="L492" s="4"/>
      <c r="M492" s="4"/>
      <c r="N492" s="4"/>
      <c r="O492" s="4"/>
      <c r="P492" s="4"/>
      <c r="Q492" s="4"/>
      <c r="R492" s="4"/>
      <c r="S492" s="4"/>
      <c r="T492" s="194"/>
    </row>
    <row r="493" spans="1:20">
      <c r="A493" s="194"/>
      <c r="B493" s="42">
        <v>5</v>
      </c>
      <c r="C493" s="214" t="s">
        <v>282</v>
      </c>
      <c r="D493" s="215"/>
      <c r="E493" s="4"/>
      <c r="F493" s="4"/>
      <c r="G493" s="4"/>
      <c r="H493" s="4"/>
      <c r="I493" s="4"/>
      <c r="J493" s="4"/>
      <c r="K493" s="4"/>
      <c r="L493" s="4"/>
      <c r="M493" s="4"/>
      <c r="N493" s="4"/>
      <c r="O493" s="4"/>
      <c r="P493" s="4"/>
      <c r="Q493" s="4"/>
      <c r="R493" s="4"/>
      <c r="S493" s="4"/>
      <c r="T493" s="194"/>
    </row>
    <row r="494" spans="1:20">
      <c r="A494" s="194"/>
      <c r="B494" s="42">
        <v>6</v>
      </c>
      <c r="C494" s="220" t="s">
        <v>505</v>
      </c>
      <c r="D494" s="221"/>
      <c r="E494" s="4"/>
      <c r="F494" s="4"/>
      <c r="G494" s="4"/>
      <c r="H494" s="4"/>
      <c r="I494" s="4"/>
      <c r="J494" s="4"/>
      <c r="K494" s="4"/>
      <c r="L494" s="4"/>
      <c r="M494" s="4"/>
      <c r="N494" s="4"/>
      <c r="O494" s="4"/>
      <c r="P494" s="4"/>
      <c r="Q494" s="4"/>
      <c r="R494" s="4"/>
      <c r="S494" s="4"/>
      <c r="T494" s="194"/>
    </row>
    <row r="495" spans="1:20">
      <c r="A495" s="194"/>
      <c r="B495" s="42">
        <v>7</v>
      </c>
      <c r="C495" s="214" t="s">
        <v>284</v>
      </c>
      <c r="D495" s="215"/>
      <c r="E495" s="4"/>
      <c r="F495" s="4"/>
      <c r="G495" s="4"/>
      <c r="H495" s="4"/>
      <c r="I495" s="4"/>
      <c r="J495" s="4"/>
      <c r="K495" s="4"/>
      <c r="L495" s="4"/>
      <c r="M495" s="4"/>
      <c r="N495" s="4"/>
      <c r="O495" s="4"/>
      <c r="P495" s="4"/>
      <c r="Q495" s="4"/>
      <c r="R495" s="4"/>
      <c r="S495" s="4"/>
      <c r="T495" s="194"/>
    </row>
    <row r="496" spans="1:20">
      <c r="A496" s="194"/>
      <c r="B496" s="14">
        <v>8</v>
      </c>
      <c r="C496" s="214" t="s">
        <v>285</v>
      </c>
      <c r="D496" s="215"/>
      <c r="E496" s="4"/>
      <c r="F496" s="4"/>
      <c r="G496" s="4"/>
      <c r="H496" s="4"/>
      <c r="I496" s="4"/>
      <c r="J496" s="4"/>
      <c r="K496" s="4"/>
      <c r="L496" s="4"/>
      <c r="M496" s="4"/>
      <c r="N496" s="4"/>
      <c r="O496" s="4"/>
      <c r="P496" s="4"/>
      <c r="Q496" s="4"/>
      <c r="R496" s="4"/>
      <c r="S496" s="4"/>
      <c r="T496" s="194"/>
    </row>
    <row r="497" spans="1:20" ht="13.5" thickBot="1">
      <c r="A497" s="194"/>
      <c r="B497" s="14">
        <v>9</v>
      </c>
      <c r="C497" s="214" t="s">
        <v>354</v>
      </c>
      <c r="D497" s="215"/>
      <c r="E497" s="4"/>
      <c r="F497" s="4"/>
      <c r="G497" s="4"/>
      <c r="H497" s="4"/>
      <c r="I497" s="4"/>
      <c r="J497" s="4"/>
      <c r="K497" s="4"/>
      <c r="L497" s="4"/>
      <c r="M497" s="4"/>
      <c r="N497" s="4"/>
      <c r="O497" s="4"/>
      <c r="P497" s="4"/>
      <c r="Q497" s="4"/>
      <c r="R497" s="4"/>
      <c r="S497" s="4"/>
      <c r="T497" s="194"/>
    </row>
    <row r="498" spans="1:20" ht="13.5" thickBot="1">
      <c r="A498" s="194"/>
      <c r="C498" s="200" t="s">
        <v>926</v>
      </c>
      <c r="D498" s="201"/>
      <c r="E498" s="13" t="str">
        <f>IF(AND(COUNTIF(E488,"C")=1,COUNTIF(E489:E497,"A")&gt;4),"C",IF(OR(COUNTIF(E489:E497,"A")&gt;0,COUNTIF(E488,"C")&gt;0,COUNTIF(E488,"P")&gt;0),"P"," "))</f>
        <v xml:space="preserve"> </v>
      </c>
      <c r="F498" s="13" t="str">
        <f t="shared" ref="F498:S498" si="34">IF(AND(COUNTIF(F488,"C")=1,COUNTIF(F489:F497,"A")&gt;4),"C",IF(OR(COUNTIF(F489:F497,"A")&gt;0,COUNTIF(F488,"C")&gt;0,COUNTIF(F488,"P")&gt;0),"P"," "))</f>
        <v xml:space="preserve"> </v>
      </c>
      <c r="G498" s="13" t="str">
        <f t="shared" si="34"/>
        <v xml:space="preserve"> </v>
      </c>
      <c r="H498" s="13" t="str">
        <f t="shared" si="34"/>
        <v xml:space="preserve"> </v>
      </c>
      <c r="I498" s="13" t="str">
        <f t="shared" si="34"/>
        <v xml:space="preserve"> </v>
      </c>
      <c r="J498" s="13" t="str">
        <f t="shared" si="34"/>
        <v xml:space="preserve"> </v>
      </c>
      <c r="K498" s="13" t="str">
        <f t="shared" si="34"/>
        <v xml:space="preserve"> </v>
      </c>
      <c r="L498" s="13" t="str">
        <f t="shared" si="34"/>
        <v xml:space="preserve"> </v>
      </c>
      <c r="M498" s="13" t="str">
        <f t="shared" si="34"/>
        <v xml:space="preserve"> </v>
      </c>
      <c r="N498" s="13" t="str">
        <f t="shared" si="34"/>
        <v xml:space="preserve"> </v>
      </c>
      <c r="O498" s="13" t="str">
        <f t="shared" si="34"/>
        <v xml:space="preserve"> </v>
      </c>
      <c r="P498" s="13" t="str">
        <f t="shared" si="34"/>
        <v xml:space="preserve"> </v>
      </c>
      <c r="Q498" s="13" t="str">
        <f t="shared" si="34"/>
        <v xml:space="preserve"> </v>
      </c>
      <c r="R498" s="13" t="str">
        <f t="shared" si="34"/>
        <v xml:space="preserve"> </v>
      </c>
      <c r="S498" s="13" t="str">
        <f t="shared" si="34"/>
        <v xml:space="preserve"> </v>
      </c>
      <c r="T498" s="194"/>
    </row>
    <row r="499" spans="1:20" ht="20.25" customHeight="1">
      <c r="A499" s="194"/>
      <c r="B499" s="226" t="s">
        <v>718</v>
      </c>
      <c r="C499" s="226"/>
      <c r="D499" s="226"/>
      <c r="E499" s="53" t="s">
        <v>513</v>
      </c>
      <c r="F499" s="61"/>
      <c r="G499" s="61"/>
      <c r="H499" s="61"/>
      <c r="I499" s="61"/>
      <c r="J499" s="61"/>
      <c r="K499" s="61"/>
      <c r="L499" s="61"/>
      <c r="M499" s="61"/>
      <c r="N499" s="61"/>
      <c r="O499" s="61"/>
      <c r="P499" s="61"/>
      <c r="Q499" s="61"/>
      <c r="R499" s="61"/>
      <c r="S499" s="61"/>
      <c r="T499" s="194"/>
    </row>
    <row r="500" spans="1:20">
      <c r="A500" s="194"/>
      <c r="B500" s="14" t="s">
        <v>925</v>
      </c>
      <c r="C500" s="202" t="s">
        <v>480</v>
      </c>
      <c r="D500" s="203"/>
      <c r="E500" s="56" t="str">
        <f>Beltloops!E192</f>
        <v xml:space="preserve"> </v>
      </c>
      <c r="F500" s="56" t="str">
        <f>Beltloops!F192</f>
        <v xml:space="preserve"> </v>
      </c>
      <c r="G500" s="56" t="str">
        <f>Beltloops!G192</f>
        <v xml:space="preserve"> </v>
      </c>
      <c r="H500" s="56" t="str">
        <f>Beltloops!H192</f>
        <v xml:space="preserve"> </v>
      </c>
      <c r="I500" s="179" t="str">
        <f>Beltloops!I192</f>
        <v xml:space="preserve"> </v>
      </c>
      <c r="J500" s="56" t="str">
        <f>Beltloops!J192</f>
        <v xml:space="preserve"> </v>
      </c>
      <c r="K500" s="56" t="str">
        <f>Beltloops!K192</f>
        <v xml:space="preserve"> </v>
      </c>
      <c r="L500" s="56" t="str">
        <f>Beltloops!L192</f>
        <v xml:space="preserve"> </v>
      </c>
      <c r="M500" s="56" t="str">
        <f>Beltloops!M192</f>
        <v xml:space="preserve"> </v>
      </c>
      <c r="N500" s="56" t="str">
        <f>Beltloops!N192</f>
        <v xml:space="preserve"> </v>
      </c>
      <c r="O500" s="56" t="str">
        <f>Beltloops!O192</f>
        <v xml:space="preserve"> </v>
      </c>
      <c r="P500" s="56" t="str">
        <f>Beltloops!P192</f>
        <v xml:space="preserve"> </v>
      </c>
      <c r="Q500" s="56" t="str">
        <f>Beltloops!Q192</f>
        <v xml:space="preserve"> </v>
      </c>
      <c r="R500" s="56" t="str">
        <f>Beltloops!R192</f>
        <v xml:space="preserve"> </v>
      </c>
      <c r="S500" s="56" t="str">
        <f>Beltloops!S192</f>
        <v xml:space="preserve"> </v>
      </c>
      <c r="T500" s="194"/>
    </row>
    <row r="501" spans="1:20">
      <c r="A501" s="194"/>
      <c r="B501" s="14">
        <v>1</v>
      </c>
      <c r="C501" s="214" t="s">
        <v>506</v>
      </c>
      <c r="D501" s="215"/>
      <c r="E501" s="4"/>
      <c r="F501" s="4"/>
      <c r="G501" s="4"/>
      <c r="H501" s="4"/>
      <c r="I501" s="181"/>
      <c r="J501" s="4"/>
      <c r="K501" s="4"/>
      <c r="L501" s="4"/>
      <c r="M501" s="4"/>
      <c r="N501" s="4"/>
      <c r="O501" s="4"/>
      <c r="P501" s="4"/>
      <c r="Q501" s="4"/>
      <c r="R501" s="4"/>
      <c r="S501" s="4"/>
      <c r="T501" s="194"/>
    </row>
    <row r="502" spans="1:20">
      <c r="A502" s="194"/>
      <c r="B502" s="14">
        <v>2</v>
      </c>
      <c r="C502" s="214" t="s">
        <v>667</v>
      </c>
      <c r="D502" s="215"/>
      <c r="E502" s="4"/>
      <c r="F502" s="4"/>
      <c r="G502" s="4"/>
      <c r="H502" s="4"/>
      <c r="I502" s="181"/>
      <c r="J502" s="4"/>
      <c r="K502" s="4"/>
      <c r="L502" s="4"/>
      <c r="M502" s="4"/>
      <c r="N502" s="4"/>
      <c r="O502" s="4"/>
      <c r="P502" s="4"/>
      <c r="Q502" s="4"/>
      <c r="R502" s="4"/>
      <c r="S502" s="4"/>
      <c r="T502" s="194"/>
    </row>
    <row r="503" spans="1:20">
      <c r="A503" s="194"/>
      <c r="B503" s="14">
        <v>3</v>
      </c>
      <c r="C503" s="214" t="s">
        <v>668</v>
      </c>
      <c r="D503" s="215"/>
      <c r="E503" s="4"/>
      <c r="F503" s="4"/>
      <c r="G503" s="4"/>
      <c r="H503" s="4"/>
      <c r="I503" s="181"/>
      <c r="J503" s="4"/>
      <c r="K503" s="4"/>
      <c r="L503" s="4"/>
      <c r="M503" s="4"/>
      <c r="N503" s="4"/>
      <c r="O503" s="4"/>
      <c r="P503" s="4"/>
      <c r="Q503" s="4"/>
      <c r="R503" s="4"/>
      <c r="S503" s="4"/>
      <c r="T503" s="194"/>
    </row>
    <row r="504" spans="1:20">
      <c r="A504" s="194"/>
      <c r="B504" s="42">
        <v>4</v>
      </c>
      <c r="C504" s="214" t="s">
        <v>669</v>
      </c>
      <c r="D504" s="215"/>
      <c r="E504" s="4"/>
      <c r="F504" s="4"/>
      <c r="G504" s="4"/>
      <c r="H504" s="4"/>
      <c r="I504" s="181"/>
      <c r="J504" s="4"/>
      <c r="K504" s="4"/>
      <c r="L504" s="4"/>
      <c r="M504" s="4"/>
      <c r="N504" s="4"/>
      <c r="O504" s="4"/>
      <c r="P504" s="4"/>
      <c r="Q504" s="4"/>
      <c r="R504" s="4"/>
      <c r="S504" s="4"/>
      <c r="T504" s="194"/>
    </row>
    <row r="505" spans="1:20">
      <c r="A505" s="194"/>
      <c r="B505" s="42">
        <v>5</v>
      </c>
      <c r="C505" s="214" t="s">
        <v>860</v>
      </c>
      <c r="D505" s="215"/>
      <c r="E505" s="4"/>
      <c r="F505" s="4"/>
      <c r="G505" s="4"/>
      <c r="H505" s="4"/>
      <c r="I505" s="181"/>
      <c r="J505" s="4"/>
      <c r="K505" s="4"/>
      <c r="L505" s="4"/>
      <c r="M505" s="4"/>
      <c r="N505" s="4"/>
      <c r="O505" s="4"/>
      <c r="P505" s="4"/>
      <c r="Q505" s="4"/>
      <c r="R505" s="4"/>
      <c r="S505" s="4"/>
      <c r="T505" s="194"/>
    </row>
    <row r="506" spans="1:20">
      <c r="A506" s="194"/>
      <c r="B506" s="42">
        <v>6</v>
      </c>
      <c r="C506" s="214" t="s">
        <v>670</v>
      </c>
      <c r="D506" s="215"/>
      <c r="E506" s="4"/>
      <c r="F506" s="4"/>
      <c r="G506" s="4"/>
      <c r="H506" s="4"/>
      <c r="I506" s="181"/>
      <c r="J506" s="4"/>
      <c r="K506" s="4"/>
      <c r="L506" s="4"/>
      <c r="M506" s="4"/>
      <c r="N506" s="4"/>
      <c r="O506" s="4"/>
      <c r="P506" s="4"/>
      <c r="Q506" s="4"/>
      <c r="R506" s="4"/>
      <c r="S506" s="4"/>
      <c r="T506" s="194"/>
    </row>
    <row r="507" spans="1:20">
      <c r="A507" s="194"/>
      <c r="B507" s="42">
        <v>7</v>
      </c>
      <c r="C507" s="214" t="s">
        <v>861</v>
      </c>
      <c r="D507" s="215"/>
      <c r="E507" s="4"/>
      <c r="F507" s="4"/>
      <c r="G507" s="4"/>
      <c r="H507" s="4"/>
      <c r="I507" s="181"/>
      <c r="J507" s="4"/>
      <c r="K507" s="4"/>
      <c r="L507" s="4"/>
      <c r="M507" s="4"/>
      <c r="N507" s="4"/>
      <c r="O507" s="4"/>
      <c r="P507" s="4"/>
      <c r="Q507" s="4"/>
      <c r="R507" s="4"/>
      <c r="S507" s="4"/>
      <c r="T507" s="194"/>
    </row>
    <row r="508" spans="1:20">
      <c r="A508" s="194"/>
      <c r="B508" s="42">
        <v>8</v>
      </c>
      <c r="C508" s="214" t="s">
        <v>671</v>
      </c>
      <c r="D508" s="215"/>
      <c r="E508" s="4"/>
      <c r="F508" s="4"/>
      <c r="G508" s="4"/>
      <c r="H508" s="4"/>
      <c r="I508" s="181"/>
      <c r="J508" s="4"/>
      <c r="K508" s="4"/>
      <c r="L508" s="4"/>
      <c r="M508" s="4"/>
      <c r="N508" s="4"/>
      <c r="O508" s="4"/>
      <c r="P508" s="4"/>
      <c r="Q508" s="4"/>
      <c r="R508" s="4"/>
      <c r="S508" s="4"/>
      <c r="T508" s="194"/>
    </row>
    <row r="509" spans="1:20">
      <c r="A509" s="194"/>
      <c r="B509" s="42">
        <v>9</v>
      </c>
      <c r="C509" s="214" t="s">
        <v>672</v>
      </c>
      <c r="D509" s="215"/>
      <c r="E509" s="4"/>
      <c r="F509" s="4"/>
      <c r="G509" s="4"/>
      <c r="H509" s="4"/>
      <c r="I509" s="181"/>
      <c r="J509" s="4"/>
      <c r="K509" s="4"/>
      <c r="L509" s="4"/>
      <c r="M509" s="4"/>
      <c r="N509" s="4"/>
      <c r="O509" s="4"/>
      <c r="P509" s="4"/>
      <c r="Q509" s="4"/>
      <c r="R509" s="4"/>
      <c r="S509" s="4"/>
      <c r="T509" s="194"/>
    </row>
    <row r="510" spans="1:20">
      <c r="A510" s="194"/>
      <c r="B510" s="42">
        <v>10</v>
      </c>
      <c r="C510" s="214" t="s">
        <v>673</v>
      </c>
      <c r="D510" s="215"/>
      <c r="E510" s="4"/>
      <c r="F510" s="4"/>
      <c r="G510" s="4"/>
      <c r="H510" s="4"/>
      <c r="I510" s="181"/>
      <c r="J510" s="4"/>
      <c r="K510" s="4"/>
      <c r="L510" s="4"/>
      <c r="M510" s="4"/>
      <c r="N510" s="4"/>
      <c r="O510" s="4"/>
      <c r="P510" s="4"/>
      <c r="Q510" s="4"/>
      <c r="R510" s="4"/>
      <c r="S510" s="4"/>
      <c r="T510" s="194"/>
    </row>
    <row r="511" spans="1:20">
      <c r="A511" s="194"/>
      <c r="B511" s="14">
        <v>11</v>
      </c>
      <c r="C511" s="214" t="s">
        <v>674</v>
      </c>
      <c r="D511" s="215"/>
      <c r="E511" s="4"/>
      <c r="F511" s="4"/>
      <c r="G511" s="4"/>
      <c r="H511" s="4"/>
      <c r="I511" s="181"/>
      <c r="J511" s="4"/>
      <c r="K511" s="4"/>
      <c r="L511" s="4"/>
      <c r="M511" s="4"/>
      <c r="N511" s="4"/>
      <c r="O511" s="4"/>
      <c r="P511" s="4"/>
      <c r="Q511" s="4"/>
      <c r="R511" s="4"/>
      <c r="S511" s="4"/>
      <c r="T511" s="194"/>
    </row>
    <row r="512" spans="1:20" ht="13.5" thickBot="1">
      <c r="A512" s="194"/>
      <c r="B512" s="14">
        <v>12</v>
      </c>
      <c r="C512" s="214" t="s">
        <v>853</v>
      </c>
      <c r="D512" s="215"/>
      <c r="E512" s="4"/>
      <c r="F512" s="4"/>
      <c r="G512" s="4"/>
      <c r="H512" s="4"/>
      <c r="I512" s="181"/>
      <c r="J512" s="4"/>
      <c r="K512" s="4"/>
      <c r="L512" s="4"/>
      <c r="M512" s="4"/>
      <c r="N512" s="4"/>
      <c r="O512" s="4"/>
      <c r="P512" s="4"/>
      <c r="Q512" s="4"/>
      <c r="R512" s="4"/>
      <c r="S512" s="4"/>
      <c r="T512" s="194"/>
    </row>
    <row r="513" spans="1:20" ht="13.5" thickBot="1">
      <c r="A513" s="194"/>
      <c r="C513" s="200" t="s">
        <v>926</v>
      </c>
      <c r="D513" s="201"/>
      <c r="E513" s="13" t="str">
        <f>IF(AND(COUNTIF(E500,"C")=1,COUNTIF(E501:E512,"A")&gt;4),"C",IF(OR(COUNTIF(E501:E512,"A")&gt;0,COUNTIF(E500,"C")&gt;0,COUNTIF(E500,"P")&gt;0),"P"," "))</f>
        <v xml:space="preserve"> </v>
      </c>
      <c r="F513" s="13" t="str">
        <f t="shared" ref="F513:S513" si="35">IF(AND(COUNTIF(F500,"C")=1,COUNTIF(F501:F512,"A")&gt;4),"C",IF(OR(COUNTIF(F501:F512,"A")&gt;0,COUNTIF(F500,"C")&gt;0,COUNTIF(F500,"P")&gt;0),"P"," "))</f>
        <v xml:space="preserve"> </v>
      </c>
      <c r="G513" s="13" t="str">
        <f t="shared" si="35"/>
        <v xml:space="preserve"> </v>
      </c>
      <c r="H513" s="13" t="str">
        <f t="shared" si="35"/>
        <v xml:space="preserve"> </v>
      </c>
      <c r="I513" s="182" t="str">
        <f t="shared" si="35"/>
        <v xml:space="preserve"> </v>
      </c>
      <c r="J513" s="13" t="str">
        <f t="shared" si="35"/>
        <v xml:space="preserve"> </v>
      </c>
      <c r="K513" s="13" t="str">
        <f t="shared" si="35"/>
        <v xml:space="preserve"> </v>
      </c>
      <c r="L513" s="13" t="str">
        <f t="shared" si="35"/>
        <v xml:space="preserve"> </v>
      </c>
      <c r="M513" s="13" t="str">
        <f t="shared" si="35"/>
        <v xml:space="preserve"> </v>
      </c>
      <c r="N513" s="13" t="str">
        <f t="shared" si="35"/>
        <v xml:space="preserve"> </v>
      </c>
      <c r="O513" s="13" t="str">
        <f t="shared" si="35"/>
        <v xml:space="preserve"> </v>
      </c>
      <c r="P513" s="13" t="str">
        <f t="shared" si="35"/>
        <v xml:space="preserve"> </v>
      </c>
      <c r="Q513" s="13" t="str">
        <f t="shared" si="35"/>
        <v xml:space="preserve"> </v>
      </c>
      <c r="R513" s="13" t="str">
        <f t="shared" si="35"/>
        <v xml:space="preserve"> </v>
      </c>
      <c r="S513" s="13" t="str">
        <f t="shared" si="35"/>
        <v xml:space="preserve"> </v>
      </c>
      <c r="T513" s="194"/>
    </row>
    <row r="514" spans="1:20">
      <c r="A514" s="194"/>
      <c r="B514" s="222" t="s">
        <v>350</v>
      </c>
      <c r="C514" s="223"/>
      <c r="D514" s="223"/>
      <c r="E514" s="223"/>
      <c r="F514" s="223"/>
      <c r="G514" s="223"/>
      <c r="H514" s="223"/>
      <c r="I514" s="223"/>
      <c r="J514" s="223"/>
      <c r="K514" s="223"/>
      <c r="L514" s="223"/>
      <c r="M514" s="223"/>
      <c r="N514" s="223"/>
      <c r="O514" s="223"/>
      <c r="P514" s="223"/>
      <c r="Q514" s="223"/>
      <c r="R514" s="223"/>
      <c r="S514" s="224"/>
      <c r="T514" s="194"/>
    </row>
    <row r="515" spans="1:20">
      <c r="A515" s="194"/>
      <c r="B515" s="207"/>
      <c r="C515" s="208"/>
      <c r="D515" s="208"/>
      <c r="E515" s="208"/>
      <c r="F515" s="208"/>
      <c r="G515" s="208"/>
      <c r="H515" s="208"/>
      <c r="I515" s="208"/>
      <c r="J515" s="208"/>
      <c r="K515" s="208"/>
      <c r="L515" s="208"/>
      <c r="M515" s="208"/>
      <c r="N515" s="208"/>
      <c r="O515" s="208"/>
      <c r="P515" s="208"/>
      <c r="Q515" s="208"/>
      <c r="R515" s="208"/>
      <c r="S515" s="209"/>
      <c r="T515" s="194"/>
    </row>
    <row r="516" spans="1:20" ht="20.25" customHeight="1">
      <c r="A516" s="194"/>
      <c r="B516" s="229" t="s">
        <v>720</v>
      </c>
      <c r="C516" s="229"/>
      <c r="D516" s="229"/>
      <c r="E516" s="53" t="s">
        <v>509</v>
      </c>
      <c r="F516" s="61"/>
      <c r="G516" s="61"/>
      <c r="H516" s="61"/>
      <c r="I516" s="61"/>
      <c r="J516" s="61"/>
      <c r="K516" s="61"/>
      <c r="L516" s="61"/>
      <c r="M516" s="61"/>
      <c r="N516" s="61"/>
      <c r="O516" s="61"/>
      <c r="P516" s="61"/>
      <c r="Q516" s="61"/>
      <c r="R516" s="61"/>
      <c r="S516" s="61"/>
      <c r="T516" s="194"/>
    </row>
    <row r="517" spans="1:20">
      <c r="A517" s="194"/>
      <c r="B517" s="14" t="s">
        <v>925</v>
      </c>
      <c r="C517" s="202" t="s">
        <v>482</v>
      </c>
      <c r="D517" s="203"/>
      <c r="E517" s="56" t="str">
        <f>Beltloops!E197</f>
        <v xml:space="preserve"> </v>
      </c>
      <c r="F517" s="56" t="str">
        <f>Beltloops!F197</f>
        <v xml:space="preserve"> </v>
      </c>
      <c r="G517" s="56" t="str">
        <f>Beltloops!G197</f>
        <v xml:space="preserve"> </v>
      </c>
      <c r="H517" s="56" t="str">
        <f>Beltloops!H197</f>
        <v xml:space="preserve"> </v>
      </c>
      <c r="I517" s="56" t="str">
        <f>Beltloops!I197</f>
        <v xml:space="preserve"> </v>
      </c>
      <c r="J517" s="56" t="str">
        <f>Beltloops!J197</f>
        <v xml:space="preserve"> </v>
      </c>
      <c r="K517" s="56" t="str">
        <f>Beltloops!K197</f>
        <v xml:space="preserve"> </v>
      </c>
      <c r="L517" s="56" t="str">
        <f>Beltloops!L197</f>
        <v xml:space="preserve"> </v>
      </c>
      <c r="M517" s="56" t="str">
        <f>Beltloops!M197</f>
        <v xml:space="preserve"> </v>
      </c>
      <c r="N517" s="56" t="str">
        <f>Beltloops!N197</f>
        <v xml:space="preserve"> </v>
      </c>
      <c r="O517" s="56" t="str">
        <f>Beltloops!O197</f>
        <v xml:space="preserve"> </v>
      </c>
      <c r="P517" s="56" t="str">
        <f>Beltloops!P197</f>
        <v xml:space="preserve"> </v>
      </c>
      <c r="Q517" s="56" t="str">
        <f>Beltloops!Q197</f>
        <v xml:space="preserve"> </v>
      </c>
      <c r="R517" s="56" t="str">
        <f>Beltloops!R197</f>
        <v xml:space="preserve"> </v>
      </c>
      <c r="S517" s="56" t="str">
        <f>Beltloops!S197</f>
        <v xml:space="preserve"> </v>
      </c>
      <c r="T517" s="194"/>
    </row>
    <row r="518" spans="1:20">
      <c r="A518" s="194"/>
      <c r="B518" s="14">
        <v>1</v>
      </c>
      <c r="C518" s="220" t="s">
        <v>658</v>
      </c>
      <c r="D518" s="221"/>
      <c r="E518" s="4"/>
      <c r="F518" s="4"/>
      <c r="G518" s="4"/>
      <c r="H518" s="4"/>
      <c r="I518" s="4"/>
      <c r="J518" s="4"/>
      <c r="K518" s="4"/>
      <c r="L518" s="4"/>
      <c r="M518" s="4"/>
      <c r="N518" s="4"/>
      <c r="O518" s="4"/>
      <c r="P518" s="4"/>
      <c r="Q518" s="4"/>
      <c r="R518" s="4"/>
      <c r="S518" s="4"/>
      <c r="T518" s="194"/>
    </row>
    <row r="519" spans="1:20">
      <c r="A519" s="194"/>
      <c r="B519" s="14">
        <v>2</v>
      </c>
      <c r="C519" s="220" t="s">
        <v>659</v>
      </c>
      <c r="D519" s="221"/>
      <c r="E519" s="4"/>
      <c r="F519" s="4"/>
      <c r="G519" s="4"/>
      <c r="H519" s="4"/>
      <c r="I519" s="4"/>
      <c r="J519" s="4"/>
      <c r="K519" s="4"/>
      <c r="L519" s="4"/>
      <c r="M519" s="4"/>
      <c r="N519" s="4"/>
      <c r="O519" s="4"/>
      <c r="P519" s="4"/>
      <c r="Q519" s="4"/>
      <c r="R519" s="4"/>
      <c r="S519" s="4"/>
      <c r="T519" s="194"/>
    </row>
    <row r="520" spans="1:20">
      <c r="A520" s="194"/>
      <c r="B520" s="14">
        <v>3</v>
      </c>
      <c r="C520" s="214" t="s">
        <v>651</v>
      </c>
      <c r="D520" s="215"/>
      <c r="E520" s="4"/>
      <c r="F520" s="4"/>
      <c r="G520" s="4"/>
      <c r="H520" s="4"/>
      <c r="I520" s="4"/>
      <c r="J520" s="4"/>
      <c r="K520" s="4"/>
      <c r="L520" s="4"/>
      <c r="M520" s="4"/>
      <c r="N520" s="4"/>
      <c r="O520" s="4"/>
      <c r="P520" s="4"/>
      <c r="Q520" s="4"/>
      <c r="R520" s="4"/>
      <c r="S520" s="4"/>
      <c r="T520" s="194"/>
    </row>
    <row r="521" spans="1:20">
      <c r="A521" s="194"/>
      <c r="B521" s="42">
        <v>4</v>
      </c>
      <c r="C521" s="214" t="s">
        <v>660</v>
      </c>
      <c r="D521" s="215"/>
      <c r="E521" s="4"/>
      <c r="F521" s="4"/>
      <c r="G521" s="4"/>
      <c r="H521" s="4"/>
      <c r="I521" s="4"/>
      <c r="J521" s="4"/>
      <c r="K521" s="4"/>
      <c r="L521" s="4"/>
      <c r="M521" s="4"/>
      <c r="N521" s="4"/>
      <c r="O521" s="4"/>
      <c r="P521" s="4"/>
      <c r="Q521" s="4"/>
      <c r="R521" s="4"/>
      <c r="S521" s="4"/>
      <c r="T521" s="194"/>
    </row>
    <row r="522" spans="1:20">
      <c r="A522" s="194"/>
      <c r="B522" s="42">
        <v>5</v>
      </c>
      <c r="C522" s="214" t="s">
        <v>661</v>
      </c>
      <c r="D522" s="215"/>
      <c r="E522" s="4"/>
      <c r="F522" s="4"/>
      <c r="G522" s="4"/>
      <c r="H522" s="4"/>
      <c r="I522" s="4"/>
      <c r="J522" s="4"/>
      <c r="K522" s="4"/>
      <c r="L522" s="4"/>
      <c r="M522" s="4"/>
      <c r="N522" s="4"/>
      <c r="O522" s="4"/>
      <c r="P522" s="4"/>
      <c r="Q522" s="4"/>
      <c r="R522" s="4"/>
      <c r="S522" s="4"/>
      <c r="T522" s="194"/>
    </row>
    <row r="523" spans="1:20">
      <c r="A523" s="194"/>
      <c r="B523" s="42">
        <v>6</v>
      </c>
      <c r="C523" s="214" t="s">
        <v>662</v>
      </c>
      <c r="D523" s="215"/>
      <c r="E523" s="4"/>
      <c r="F523" s="4"/>
      <c r="G523" s="4"/>
      <c r="H523" s="4"/>
      <c r="I523" s="4"/>
      <c r="J523" s="4"/>
      <c r="K523" s="4"/>
      <c r="L523" s="4"/>
      <c r="M523" s="4"/>
      <c r="N523" s="4"/>
      <c r="O523" s="4"/>
      <c r="P523" s="4"/>
      <c r="Q523" s="4"/>
      <c r="R523" s="4"/>
      <c r="S523" s="4"/>
      <c r="T523" s="194"/>
    </row>
    <row r="524" spans="1:20">
      <c r="A524" s="194"/>
      <c r="B524" s="42">
        <v>7</v>
      </c>
      <c r="C524" s="214" t="s">
        <v>663</v>
      </c>
      <c r="D524" s="215"/>
      <c r="E524" s="4"/>
      <c r="F524" s="4"/>
      <c r="G524" s="4"/>
      <c r="H524" s="4"/>
      <c r="I524" s="4"/>
      <c r="J524" s="4"/>
      <c r="K524" s="4"/>
      <c r="L524" s="4"/>
      <c r="M524" s="4"/>
      <c r="N524" s="4"/>
      <c r="O524" s="4"/>
      <c r="P524" s="4"/>
      <c r="Q524" s="4"/>
      <c r="R524" s="4"/>
      <c r="S524" s="4"/>
      <c r="T524" s="194"/>
    </row>
    <row r="525" spans="1:20">
      <c r="A525" s="194"/>
      <c r="B525" s="42">
        <v>8</v>
      </c>
      <c r="C525" s="214" t="s">
        <v>664</v>
      </c>
      <c r="D525" s="215"/>
      <c r="E525" s="4"/>
      <c r="F525" s="4"/>
      <c r="G525" s="4"/>
      <c r="H525" s="4"/>
      <c r="I525" s="4"/>
      <c r="J525" s="4"/>
      <c r="K525" s="4"/>
      <c r="L525" s="4"/>
      <c r="M525" s="4"/>
      <c r="N525" s="4"/>
      <c r="O525" s="4"/>
      <c r="P525" s="4"/>
      <c r="Q525" s="4"/>
      <c r="R525" s="4"/>
      <c r="S525" s="4"/>
      <c r="T525" s="194"/>
    </row>
    <row r="526" spans="1:20">
      <c r="A526" s="194"/>
      <c r="B526" s="42">
        <v>9</v>
      </c>
      <c r="C526" s="214" t="s">
        <v>665</v>
      </c>
      <c r="D526" s="215"/>
      <c r="E526" s="4"/>
      <c r="F526" s="4"/>
      <c r="G526" s="4"/>
      <c r="H526" s="4"/>
      <c r="I526" s="4"/>
      <c r="J526" s="4"/>
      <c r="K526" s="4"/>
      <c r="L526" s="4"/>
      <c r="M526" s="4"/>
      <c r="N526" s="4"/>
      <c r="O526" s="4"/>
      <c r="P526" s="4"/>
      <c r="Q526" s="4"/>
      <c r="R526" s="4"/>
      <c r="S526" s="4"/>
      <c r="T526" s="194"/>
    </row>
    <row r="527" spans="1:20" ht="13.5" thickBot="1">
      <c r="A527" s="194"/>
      <c r="B527" s="42">
        <v>10</v>
      </c>
      <c r="C527" s="214" t="s">
        <v>666</v>
      </c>
      <c r="D527" s="215"/>
      <c r="E527" s="4"/>
      <c r="F527" s="4"/>
      <c r="G527" s="4"/>
      <c r="H527" s="4"/>
      <c r="I527" s="4"/>
      <c r="J527" s="4"/>
      <c r="K527" s="4"/>
      <c r="L527" s="4"/>
      <c r="M527" s="4"/>
      <c r="N527" s="4"/>
      <c r="O527" s="4"/>
      <c r="P527" s="4"/>
      <c r="Q527" s="4"/>
      <c r="R527" s="4"/>
      <c r="S527" s="4"/>
      <c r="T527" s="194"/>
    </row>
    <row r="528" spans="1:20" ht="13.5" thickBot="1">
      <c r="A528" s="194"/>
      <c r="C528" s="200" t="s">
        <v>926</v>
      </c>
      <c r="D528" s="201"/>
      <c r="E528" s="13" t="str">
        <f>IF(AND(COUNTIF(E517,"C")=1,COUNTIF(E518:E527,"A")&gt;4),"C",IF(OR(COUNTIF(E518:E527,"A")&gt;0,COUNTIF(E517,"C")&gt;0,COUNTIF(E517,"P")&gt;0),"P"," "))</f>
        <v xml:space="preserve"> </v>
      </c>
      <c r="F528" s="13" t="str">
        <f t="shared" ref="F528:S528" si="36">IF(AND(COUNTIF(F517,"C")=1,COUNTIF(F518:F527,"A")&gt;4),"C",IF(OR(COUNTIF(F518:F527,"A")&gt;0,COUNTIF(F517,"C")&gt;0,COUNTIF(F517,"P")&gt;0),"P"," "))</f>
        <v xml:space="preserve"> </v>
      </c>
      <c r="G528" s="13" t="str">
        <f t="shared" si="36"/>
        <v xml:space="preserve"> </v>
      </c>
      <c r="H528" s="13" t="str">
        <f t="shared" si="36"/>
        <v xml:space="preserve"> </v>
      </c>
      <c r="I528" s="13" t="str">
        <f t="shared" si="36"/>
        <v xml:space="preserve"> </v>
      </c>
      <c r="J528" s="13" t="str">
        <f t="shared" si="36"/>
        <v xml:space="preserve"> </v>
      </c>
      <c r="K528" s="13" t="str">
        <f t="shared" si="36"/>
        <v xml:space="preserve"> </v>
      </c>
      <c r="L528" s="13" t="str">
        <f t="shared" si="36"/>
        <v xml:space="preserve"> </v>
      </c>
      <c r="M528" s="13" t="str">
        <f t="shared" si="36"/>
        <v xml:space="preserve"> </v>
      </c>
      <c r="N528" s="13" t="str">
        <f t="shared" si="36"/>
        <v xml:space="preserve"> </v>
      </c>
      <c r="O528" s="13" t="str">
        <f t="shared" si="36"/>
        <v xml:space="preserve"> </v>
      </c>
      <c r="P528" s="13" t="str">
        <f t="shared" si="36"/>
        <v xml:space="preserve"> </v>
      </c>
      <c r="Q528" s="13" t="str">
        <f t="shared" si="36"/>
        <v xml:space="preserve"> </v>
      </c>
      <c r="R528" s="13" t="str">
        <f t="shared" si="36"/>
        <v xml:space="preserve"> </v>
      </c>
      <c r="S528" s="13" t="str">
        <f t="shared" si="36"/>
        <v xml:space="preserve"> </v>
      </c>
      <c r="T528" s="194"/>
    </row>
    <row r="529" spans="1:20" ht="20.25" customHeight="1">
      <c r="A529" s="194"/>
      <c r="B529" s="226" t="s">
        <v>723</v>
      </c>
      <c r="C529" s="226"/>
      <c r="D529" s="226"/>
      <c r="E529" s="53" t="s">
        <v>510</v>
      </c>
      <c r="F529" s="61"/>
      <c r="G529" s="61"/>
      <c r="H529" s="61"/>
      <c r="I529" s="61"/>
      <c r="J529" s="61"/>
      <c r="K529" s="61"/>
      <c r="L529" s="61"/>
      <c r="M529" s="61"/>
      <c r="N529" s="61"/>
      <c r="O529" s="61"/>
      <c r="P529" s="61"/>
      <c r="Q529" s="61"/>
      <c r="R529" s="61"/>
      <c r="S529" s="61"/>
      <c r="T529" s="194"/>
    </row>
    <row r="530" spans="1:20">
      <c r="A530" s="194"/>
      <c r="B530" s="14" t="s">
        <v>925</v>
      </c>
      <c r="C530" s="202" t="s">
        <v>483</v>
      </c>
      <c r="D530" s="203"/>
      <c r="E530" s="56" t="str">
        <f>Beltloops!E202</f>
        <v xml:space="preserve"> </v>
      </c>
      <c r="F530" s="56" t="str">
        <f>Beltloops!F202</f>
        <v xml:space="preserve"> </v>
      </c>
      <c r="G530" s="56" t="str">
        <f>Beltloops!G202</f>
        <v xml:space="preserve"> </v>
      </c>
      <c r="H530" s="56" t="str">
        <f>Beltloops!H202</f>
        <v xml:space="preserve"> </v>
      </c>
      <c r="I530" s="56" t="str">
        <f>Beltloops!I202</f>
        <v xml:space="preserve"> </v>
      </c>
      <c r="J530" s="56" t="str">
        <f>Beltloops!J202</f>
        <v xml:space="preserve"> </v>
      </c>
      <c r="K530" s="56" t="str">
        <f>Beltloops!K202</f>
        <v xml:space="preserve"> </v>
      </c>
      <c r="L530" s="56" t="str">
        <f>Beltloops!L202</f>
        <v xml:space="preserve"> </v>
      </c>
      <c r="M530" s="56" t="str">
        <f>Beltloops!M202</f>
        <v xml:space="preserve"> </v>
      </c>
      <c r="N530" s="56" t="str">
        <f>Beltloops!N202</f>
        <v xml:space="preserve"> </v>
      </c>
      <c r="O530" s="56" t="str">
        <f>Beltloops!O202</f>
        <v xml:space="preserve"> </v>
      </c>
      <c r="P530" s="56" t="str">
        <f>Beltloops!P202</f>
        <v xml:space="preserve"> </v>
      </c>
      <c r="Q530" s="56" t="str">
        <f>Beltloops!Q202</f>
        <v xml:space="preserve"> </v>
      </c>
      <c r="R530" s="56" t="str">
        <f>Beltloops!R202</f>
        <v xml:space="preserve"> </v>
      </c>
      <c r="S530" s="56" t="str">
        <f>Beltloops!S202</f>
        <v xml:space="preserve"> </v>
      </c>
      <c r="T530" s="194"/>
    </row>
    <row r="531" spans="1:20">
      <c r="A531" s="194"/>
      <c r="B531" s="14">
        <v>1</v>
      </c>
      <c r="C531" s="214" t="s">
        <v>648</v>
      </c>
      <c r="D531" s="215"/>
      <c r="E531" s="4"/>
      <c r="F531" s="4"/>
      <c r="G531" s="4"/>
      <c r="H531" s="4"/>
      <c r="I531" s="4"/>
      <c r="J531" s="4"/>
      <c r="K531" s="4"/>
      <c r="L531" s="4"/>
      <c r="M531" s="4"/>
      <c r="N531" s="4"/>
      <c r="O531" s="4"/>
      <c r="P531" s="4"/>
      <c r="Q531" s="4"/>
      <c r="R531" s="4"/>
      <c r="S531" s="4"/>
      <c r="T531" s="194"/>
    </row>
    <row r="532" spans="1:20">
      <c r="A532" s="194"/>
      <c r="B532" s="14">
        <v>2</v>
      </c>
      <c r="C532" s="214" t="s">
        <v>649</v>
      </c>
      <c r="D532" s="215"/>
      <c r="E532" s="4"/>
      <c r="F532" s="4"/>
      <c r="G532" s="4"/>
      <c r="H532" s="4"/>
      <c r="I532" s="4"/>
      <c r="J532" s="4"/>
      <c r="K532" s="4"/>
      <c r="L532" s="4"/>
      <c r="M532" s="4"/>
      <c r="N532" s="4"/>
      <c r="O532" s="4"/>
      <c r="P532" s="4"/>
      <c r="Q532" s="4"/>
      <c r="R532" s="4"/>
      <c r="S532" s="4"/>
      <c r="T532" s="194"/>
    </row>
    <row r="533" spans="1:20">
      <c r="A533" s="194"/>
      <c r="B533" s="14">
        <v>3</v>
      </c>
      <c r="C533" s="214" t="s">
        <v>650</v>
      </c>
      <c r="D533" s="215"/>
      <c r="E533" s="4"/>
      <c r="F533" s="4"/>
      <c r="G533" s="4"/>
      <c r="H533" s="4"/>
      <c r="I533" s="4"/>
      <c r="J533" s="4"/>
      <c r="K533" s="4"/>
      <c r="L533" s="4"/>
      <c r="M533" s="4"/>
      <c r="N533" s="4"/>
      <c r="O533" s="4"/>
      <c r="P533" s="4"/>
      <c r="Q533" s="4"/>
      <c r="R533" s="4"/>
      <c r="S533" s="4"/>
      <c r="T533" s="194"/>
    </row>
    <row r="534" spans="1:20">
      <c r="A534" s="194"/>
      <c r="B534" s="42">
        <v>4</v>
      </c>
      <c r="C534" s="214" t="s">
        <v>651</v>
      </c>
      <c r="D534" s="215"/>
      <c r="E534" s="4"/>
      <c r="F534" s="4"/>
      <c r="G534" s="4"/>
      <c r="H534" s="4"/>
      <c r="I534" s="4"/>
      <c r="J534" s="4"/>
      <c r="K534" s="4"/>
      <c r="L534" s="4"/>
      <c r="M534" s="4"/>
      <c r="N534" s="4"/>
      <c r="O534" s="4"/>
      <c r="P534" s="4"/>
      <c r="Q534" s="4"/>
      <c r="R534" s="4"/>
      <c r="S534" s="4"/>
      <c r="T534" s="194"/>
    </row>
    <row r="535" spans="1:20">
      <c r="A535" s="194"/>
      <c r="B535" s="42">
        <v>5</v>
      </c>
      <c r="C535" s="214" t="s">
        <v>652</v>
      </c>
      <c r="D535" s="215"/>
      <c r="E535" s="4"/>
      <c r="F535" s="4"/>
      <c r="G535" s="4"/>
      <c r="H535" s="4"/>
      <c r="I535" s="4"/>
      <c r="J535" s="4"/>
      <c r="K535" s="4"/>
      <c r="L535" s="4"/>
      <c r="M535" s="4"/>
      <c r="N535" s="4"/>
      <c r="O535" s="4"/>
      <c r="P535" s="4"/>
      <c r="Q535" s="4"/>
      <c r="R535" s="4"/>
      <c r="S535" s="4"/>
      <c r="T535" s="194"/>
    </row>
    <row r="536" spans="1:20">
      <c r="A536" s="194"/>
      <c r="B536" s="42">
        <v>6</v>
      </c>
      <c r="C536" s="214" t="s">
        <v>654</v>
      </c>
      <c r="D536" s="215"/>
      <c r="E536" s="4"/>
      <c r="F536" s="4"/>
      <c r="G536" s="4"/>
      <c r="H536" s="4"/>
      <c r="I536" s="4"/>
      <c r="J536" s="4"/>
      <c r="K536" s="4"/>
      <c r="L536" s="4"/>
      <c r="M536" s="4"/>
      <c r="N536" s="4"/>
      <c r="O536" s="4"/>
      <c r="P536" s="4"/>
      <c r="Q536" s="4"/>
      <c r="R536" s="4"/>
      <c r="S536" s="4"/>
      <c r="T536" s="194"/>
    </row>
    <row r="537" spans="1:20">
      <c r="A537" s="194"/>
      <c r="B537" s="42">
        <v>7</v>
      </c>
      <c r="C537" s="214" t="s">
        <v>653</v>
      </c>
      <c r="D537" s="215"/>
      <c r="E537" s="4"/>
      <c r="F537" s="4"/>
      <c r="G537" s="4"/>
      <c r="H537" s="4"/>
      <c r="I537" s="4"/>
      <c r="J537" s="4"/>
      <c r="K537" s="4"/>
      <c r="L537" s="4"/>
      <c r="M537" s="4"/>
      <c r="N537" s="4"/>
      <c r="O537" s="4"/>
      <c r="P537" s="4"/>
      <c r="Q537" s="4"/>
      <c r="R537" s="4"/>
      <c r="S537" s="4"/>
      <c r="T537" s="194"/>
    </row>
    <row r="538" spans="1:20">
      <c r="A538" s="194"/>
      <c r="B538" s="42">
        <v>8</v>
      </c>
      <c r="C538" s="214" t="s">
        <v>655</v>
      </c>
      <c r="D538" s="215"/>
      <c r="E538" s="4"/>
      <c r="F538" s="4"/>
      <c r="G538" s="4"/>
      <c r="H538" s="4"/>
      <c r="I538" s="4"/>
      <c r="J538" s="4"/>
      <c r="K538" s="4"/>
      <c r="L538" s="4"/>
      <c r="M538" s="4"/>
      <c r="N538" s="4"/>
      <c r="O538" s="4"/>
      <c r="P538" s="4"/>
      <c r="Q538" s="4"/>
      <c r="R538" s="4"/>
      <c r="S538" s="4"/>
      <c r="T538" s="194"/>
    </row>
    <row r="539" spans="1:20">
      <c r="A539" s="194"/>
      <c r="B539" s="14">
        <v>9</v>
      </c>
      <c r="C539" s="214" t="s">
        <v>656</v>
      </c>
      <c r="D539" s="215"/>
      <c r="E539" s="4"/>
      <c r="F539" s="4"/>
      <c r="G539" s="4"/>
      <c r="H539" s="4"/>
      <c r="I539" s="4"/>
      <c r="J539" s="4"/>
      <c r="K539" s="4"/>
      <c r="L539" s="4"/>
      <c r="M539" s="4"/>
      <c r="N539" s="4"/>
      <c r="O539" s="4"/>
      <c r="P539" s="4"/>
      <c r="Q539" s="4"/>
      <c r="R539" s="4"/>
      <c r="S539" s="4"/>
      <c r="T539" s="194"/>
    </row>
    <row r="540" spans="1:20" ht="13.5" thickBot="1">
      <c r="A540" s="194"/>
      <c r="B540" s="14">
        <v>10</v>
      </c>
      <c r="C540" s="214" t="s">
        <v>657</v>
      </c>
      <c r="D540" s="215"/>
      <c r="E540" s="4"/>
      <c r="F540" s="4"/>
      <c r="G540" s="4"/>
      <c r="H540" s="4"/>
      <c r="I540" s="4"/>
      <c r="J540" s="4"/>
      <c r="K540" s="4"/>
      <c r="L540" s="4"/>
      <c r="M540" s="4"/>
      <c r="N540" s="4"/>
      <c r="O540" s="4"/>
      <c r="P540" s="4"/>
      <c r="Q540" s="4"/>
      <c r="R540" s="4"/>
      <c r="S540" s="4"/>
      <c r="T540" s="194"/>
    </row>
    <row r="541" spans="1:20" ht="13.5" thickBot="1">
      <c r="A541" s="194"/>
      <c r="C541" s="200" t="s">
        <v>926</v>
      </c>
      <c r="D541" s="201"/>
      <c r="E541" s="13" t="str">
        <f>IF(AND(COUNTIF(E530,"C")=1,COUNTIF(E531:E540,"A")&gt;4),"C",IF(OR(COUNTIF(E531:E540,"A")&gt;0,COUNTIF(E530,"C")&gt;0,COUNTIF(E530,"P")&gt;0),"P"," "))</f>
        <v xml:space="preserve"> </v>
      </c>
      <c r="F541" s="13" t="str">
        <f t="shared" ref="F541:S541" si="37">IF(AND(COUNTIF(F530,"C")=1,COUNTIF(F531:F540,"A")&gt;4),"C",IF(OR(COUNTIF(F531:F540,"A")&gt;0,COUNTIF(F530,"C")&gt;0,COUNTIF(F530,"P")&gt;0),"P"," "))</f>
        <v xml:space="preserve"> </v>
      </c>
      <c r="G541" s="13" t="str">
        <f t="shared" si="37"/>
        <v xml:space="preserve"> </v>
      </c>
      <c r="H541" s="13" t="str">
        <f t="shared" si="37"/>
        <v xml:space="preserve"> </v>
      </c>
      <c r="I541" s="13" t="str">
        <f t="shared" si="37"/>
        <v xml:space="preserve"> </v>
      </c>
      <c r="J541" s="13" t="str">
        <f t="shared" si="37"/>
        <v xml:space="preserve"> </v>
      </c>
      <c r="K541" s="13" t="str">
        <f t="shared" si="37"/>
        <v xml:space="preserve"> </v>
      </c>
      <c r="L541" s="13" t="str">
        <f t="shared" si="37"/>
        <v xml:space="preserve"> </v>
      </c>
      <c r="M541" s="13" t="str">
        <f t="shared" si="37"/>
        <v xml:space="preserve"> </v>
      </c>
      <c r="N541" s="13" t="str">
        <f t="shared" si="37"/>
        <v xml:space="preserve"> </v>
      </c>
      <c r="O541" s="13" t="str">
        <f t="shared" si="37"/>
        <v xml:space="preserve"> </v>
      </c>
      <c r="P541" s="13" t="str">
        <f t="shared" si="37"/>
        <v xml:space="preserve"> </v>
      </c>
      <c r="Q541" s="13" t="str">
        <f t="shared" si="37"/>
        <v xml:space="preserve"> </v>
      </c>
      <c r="R541" s="13" t="str">
        <f t="shared" si="37"/>
        <v xml:space="preserve"> </v>
      </c>
      <c r="S541" s="13" t="str">
        <f t="shared" si="37"/>
        <v xml:space="preserve"> </v>
      </c>
      <c r="T541" s="194"/>
    </row>
    <row r="542" spans="1:20" ht="20.25" customHeight="1">
      <c r="A542" s="194"/>
      <c r="B542" s="226" t="s">
        <v>722</v>
      </c>
      <c r="C542" s="226"/>
      <c r="D542" s="226"/>
      <c r="E542" s="53" t="s">
        <v>511</v>
      </c>
      <c r="F542" s="61"/>
      <c r="G542" s="61"/>
      <c r="H542" s="61"/>
      <c r="I542" s="61"/>
      <c r="J542" s="61"/>
      <c r="K542" s="61"/>
      <c r="L542" s="61"/>
      <c r="M542" s="61"/>
      <c r="N542" s="61"/>
      <c r="O542" s="61"/>
      <c r="P542" s="61"/>
      <c r="Q542" s="61"/>
      <c r="R542" s="61"/>
      <c r="S542" s="61"/>
      <c r="T542" s="194"/>
    </row>
    <row r="543" spans="1:20">
      <c r="A543" s="194"/>
      <c r="B543" s="14" t="s">
        <v>925</v>
      </c>
      <c r="C543" s="202" t="s">
        <v>484</v>
      </c>
      <c r="D543" s="203"/>
      <c r="E543" s="56" t="str">
        <f>Beltloops!E207</f>
        <v xml:space="preserve"> </v>
      </c>
      <c r="F543" s="56" t="str">
        <f>Beltloops!F207</f>
        <v xml:space="preserve"> </v>
      </c>
      <c r="G543" s="56" t="str">
        <f>Beltloops!G207</f>
        <v xml:space="preserve"> </v>
      </c>
      <c r="H543" s="56" t="str">
        <f>Beltloops!H207</f>
        <v xml:space="preserve"> </v>
      </c>
      <c r="I543" s="56" t="str">
        <f>Beltloops!I207</f>
        <v xml:space="preserve"> </v>
      </c>
      <c r="J543" s="56" t="str">
        <f>Beltloops!J207</f>
        <v xml:space="preserve"> </v>
      </c>
      <c r="K543" s="56" t="str">
        <f>Beltloops!K207</f>
        <v xml:space="preserve"> </v>
      </c>
      <c r="L543" s="56" t="str">
        <f>Beltloops!L207</f>
        <v xml:space="preserve"> </v>
      </c>
      <c r="M543" s="56" t="str">
        <f>Beltloops!M207</f>
        <v xml:space="preserve"> </v>
      </c>
      <c r="N543" s="56" t="str">
        <f>Beltloops!N207</f>
        <v xml:space="preserve"> </v>
      </c>
      <c r="O543" s="56" t="str">
        <f>Beltloops!O207</f>
        <v xml:space="preserve"> </v>
      </c>
      <c r="P543" s="56" t="str">
        <f>Beltloops!P207</f>
        <v xml:space="preserve"> </v>
      </c>
      <c r="Q543" s="56" t="str">
        <f>Beltloops!Q207</f>
        <v xml:space="preserve"> </v>
      </c>
      <c r="R543" s="56" t="str">
        <f>Beltloops!R207</f>
        <v xml:space="preserve"> </v>
      </c>
      <c r="S543" s="56" t="str">
        <f>Beltloops!S207</f>
        <v xml:space="preserve"> </v>
      </c>
      <c r="T543" s="194"/>
    </row>
    <row r="544" spans="1:20">
      <c r="A544" s="194"/>
      <c r="B544" s="14">
        <v>1</v>
      </c>
      <c r="C544" s="214" t="s">
        <v>647</v>
      </c>
      <c r="D544" s="215"/>
      <c r="E544" s="4"/>
      <c r="F544" s="4"/>
      <c r="G544" s="4"/>
      <c r="H544" s="4"/>
      <c r="I544" s="4"/>
      <c r="J544" s="4"/>
      <c r="K544" s="4"/>
      <c r="L544" s="4"/>
      <c r="M544" s="4"/>
      <c r="N544" s="4"/>
      <c r="O544" s="4"/>
      <c r="P544" s="4"/>
      <c r="Q544" s="4"/>
      <c r="R544" s="4"/>
      <c r="S544" s="4"/>
      <c r="T544" s="194"/>
    </row>
    <row r="545" spans="1:20">
      <c r="A545" s="194"/>
      <c r="B545" s="14">
        <v>2</v>
      </c>
      <c r="C545" s="214" t="s">
        <v>646</v>
      </c>
      <c r="D545" s="215"/>
      <c r="E545" s="4"/>
      <c r="F545" s="4"/>
      <c r="G545" s="4"/>
      <c r="H545" s="4"/>
      <c r="I545" s="4"/>
      <c r="J545" s="4"/>
      <c r="K545" s="4"/>
      <c r="L545" s="4"/>
      <c r="M545" s="4"/>
      <c r="N545" s="4"/>
      <c r="O545" s="4"/>
      <c r="P545" s="4"/>
      <c r="Q545" s="4"/>
      <c r="R545" s="4"/>
      <c r="S545" s="4"/>
      <c r="T545" s="194"/>
    </row>
    <row r="546" spans="1:20">
      <c r="A546" s="194"/>
      <c r="B546" s="14">
        <v>3</v>
      </c>
      <c r="C546" s="214" t="s">
        <v>644</v>
      </c>
      <c r="D546" s="215"/>
      <c r="E546" s="4"/>
      <c r="F546" s="4"/>
      <c r="G546" s="4"/>
      <c r="H546" s="4"/>
      <c r="I546" s="4"/>
      <c r="J546" s="4"/>
      <c r="K546" s="4"/>
      <c r="L546" s="4"/>
      <c r="M546" s="4"/>
      <c r="N546" s="4"/>
      <c r="O546" s="4"/>
      <c r="P546" s="4"/>
      <c r="Q546" s="4"/>
      <c r="R546" s="4"/>
      <c r="S546" s="4"/>
      <c r="T546" s="194"/>
    </row>
    <row r="547" spans="1:20">
      <c r="A547" s="194"/>
      <c r="B547" s="42">
        <v>4</v>
      </c>
      <c r="C547" s="220" t="s">
        <v>645</v>
      </c>
      <c r="D547" s="221"/>
      <c r="E547" s="4"/>
      <c r="F547" s="4"/>
      <c r="G547" s="4"/>
      <c r="H547" s="4"/>
      <c r="I547" s="4"/>
      <c r="J547" s="4"/>
      <c r="K547" s="4"/>
      <c r="L547" s="4"/>
      <c r="M547" s="4"/>
      <c r="N547" s="4"/>
      <c r="O547" s="4"/>
      <c r="P547" s="4"/>
      <c r="Q547" s="4"/>
      <c r="R547" s="4"/>
      <c r="S547" s="4"/>
      <c r="T547" s="194"/>
    </row>
    <row r="548" spans="1:20">
      <c r="A548" s="194"/>
      <c r="B548" s="42">
        <v>5</v>
      </c>
      <c r="C548" s="214" t="s">
        <v>643</v>
      </c>
      <c r="D548" s="215"/>
      <c r="E548" s="4"/>
      <c r="F548" s="4"/>
      <c r="G548" s="4"/>
      <c r="H548" s="4"/>
      <c r="I548" s="4"/>
      <c r="J548" s="4"/>
      <c r="K548" s="4"/>
      <c r="L548" s="4"/>
      <c r="M548" s="4"/>
      <c r="N548" s="4"/>
      <c r="O548" s="4"/>
      <c r="P548" s="4"/>
      <c r="Q548" s="4"/>
      <c r="R548" s="4"/>
      <c r="S548" s="4"/>
      <c r="T548" s="194"/>
    </row>
    <row r="549" spans="1:20">
      <c r="A549" s="194"/>
      <c r="B549" s="42">
        <v>6</v>
      </c>
      <c r="C549" s="214" t="s">
        <v>642</v>
      </c>
      <c r="D549" s="215"/>
      <c r="E549" s="4"/>
      <c r="F549" s="4"/>
      <c r="G549" s="4"/>
      <c r="H549" s="4"/>
      <c r="I549" s="4"/>
      <c r="J549" s="4"/>
      <c r="K549" s="4"/>
      <c r="L549" s="4"/>
      <c r="M549" s="4"/>
      <c r="N549" s="4"/>
      <c r="O549" s="4"/>
      <c r="P549" s="4"/>
      <c r="Q549" s="4"/>
      <c r="R549" s="4"/>
      <c r="S549" s="4"/>
      <c r="T549" s="194"/>
    </row>
    <row r="550" spans="1:20">
      <c r="A550" s="194"/>
      <c r="B550" s="42">
        <v>7</v>
      </c>
      <c r="C550" s="214" t="s">
        <v>640</v>
      </c>
      <c r="D550" s="215"/>
      <c r="E550" s="4"/>
      <c r="F550" s="4"/>
      <c r="G550" s="4"/>
      <c r="H550" s="4"/>
      <c r="I550" s="4"/>
      <c r="J550" s="4"/>
      <c r="K550" s="4"/>
      <c r="L550" s="4"/>
      <c r="M550" s="4"/>
      <c r="N550" s="4"/>
      <c r="O550" s="4"/>
      <c r="P550" s="4"/>
      <c r="Q550" s="4"/>
      <c r="R550" s="4"/>
      <c r="S550" s="4"/>
      <c r="T550" s="194"/>
    </row>
    <row r="551" spans="1:20">
      <c r="A551" s="194"/>
      <c r="B551" s="14">
        <v>8</v>
      </c>
      <c r="C551" s="214" t="s">
        <v>641</v>
      </c>
      <c r="D551" s="215"/>
      <c r="E551" s="4"/>
      <c r="F551" s="4"/>
      <c r="G551" s="4"/>
      <c r="H551" s="4"/>
      <c r="I551" s="4"/>
      <c r="J551" s="4"/>
      <c r="K551" s="4"/>
      <c r="L551" s="4"/>
      <c r="M551" s="4"/>
      <c r="N551" s="4"/>
      <c r="O551" s="4"/>
      <c r="P551" s="4"/>
      <c r="Q551" s="4"/>
      <c r="R551" s="4"/>
      <c r="S551" s="4"/>
      <c r="T551" s="194"/>
    </row>
    <row r="552" spans="1:20">
      <c r="A552" s="194"/>
      <c r="B552" s="14">
        <v>9</v>
      </c>
      <c r="C552" s="214" t="s">
        <v>639</v>
      </c>
      <c r="D552" s="215"/>
      <c r="E552" s="4"/>
      <c r="F552" s="4"/>
      <c r="G552" s="4"/>
      <c r="H552" s="4"/>
      <c r="I552" s="4"/>
      <c r="J552" s="4"/>
      <c r="K552" s="4"/>
      <c r="L552" s="4"/>
      <c r="M552" s="4"/>
      <c r="N552" s="4"/>
      <c r="O552" s="4"/>
      <c r="P552" s="4"/>
      <c r="Q552" s="4"/>
      <c r="R552" s="4"/>
      <c r="S552" s="4"/>
      <c r="T552" s="194"/>
    </row>
    <row r="553" spans="1:20" ht="13.5" thickBot="1">
      <c r="A553" s="194"/>
      <c r="B553" s="14">
        <v>10</v>
      </c>
      <c r="C553" s="228" t="s">
        <v>343</v>
      </c>
      <c r="D553" s="228"/>
      <c r="E553" s="176"/>
      <c r="F553" s="176"/>
      <c r="G553" s="176"/>
      <c r="H553" s="176"/>
      <c r="I553" s="176"/>
      <c r="J553" s="176"/>
      <c r="K553" s="176"/>
      <c r="L553" s="176"/>
      <c r="M553" s="176"/>
      <c r="N553" s="176"/>
      <c r="O553" s="176"/>
      <c r="P553" s="176"/>
      <c r="Q553" s="176"/>
      <c r="R553" s="176"/>
      <c r="S553" s="176"/>
      <c r="T553" s="194"/>
    </row>
    <row r="554" spans="1:20" ht="13.5" thickBot="1">
      <c r="A554" s="194"/>
      <c r="C554" s="225" t="s">
        <v>926</v>
      </c>
      <c r="D554" s="227"/>
      <c r="E554" s="175" t="str">
        <f>IF(AND(COUNTIF(E543,"C")=1,COUNTIF(E544:E553,"A")&gt;4),"C",IF(OR(COUNTIF(E544:E553,"A")&gt;0,COUNTIF(E543,"C")&gt;0,COUNTIF(E543,"P")&gt;0),"P"," "))</f>
        <v xml:space="preserve"> </v>
      </c>
      <c r="F554" s="175" t="str">
        <f t="shared" ref="F554:S554" si="38">IF(AND(COUNTIF(F543,"C")=1,COUNTIF(F544:F552,"A")&gt;4),"C",IF(OR(COUNTIF(F544:F552,"A")&gt;0,COUNTIF(F543,"C")&gt;0,COUNTIF(F543,"P")&gt;0),"P"," "))</f>
        <v xml:space="preserve"> </v>
      </c>
      <c r="G554" s="175" t="str">
        <f t="shared" si="38"/>
        <v xml:space="preserve"> </v>
      </c>
      <c r="H554" s="175" t="str">
        <f t="shared" si="38"/>
        <v xml:space="preserve"> </v>
      </c>
      <c r="I554" s="175" t="str">
        <f t="shared" si="38"/>
        <v xml:space="preserve"> </v>
      </c>
      <c r="J554" s="175" t="str">
        <f t="shared" si="38"/>
        <v xml:space="preserve"> </v>
      </c>
      <c r="K554" s="175" t="str">
        <f t="shared" si="38"/>
        <v xml:space="preserve"> </v>
      </c>
      <c r="L554" s="175" t="str">
        <f t="shared" si="38"/>
        <v xml:space="preserve"> </v>
      </c>
      <c r="M554" s="175" t="str">
        <f t="shared" si="38"/>
        <v xml:space="preserve"> </v>
      </c>
      <c r="N554" s="175" t="str">
        <f t="shared" si="38"/>
        <v xml:space="preserve"> </v>
      </c>
      <c r="O554" s="175" t="str">
        <f t="shared" si="38"/>
        <v xml:space="preserve"> </v>
      </c>
      <c r="P554" s="175" t="str">
        <f t="shared" si="38"/>
        <v xml:space="preserve"> </v>
      </c>
      <c r="Q554" s="175" t="str">
        <f t="shared" si="38"/>
        <v xml:space="preserve"> </v>
      </c>
      <c r="R554" s="175" t="str">
        <f t="shared" si="38"/>
        <v xml:space="preserve"> </v>
      </c>
      <c r="S554" s="175" t="str">
        <f t="shared" si="38"/>
        <v xml:space="preserve"> </v>
      </c>
      <c r="T554" s="194"/>
    </row>
    <row r="555" spans="1:20">
      <c r="A555" s="194"/>
      <c r="B555" s="222" t="s">
        <v>350</v>
      </c>
      <c r="C555" s="223"/>
      <c r="D555" s="223"/>
      <c r="E555" s="223"/>
      <c r="F555" s="223"/>
      <c r="G555" s="223"/>
      <c r="H555" s="223"/>
      <c r="I555" s="223"/>
      <c r="J555" s="223"/>
      <c r="K555" s="223"/>
      <c r="L555" s="223"/>
      <c r="M555" s="223"/>
      <c r="N555" s="223"/>
      <c r="O555" s="223"/>
      <c r="P555" s="223"/>
      <c r="Q555" s="223"/>
      <c r="R555" s="223"/>
      <c r="S555" s="224"/>
      <c r="T555" s="194"/>
    </row>
    <row r="556" spans="1:20">
      <c r="A556" s="194"/>
      <c r="B556" s="207"/>
      <c r="C556" s="208"/>
      <c r="D556" s="208"/>
      <c r="E556" s="208"/>
      <c r="F556" s="208"/>
      <c r="G556" s="208"/>
      <c r="H556" s="208"/>
      <c r="I556" s="208"/>
      <c r="J556" s="208"/>
      <c r="K556" s="208"/>
      <c r="L556" s="208"/>
      <c r="M556" s="208"/>
      <c r="N556" s="208"/>
      <c r="O556" s="208"/>
      <c r="P556" s="208"/>
      <c r="Q556" s="208"/>
      <c r="R556" s="208"/>
      <c r="S556" s="209"/>
      <c r="T556" s="194"/>
    </row>
    <row r="557" spans="1:20" ht="19.5" customHeight="1">
      <c r="A557" s="194"/>
      <c r="B557" s="229" t="s">
        <v>721</v>
      </c>
      <c r="C557" s="229"/>
      <c r="D557" s="229"/>
      <c r="E557" s="53" t="s">
        <v>512</v>
      </c>
      <c r="F557" s="61"/>
      <c r="G557" s="61"/>
      <c r="H557" s="61"/>
      <c r="I557" s="61"/>
      <c r="J557" s="61"/>
      <c r="K557" s="61"/>
      <c r="L557" s="61"/>
      <c r="M557" s="61"/>
      <c r="N557" s="61"/>
      <c r="O557" s="61"/>
      <c r="P557" s="61"/>
      <c r="Q557" s="61"/>
      <c r="R557" s="61"/>
      <c r="S557" s="61"/>
      <c r="T557" s="194"/>
    </row>
    <row r="558" spans="1:20">
      <c r="A558" s="194"/>
      <c r="B558" s="14" t="s">
        <v>925</v>
      </c>
      <c r="C558" s="202" t="s">
        <v>485</v>
      </c>
      <c r="D558" s="203"/>
      <c r="E558" s="56" t="str">
        <f>Beltloops!E212</f>
        <v xml:space="preserve"> </v>
      </c>
      <c r="F558" s="56" t="str">
        <f>Beltloops!F212</f>
        <v xml:space="preserve"> </v>
      </c>
      <c r="G558" s="56" t="str">
        <f>Beltloops!G212</f>
        <v xml:space="preserve"> </v>
      </c>
      <c r="H558" s="56" t="str">
        <f>Beltloops!H212</f>
        <v xml:space="preserve"> </v>
      </c>
      <c r="I558" s="56" t="str">
        <f>Beltloops!I212</f>
        <v xml:space="preserve"> </v>
      </c>
      <c r="J558" s="56" t="str">
        <f>Beltloops!J212</f>
        <v xml:space="preserve"> </v>
      </c>
      <c r="K558" s="56" t="str">
        <f>Beltloops!K212</f>
        <v xml:space="preserve"> </v>
      </c>
      <c r="L558" s="56" t="str">
        <f>Beltloops!L212</f>
        <v xml:space="preserve"> </v>
      </c>
      <c r="M558" s="56" t="str">
        <f>Beltloops!M212</f>
        <v xml:space="preserve"> </v>
      </c>
      <c r="N558" s="56" t="str">
        <f>Beltloops!N212</f>
        <v xml:space="preserve"> </v>
      </c>
      <c r="O558" s="56" t="str">
        <f>Beltloops!O212</f>
        <v xml:space="preserve"> </v>
      </c>
      <c r="P558" s="56" t="str">
        <f>Beltloops!P212</f>
        <v xml:space="preserve"> </v>
      </c>
      <c r="Q558" s="56" t="str">
        <f>Beltloops!Q212</f>
        <v xml:space="preserve"> </v>
      </c>
      <c r="R558" s="56" t="str">
        <f>Beltloops!R212</f>
        <v xml:space="preserve"> </v>
      </c>
      <c r="S558" s="56" t="str">
        <f>Beltloops!S212</f>
        <v xml:space="preserve"> </v>
      </c>
      <c r="T558" s="194"/>
    </row>
    <row r="559" spans="1:20">
      <c r="A559" s="194"/>
      <c r="B559" s="14">
        <v>1</v>
      </c>
      <c r="C559" s="214" t="s">
        <v>365</v>
      </c>
      <c r="D559" s="215"/>
      <c r="E559" s="4"/>
      <c r="F559" s="4"/>
      <c r="G559" s="4"/>
      <c r="H559" s="4"/>
      <c r="I559" s="4"/>
      <c r="J559" s="4"/>
      <c r="K559" s="4"/>
      <c r="L559" s="4"/>
      <c r="M559" s="4"/>
      <c r="N559" s="4"/>
      <c r="O559" s="4"/>
      <c r="P559" s="4"/>
      <c r="Q559" s="4"/>
      <c r="R559" s="4"/>
      <c r="S559" s="4"/>
      <c r="T559" s="194"/>
    </row>
    <row r="560" spans="1:20">
      <c r="A560" s="194"/>
      <c r="B560" s="14">
        <v>2</v>
      </c>
      <c r="C560" s="214" t="s">
        <v>366</v>
      </c>
      <c r="D560" s="215"/>
      <c r="E560" s="4"/>
      <c r="F560" s="4"/>
      <c r="G560" s="4"/>
      <c r="H560" s="4"/>
      <c r="I560" s="4"/>
      <c r="J560" s="4"/>
      <c r="K560" s="4"/>
      <c r="L560" s="4"/>
      <c r="M560" s="4"/>
      <c r="N560" s="4"/>
      <c r="O560" s="4"/>
      <c r="P560" s="4"/>
      <c r="Q560" s="4"/>
      <c r="R560" s="4"/>
      <c r="S560" s="4"/>
      <c r="T560" s="194"/>
    </row>
    <row r="561" spans="1:20">
      <c r="A561" s="194"/>
      <c r="B561" s="14">
        <v>3</v>
      </c>
      <c r="C561" s="214" t="s">
        <v>367</v>
      </c>
      <c r="D561" s="215"/>
      <c r="E561" s="4"/>
      <c r="F561" s="4"/>
      <c r="G561" s="4"/>
      <c r="H561" s="4"/>
      <c r="I561" s="4"/>
      <c r="J561" s="4"/>
      <c r="K561" s="4"/>
      <c r="L561" s="4"/>
      <c r="M561" s="4"/>
      <c r="N561" s="4"/>
      <c r="O561" s="4"/>
      <c r="P561" s="4"/>
      <c r="Q561" s="4"/>
      <c r="R561" s="4"/>
      <c r="S561" s="4"/>
      <c r="T561" s="194"/>
    </row>
    <row r="562" spans="1:20">
      <c r="A562" s="194"/>
      <c r="B562" s="42">
        <v>4</v>
      </c>
      <c r="C562" s="214" t="s">
        <v>368</v>
      </c>
      <c r="D562" s="215"/>
      <c r="E562" s="4"/>
      <c r="F562" s="4"/>
      <c r="G562" s="4"/>
      <c r="H562" s="4"/>
      <c r="I562" s="4"/>
      <c r="J562" s="4"/>
      <c r="K562" s="4"/>
      <c r="L562" s="4"/>
      <c r="M562" s="4"/>
      <c r="N562" s="4"/>
      <c r="O562" s="4"/>
      <c r="P562" s="4"/>
      <c r="Q562" s="4"/>
      <c r="R562" s="4"/>
      <c r="S562" s="4"/>
      <c r="T562" s="194"/>
    </row>
    <row r="563" spans="1:20">
      <c r="A563" s="194"/>
      <c r="B563" s="42">
        <v>5</v>
      </c>
      <c r="C563" s="214" t="s">
        <v>369</v>
      </c>
      <c r="D563" s="215"/>
      <c r="E563" s="4"/>
      <c r="F563" s="4"/>
      <c r="G563" s="4"/>
      <c r="H563" s="4"/>
      <c r="I563" s="4"/>
      <c r="J563" s="4"/>
      <c r="K563" s="4"/>
      <c r="L563" s="4"/>
      <c r="M563" s="4"/>
      <c r="N563" s="4"/>
      <c r="O563" s="4"/>
      <c r="P563" s="4"/>
      <c r="Q563" s="4"/>
      <c r="R563" s="4"/>
      <c r="S563" s="4"/>
      <c r="T563" s="194"/>
    </row>
    <row r="564" spans="1:20">
      <c r="A564" s="194"/>
      <c r="B564" s="42">
        <v>6</v>
      </c>
      <c r="C564" s="214" t="s">
        <v>370</v>
      </c>
      <c r="D564" s="215"/>
      <c r="E564" s="4"/>
      <c r="F564" s="4"/>
      <c r="G564" s="4"/>
      <c r="H564" s="4"/>
      <c r="I564" s="4"/>
      <c r="J564" s="4"/>
      <c r="K564" s="4"/>
      <c r="L564" s="4"/>
      <c r="M564" s="4"/>
      <c r="N564" s="4"/>
      <c r="O564" s="4"/>
      <c r="P564" s="4"/>
      <c r="Q564" s="4"/>
      <c r="R564" s="4"/>
      <c r="S564" s="4"/>
      <c r="T564" s="194"/>
    </row>
    <row r="565" spans="1:20">
      <c r="A565" s="194"/>
      <c r="B565" s="42">
        <v>7</v>
      </c>
      <c r="C565" s="214" t="s">
        <v>371</v>
      </c>
      <c r="D565" s="215"/>
      <c r="E565" s="4"/>
      <c r="F565" s="4"/>
      <c r="G565" s="4"/>
      <c r="H565" s="4"/>
      <c r="I565" s="4"/>
      <c r="J565" s="4"/>
      <c r="K565" s="4"/>
      <c r="L565" s="4"/>
      <c r="M565" s="4"/>
      <c r="N565" s="4"/>
      <c r="O565" s="4"/>
      <c r="P565" s="4"/>
      <c r="Q565" s="4"/>
      <c r="R565" s="4"/>
      <c r="S565" s="4"/>
      <c r="T565" s="194"/>
    </row>
    <row r="566" spans="1:20">
      <c r="A566" s="194"/>
      <c r="B566" s="42">
        <v>8</v>
      </c>
      <c r="C566" s="214" t="s">
        <v>372</v>
      </c>
      <c r="D566" s="215"/>
      <c r="E566" s="4"/>
      <c r="F566" s="4"/>
      <c r="G566" s="4"/>
      <c r="H566" s="4"/>
      <c r="I566" s="4"/>
      <c r="J566" s="4"/>
      <c r="K566" s="4"/>
      <c r="L566" s="4"/>
      <c r="M566" s="4"/>
      <c r="N566" s="4"/>
      <c r="O566" s="4"/>
      <c r="P566" s="4"/>
      <c r="Q566" s="4"/>
      <c r="R566" s="4"/>
      <c r="S566" s="4"/>
      <c r="T566" s="194"/>
    </row>
    <row r="567" spans="1:20">
      <c r="A567" s="194"/>
      <c r="B567" s="14">
        <v>9</v>
      </c>
      <c r="C567" s="214" t="s">
        <v>373</v>
      </c>
      <c r="D567" s="215"/>
      <c r="E567" s="4"/>
      <c r="F567" s="4"/>
      <c r="G567" s="4"/>
      <c r="H567" s="4"/>
      <c r="I567" s="4"/>
      <c r="J567" s="4"/>
      <c r="K567" s="4"/>
      <c r="L567" s="4"/>
      <c r="M567" s="4"/>
      <c r="N567" s="4"/>
      <c r="O567" s="4"/>
      <c r="P567" s="4"/>
      <c r="Q567" s="4"/>
      <c r="R567" s="4"/>
      <c r="S567" s="4"/>
      <c r="T567" s="194"/>
    </row>
    <row r="568" spans="1:20" ht="13.5" thickBot="1">
      <c r="A568" s="194"/>
      <c r="B568" s="14">
        <v>10</v>
      </c>
      <c r="C568" s="214" t="s">
        <v>374</v>
      </c>
      <c r="D568" s="215"/>
      <c r="E568" s="4"/>
      <c r="F568" s="4"/>
      <c r="G568" s="4"/>
      <c r="H568" s="4"/>
      <c r="I568" s="4"/>
      <c r="J568" s="4"/>
      <c r="K568" s="4"/>
      <c r="L568" s="4"/>
      <c r="M568" s="4"/>
      <c r="N568" s="4"/>
      <c r="O568" s="4"/>
      <c r="P568" s="4"/>
      <c r="Q568" s="4"/>
      <c r="R568" s="4"/>
      <c r="S568" s="4"/>
      <c r="T568" s="194"/>
    </row>
    <row r="569" spans="1:20" ht="13.5" thickBot="1">
      <c r="A569" s="194"/>
      <c r="C569" s="200" t="s">
        <v>926</v>
      </c>
      <c r="D569" s="201"/>
      <c r="E569" s="13" t="str">
        <f>IF(AND(COUNTIF(E558,"C")=1,COUNTIF(E559:E568,"A")&gt;4),"C",IF(OR(COUNTIF(E559:E568,"A")&gt;0,COUNTIF(E558,"C")&gt;0,COUNTIF(E558,"P")&gt;0),"P"," "))</f>
        <v xml:space="preserve"> </v>
      </c>
      <c r="F569" s="13" t="str">
        <f t="shared" ref="F569:S569" si="39">IF(AND(COUNTIF(F558,"C")=1,COUNTIF(F559:F568,"A")&gt;4),"C",IF(OR(COUNTIF(F559:F568,"A")&gt;0,COUNTIF(F558,"C")&gt;0,COUNTIF(F558,"P")&gt;0),"P"," "))</f>
        <v xml:space="preserve"> </v>
      </c>
      <c r="G569" s="13" t="str">
        <f t="shared" si="39"/>
        <v xml:space="preserve"> </v>
      </c>
      <c r="H569" s="13" t="str">
        <f t="shared" si="39"/>
        <v xml:space="preserve"> </v>
      </c>
      <c r="I569" s="13" t="str">
        <f t="shared" si="39"/>
        <v xml:space="preserve"> </v>
      </c>
      <c r="J569" s="13" t="str">
        <f t="shared" si="39"/>
        <v xml:space="preserve"> </v>
      </c>
      <c r="K569" s="13" t="str">
        <f t="shared" si="39"/>
        <v xml:space="preserve"> </v>
      </c>
      <c r="L569" s="13" t="str">
        <f t="shared" si="39"/>
        <v xml:space="preserve"> </v>
      </c>
      <c r="M569" s="13" t="str">
        <f t="shared" si="39"/>
        <v xml:space="preserve"> </v>
      </c>
      <c r="N569" s="13" t="str">
        <f t="shared" si="39"/>
        <v xml:space="preserve"> </v>
      </c>
      <c r="O569" s="13" t="str">
        <f t="shared" si="39"/>
        <v xml:space="preserve"> </v>
      </c>
      <c r="P569" s="13" t="str">
        <f t="shared" si="39"/>
        <v xml:space="preserve"> </v>
      </c>
      <c r="Q569" s="13" t="str">
        <f t="shared" si="39"/>
        <v xml:space="preserve"> </v>
      </c>
      <c r="R569" s="13" t="str">
        <f t="shared" si="39"/>
        <v xml:space="preserve"> </v>
      </c>
      <c r="S569" s="13" t="str">
        <f t="shared" si="39"/>
        <v xml:space="preserve"> </v>
      </c>
      <c r="T569" s="194"/>
    </row>
  </sheetData>
  <mergeCells count="557">
    <mergeCell ref="C384:D384"/>
    <mergeCell ref="C371:D371"/>
    <mergeCell ref="C372:D372"/>
    <mergeCell ref="C410:D410"/>
    <mergeCell ref="C409:D409"/>
    <mergeCell ref="C408:D408"/>
    <mergeCell ref="C407:D407"/>
    <mergeCell ref="C406:D406"/>
    <mergeCell ref="C385:D385"/>
    <mergeCell ref="C386:D386"/>
    <mergeCell ref="B373:D373"/>
    <mergeCell ref="C382:D382"/>
    <mergeCell ref="C383:D383"/>
    <mergeCell ref="C399:D399"/>
    <mergeCell ref="C400:D400"/>
    <mergeCell ref="C401:D401"/>
    <mergeCell ref="B389:D389"/>
    <mergeCell ref="C393:D393"/>
    <mergeCell ref="C394:D394"/>
    <mergeCell ref="C395:D395"/>
    <mergeCell ref="C396:D396"/>
    <mergeCell ref="C397:D397"/>
    <mergeCell ref="C398:D398"/>
    <mergeCell ref="B359:D359"/>
    <mergeCell ref="C360:D360"/>
    <mergeCell ref="C361:D361"/>
    <mergeCell ref="C362:D362"/>
    <mergeCell ref="C368:D368"/>
    <mergeCell ref="C369:D369"/>
    <mergeCell ref="C380:D380"/>
    <mergeCell ref="C367:D367"/>
    <mergeCell ref="C381:D381"/>
    <mergeCell ref="C363:D363"/>
    <mergeCell ref="C364:D364"/>
    <mergeCell ref="C365:D365"/>
    <mergeCell ref="C366:D366"/>
    <mergeCell ref="C370:D370"/>
    <mergeCell ref="C374:D374"/>
    <mergeCell ref="C375:D375"/>
    <mergeCell ref="C376:D376"/>
    <mergeCell ref="C377:D377"/>
    <mergeCell ref="C378:D378"/>
    <mergeCell ref="C379:D379"/>
    <mergeCell ref="C263:D263"/>
    <mergeCell ref="C264:D264"/>
    <mergeCell ref="C265:D265"/>
    <mergeCell ref="C266:D266"/>
    <mergeCell ref="C267:D267"/>
    <mergeCell ref="B403:D403"/>
    <mergeCell ref="C402:D402"/>
    <mergeCell ref="C390:D390"/>
    <mergeCell ref="C391:D391"/>
    <mergeCell ref="C392:D392"/>
    <mergeCell ref="C331:D331"/>
    <mergeCell ref="C332:D332"/>
    <mergeCell ref="C333:D333"/>
    <mergeCell ref="C334:D334"/>
    <mergeCell ref="C323:D323"/>
    <mergeCell ref="C324:D324"/>
    <mergeCell ref="C325:D325"/>
    <mergeCell ref="C326:D326"/>
    <mergeCell ref="C327:D327"/>
    <mergeCell ref="C328:D328"/>
    <mergeCell ref="B317:D317"/>
    <mergeCell ref="C318:D318"/>
    <mergeCell ref="C319:D319"/>
    <mergeCell ref="C320:D320"/>
    <mergeCell ref="C257:D257"/>
    <mergeCell ref="C258:D258"/>
    <mergeCell ref="C259:D259"/>
    <mergeCell ref="C260:D260"/>
    <mergeCell ref="C261:D261"/>
    <mergeCell ref="C262:D262"/>
    <mergeCell ref="C251:D251"/>
    <mergeCell ref="C252:D252"/>
    <mergeCell ref="C253:D253"/>
    <mergeCell ref="C254:D254"/>
    <mergeCell ref="C255:D255"/>
    <mergeCell ref="B256:D256"/>
    <mergeCell ref="C245:D245"/>
    <mergeCell ref="C246:D246"/>
    <mergeCell ref="C247:D247"/>
    <mergeCell ref="C248:D248"/>
    <mergeCell ref="C249:D249"/>
    <mergeCell ref="C250:D250"/>
    <mergeCell ref="C239:D239"/>
    <mergeCell ref="C240:D240"/>
    <mergeCell ref="B241:D241"/>
    <mergeCell ref="C243:D243"/>
    <mergeCell ref="C244:D244"/>
    <mergeCell ref="C242:D242"/>
    <mergeCell ref="C237:D237"/>
    <mergeCell ref="B226:D226"/>
    <mergeCell ref="C229:D229"/>
    <mergeCell ref="C230:D230"/>
    <mergeCell ref="C231:D231"/>
    <mergeCell ref="C238:D238"/>
    <mergeCell ref="C341:D341"/>
    <mergeCell ref="C342:D342"/>
    <mergeCell ref="B345:D345"/>
    <mergeCell ref="C228:D228"/>
    <mergeCell ref="C227:D227"/>
    <mergeCell ref="C232:D232"/>
    <mergeCell ref="C233:D233"/>
    <mergeCell ref="C234:D234"/>
    <mergeCell ref="C235:D235"/>
    <mergeCell ref="C236:D236"/>
    <mergeCell ref="C335:D335"/>
    <mergeCell ref="C336:D336"/>
    <mergeCell ref="C337:D337"/>
    <mergeCell ref="C338:D338"/>
    <mergeCell ref="C339:D339"/>
    <mergeCell ref="C340:D340"/>
    <mergeCell ref="C329:D329"/>
    <mergeCell ref="B330:D330"/>
    <mergeCell ref="C321:D321"/>
    <mergeCell ref="C322:D322"/>
    <mergeCell ref="C311:D311"/>
    <mergeCell ref="C312:D312"/>
    <mergeCell ref="C313:D313"/>
    <mergeCell ref="C314:D314"/>
    <mergeCell ref="C315:D315"/>
    <mergeCell ref="C316:D316"/>
    <mergeCell ref="C306:D306"/>
    <mergeCell ref="C307:D307"/>
    <mergeCell ref="C308:D308"/>
    <mergeCell ref="C309:D309"/>
    <mergeCell ref="C310:D310"/>
    <mergeCell ref="C296:D296"/>
    <mergeCell ref="C297:D297"/>
    <mergeCell ref="C298:D298"/>
    <mergeCell ref="C299:D299"/>
    <mergeCell ref="C300:D300"/>
    <mergeCell ref="C301:D301"/>
    <mergeCell ref="C294:D294"/>
    <mergeCell ref="C295:D295"/>
    <mergeCell ref="B276:D276"/>
    <mergeCell ref="C279:D279"/>
    <mergeCell ref="C280:D280"/>
    <mergeCell ref="C281:D281"/>
    <mergeCell ref="C287:D287"/>
    <mergeCell ref="B288:D288"/>
    <mergeCell ref="C293:D293"/>
    <mergeCell ref="B304:D304"/>
    <mergeCell ref="C271:D271"/>
    <mergeCell ref="C274:D274"/>
    <mergeCell ref="B418:D418"/>
    <mergeCell ref="C428:D428"/>
    <mergeCell ref="C277:D277"/>
    <mergeCell ref="C278:D278"/>
    <mergeCell ref="C282:D282"/>
    <mergeCell ref="C283:D283"/>
    <mergeCell ref="C284:D284"/>
    <mergeCell ref="C285:D285"/>
    <mergeCell ref="C286:D286"/>
    <mergeCell ref="C289:D289"/>
    <mergeCell ref="C422:D422"/>
    <mergeCell ref="C423:D423"/>
    <mergeCell ref="C424:D424"/>
    <mergeCell ref="C425:D425"/>
    <mergeCell ref="C426:D426"/>
    <mergeCell ref="C427:D427"/>
    <mergeCell ref="C413:D413"/>
    <mergeCell ref="C412:D412"/>
    <mergeCell ref="C290:D290"/>
    <mergeCell ref="C291:D291"/>
    <mergeCell ref="C292:D292"/>
    <mergeCell ref="B456:D456"/>
    <mergeCell ref="C457:D457"/>
    <mergeCell ref="C458:D458"/>
    <mergeCell ref="C459:D459"/>
    <mergeCell ref="C460:D460"/>
    <mergeCell ref="C461:D461"/>
    <mergeCell ref="C462:D462"/>
    <mergeCell ref="C463:D463"/>
    <mergeCell ref="C478:D478"/>
    <mergeCell ref="B472:D472"/>
    <mergeCell ref="C473:D473"/>
    <mergeCell ref="C474:D474"/>
    <mergeCell ref="C475:D475"/>
    <mergeCell ref="C476:D476"/>
    <mergeCell ref="C477:D477"/>
    <mergeCell ref="C469:D469"/>
    <mergeCell ref="C464:D464"/>
    <mergeCell ref="C465:D465"/>
    <mergeCell ref="C466:D466"/>
    <mergeCell ref="C467:D467"/>
    <mergeCell ref="C468:D468"/>
    <mergeCell ref="B487:D487"/>
    <mergeCell ref="C488:D488"/>
    <mergeCell ref="C489:D489"/>
    <mergeCell ref="C490:D490"/>
    <mergeCell ref="C491:D491"/>
    <mergeCell ref="C485:D485"/>
    <mergeCell ref="C486:D486"/>
    <mergeCell ref="C479:D479"/>
    <mergeCell ref="C480:D480"/>
    <mergeCell ref="C481:D481"/>
    <mergeCell ref="C482:D482"/>
    <mergeCell ref="C483:D483"/>
    <mergeCell ref="C492:D492"/>
    <mergeCell ref="C493:D493"/>
    <mergeCell ref="C494:D494"/>
    <mergeCell ref="C506:D506"/>
    <mergeCell ref="C495:D495"/>
    <mergeCell ref="C496:D496"/>
    <mergeCell ref="C497:D497"/>
    <mergeCell ref="C498:D498"/>
    <mergeCell ref="C518:D518"/>
    <mergeCell ref="C517:D517"/>
    <mergeCell ref="B516:D516"/>
    <mergeCell ref="B499:D499"/>
    <mergeCell ref="C500:D500"/>
    <mergeCell ref="C501:D501"/>
    <mergeCell ref="C502:D502"/>
    <mergeCell ref="C503:D503"/>
    <mergeCell ref="C504:D504"/>
    <mergeCell ref="C505:D505"/>
    <mergeCell ref="C512:D512"/>
    <mergeCell ref="C513:D513"/>
    <mergeCell ref="C507:D507"/>
    <mergeCell ref="C508:D508"/>
    <mergeCell ref="C509:D509"/>
    <mergeCell ref="C510:D510"/>
    <mergeCell ref="C511:D511"/>
    <mergeCell ref="C524:D524"/>
    <mergeCell ref="C523:D523"/>
    <mergeCell ref="C522:D522"/>
    <mergeCell ref="C521:D521"/>
    <mergeCell ref="C520:D520"/>
    <mergeCell ref="C519:D519"/>
    <mergeCell ref="C541:D541"/>
    <mergeCell ref="C527:D527"/>
    <mergeCell ref="C526:D526"/>
    <mergeCell ref="C525:D525"/>
    <mergeCell ref="C528:D528"/>
    <mergeCell ref="C537:D537"/>
    <mergeCell ref="C538:D538"/>
    <mergeCell ref="C539:D539"/>
    <mergeCell ref="C540:D540"/>
    <mergeCell ref="C533:D533"/>
    <mergeCell ref="C534:D534"/>
    <mergeCell ref="C535:D535"/>
    <mergeCell ref="C536:D536"/>
    <mergeCell ref="B529:D529"/>
    <mergeCell ref="C530:D530"/>
    <mergeCell ref="C531:D531"/>
    <mergeCell ref="C532:D532"/>
    <mergeCell ref="C566:D566"/>
    <mergeCell ref="C567:D567"/>
    <mergeCell ref="C568:D568"/>
    <mergeCell ref="C569:D569"/>
    <mergeCell ref="C544:D544"/>
    <mergeCell ref="C543:D543"/>
    <mergeCell ref="C545:D545"/>
    <mergeCell ref="C546:D546"/>
    <mergeCell ref="C547:D547"/>
    <mergeCell ref="C548:D548"/>
    <mergeCell ref="C560:D560"/>
    <mergeCell ref="C561:D561"/>
    <mergeCell ref="C562:D562"/>
    <mergeCell ref="C563:D563"/>
    <mergeCell ref="C564:D564"/>
    <mergeCell ref="C565:D565"/>
    <mergeCell ref="C559:D559"/>
    <mergeCell ref="C558:D558"/>
    <mergeCell ref="B557:D557"/>
    <mergeCell ref="B555:S556"/>
    <mergeCell ref="B542:D542"/>
    <mergeCell ref="C551:D551"/>
    <mergeCell ref="C552:D552"/>
    <mergeCell ref="C554:D554"/>
    <mergeCell ref="C553:D553"/>
    <mergeCell ref="C549:D549"/>
    <mergeCell ref="C550:D550"/>
    <mergeCell ref="C438:D438"/>
    <mergeCell ref="C414:D414"/>
    <mergeCell ref="C440:D440"/>
    <mergeCell ref="C433:D433"/>
    <mergeCell ref="C434:D434"/>
    <mergeCell ref="C435:D435"/>
    <mergeCell ref="C436:D436"/>
    <mergeCell ref="C437:D437"/>
    <mergeCell ref="B429:S430"/>
    <mergeCell ref="C441:D441"/>
    <mergeCell ref="C484:D484"/>
    <mergeCell ref="C439:D439"/>
    <mergeCell ref="C448:D448"/>
    <mergeCell ref="C449:D449"/>
    <mergeCell ref="C450:D450"/>
    <mergeCell ref="C444:D444"/>
    <mergeCell ref="B443:D443"/>
    <mergeCell ref="C420:D420"/>
    <mergeCell ref="C421:D421"/>
    <mergeCell ref="F1:F4"/>
    <mergeCell ref="G1:G4"/>
    <mergeCell ref="S1:S4"/>
    <mergeCell ref="K1:K4"/>
    <mergeCell ref="L1:L4"/>
    <mergeCell ref="M1:M4"/>
    <mergeCell ref="N1:N4"/>
    <mergeCell ref="O1:O4"/>
    <mergeCell ref="B268:S269"/>
    <mergeCell ref="B302:S303"/>
    <mergeCell ref="B343:S344"/>
    <mergeCell ref="B387:S388"/>
    <mergeCell ref="C404:D404"/>
    <mergeCell ref="C405:D405"/>
    <mergeCell ref="C31:D31"/>
    <mergeCell ref="C24:D24"/>
    <mergeCell ref="C25:D25"/>
    <mergeCell ref="C46:D46"/>
    <mergeCell ref="B270:D270"/>
    <mergeCell ref="C272:D272"/>
    <mergeCell ref="B273:D273"/>
    <mergeCell ref="C275:D275"/>
    <mergeCell ref="A1:A183"/>
    <mergeCell ref="T1:T183"/>
    <mergeCell ref="H1:H4"/>
    <mergeCell ref="I1:I4"/>
    <mergeCell ref="J1:J4"/>
    <mergeCell ref="E1:E4"/>
    <mergeCell ref="P1:P4"/>
    <mergeCell ref="Q1:Q4"/>
    <mergeCell ref="R1:R4"/>
    <mergeCell ref="C9:D9"/>
    <mergeCell ref="C10:D10"/>
    <mergeCell ref="C11:D11"/>
    <mergeCell ref="C12:D12"/>
    <mergeCell ref="C13:D13"/>
    <mergeCell ref="C14:D14"/>
    <mergeCell ref="C19:D19"/>
    <mergeCell ref="C23:D23"/>
    <mergeCell ref="C38:D38"/>
    <mergeCell ref="C39:D39"/>
    <mergeCell ref="C40:D40"/>
    <mergeCell ref="C41:D41"/>
    <mergeCell ref="C35:D35"/>
    <mergeCell ref="C22:D22"/>
    <mergeCell ref="C30:D30"/>
    <mergeCell ref="T184:T569"/>
    <mergeCell ref="A184:A569"/>
    <mergeCell ref="B5:S6"/>
    <mergeCell ref="B49:S50"/>
    <mergeCell ref="B93:S94"/>
    <mergeCell ref="B139:S140"/>
    <mergeCell ref="B184:S185"/>
    <mergeCell ref="B224:S225"/>
    <mergeCell ref="B470:S471"/>
    <mergeCell ref="B514:S515"/>
    <mergeCell ref="C26:D26"/>
    <mergeCell ref="C27:D27"/>
    <mergeCell ref="C15:D15"/>
    <mergeCell ref="C16:D16"/>
    <mergeCell ref="C17:D17"/>
    <mergeCell ref="C18:D18"/>
    <mergeCell ref="C8:D8"/>
    <mergeCell ref="C37:D37"/>
    <mergeCell ref="C32:D32"/>
    <mergeCell ref="C33:D33"/>
    <mergeCell ref="C34:D34"/>
    <mergeCell ref="C20:D20"/>
    <mergeCell ref="C28:D28"/>
    <mergeCell ref="C29:D29"/>
    <mergeCell ref="C47:D47"/>
    <mergeCell ref="C48:D48"/>
    <mergeCell ref="C52:D52"/>
    <mergeCell ref="B51:D51"/>
    <mergeCell ref="C42:D42"/>
    <mergeCell ref="C43:D43"/>
    <mergeCell ref="C44:D44"/>
    <mergeCell ref="C45:D45"/>
    <mergeCell ref="C57:D57"/>
    <mergeCell ref="C58:D58"/>
    <mergeCell ref="C59:D59"/>
    <mergeCell ref="C60:D60"/>
    <mergeCell ref="C53:D53"/>
    <mergeCell ref="C54:D54"/>
    <mergeCell ref="C55:D55"/>
    <mergeCell ref="C56:D56"/>
    <mergeCell ref="C66:D66"/>
    <mergeCell ref="C67:D67"/>
    <mergeCell ref="C84:D84"/>
    <mergeCell ref="C85:D85"/>
    <mergeCell ref="C79:D79"/>
    <mergeCell ref="C80:D80"/>
    <mergeCell ref="C81:D81"/>
    <mergeCell ref="C82:D82"/>
    <mergeCell ref="C68:D68"/>
    <mergeCell ref="C69:D69"/>
    <mergeCell ref="C61:D61"/>
    <mergeCell ref="C62:D62"/>
    <mergeCell ref="C63:D63"/>
    <mergeCell ref="C65:D65"/>
    <mergeCell ref="B64:D64"/>
    <mergeCell ref="C74:D74"/>
    <mergeCell ref="C75:D75"/>
    <mergeCell ref="C118:D118"/>
    <mergeCell ref="C117:D117"/>
    <mergeCell ref="C116:D116"/>
    <mergeCell ref="C115:D115"/>
    <mergeCell ref="C86:D86"/>
    <mergeCell ref="B36:D36"/>
    <mergeCell ref="B21:D21"/>
    <mergeCell ref="C91:D91"/>
    <mergeCell ref="C92:D92"/>
    <mergeCell ref="C96:D96"/>
    <mergeCell ref="C97:D97"/>
    <mergeCell ref="C87:D87"/>
    <mergeCell ref="C88:D88"/>
    <mergeCell ref="C89:D89"/>
    <mergeCell ref="C90:D90"/>
    <mergeCell ref="C110:D110"/>
    <mergeCell ref="C108:D108"/>
    <mergeCell ref="C76:D76"/>
    <mergeCell ref="C77:D77"/>
    <mergeCell ref="C70:D70"/>
    <mergeCell ref="C71:D71"/>
    <mergeCell ref="C72:D72"/>
    <mergeCell ref="C73:D73"/>
    <mergeCell ref="C83:D83"/>
    <mergeCell ref="B7:D7"/>
    <mergeCell ref="C124:D124"/>
    <mergeCell ref="B123:D123"/>
    <mergeCell ref="B109:D109"/>
    <mergeCell ref="B95:D95"/>
    <mergeCell ref="B78:D78"/>
    <mergeCell ref="C114:D114"/>
    <mergeCell ref="C113:D113"/>
    <mergeCell ref="C102:D102"/>
    <mergeCell ref="C103:D103"/>
    <mergeCell ref="C104:D104"/>
    <mergeCell ref="C105:D105"/>
    <mergeCell ref="C98:D98"/>
    <mergeCell ref="C99:D99"/>
    <mergeCell ref="C100:D100"/>
    <mergeCell ref="C101:D101"/>
    <mergeCell ref="C122:D122"/>
    <mergeCell ref="C121:D121"/>
    <mergeCell ref="C120:D120"/>
    <mergeCell ref="C119:D119"/>
    <mergeCell ref="C106:D106"/>
    <mergeCell ref="C107:D107"/>
    <mergeCell ref="C112:D112"/>
    <mergeCell ref="C111:D111"/>
    <mergeCell ref="C129:D129"/>
    <mergeCell ref="C130:D130"/>
    <mergeCell ref="C131:D131"/>
    <mergeCell ref="C132:D132"/>
    <mergeCell ref="C125:D125"/>
    <mergeCell ref="C126:D126"/>
    <mergeCell ref="C127:D127"/>
    <mergeCell ref="C128:D128"/>
    <mergeCell ref="C137:D137"/>
    <mergeCell ref="C138:D138"/>
    <mergeCell ref="B141:D141"/>
    <mergeCell ref="C142:D142"/>
    <mergeCell ref="C133:D133"/>
    <mergeCell ref="C134:D134"/>
    <mergeCell ref="C135:D135"/>
    <mergeCell ref="C136:D136"/>
    <mergeCell ref="C147:D147"/>
    <mergeCell ref="C148:D148"/>
    <mergeCell ref="C149:D149"/>
    <mergeCell ref="C150:D150"/>
    <mergeCell ref="C143:D143"/>
    <mergeCell ref="C144:D144"/>
    <mergeCell ref="C145:D145"/>
    <mergeCell ref="C146:D146"/>
    <mergeCell ref="C155:D155"/>
    <mergeCell ref="C156:D156"/>
    <mergeCell ref="C157:D157"/>
    <mergeCell ref="C158:D158"/>
    <mergeCell ref="C151:D151"/>
    <mergeCell ref="C152:D152"/>
    <mergeCell ref="C153:D153"/>
    <mergeCell ref="B154:D154"/>
    <mergeCell ref="C163:D163"/>
    <mergeCell ref="C164:D164"/>
    <mergeCell ref="C165:D165"/>
    <mergeCell ref="C166:D166"/>
    <mergeCell ref="C159:D159"/>
    <mergeCell ref="C160:D160"/>
    <mergeCell ref="C161:D161"/>
    <mergeCell ref="C162:D162"/>
    <mergeCell ref="C167:D167"/>
    <mergeCell ref="C168:D168"/>
    <mergeCell ref="B186:D186"/>
    <mergeCell ref="C187:D187"/>
    <mergeCell ref="C179:D179"/>
    <mergeCell ref="C180:D180"/>
    <mergeCell ref="C181:D181"/>
    <mergeCell ref="C182:D182"/>
    <mergeCell ref="C202:D202"/>
    <mergeCell ref="C204:D204"/>
    <mergeCell ref="C206:D206"/>
    <mergeCell ref="C207:D207"/>
    <mergeCell ref="C208:D208"/>
    <mergeCell ref="C199:D199"/>
    <mergeCell ref="C200:D200"/>
    <mergeCell ref="C203:D203"/>
    <mergeCell ref="C190:D190"/>
    <mergeCell ref="C189:D189"/>
    <mergeCell ref="C197:D197"/>
    <mergeCell ref="C198:D198"/>
    <mergeCell ref="C193:D193"/>
    <mergeCell ref="C194:D194"/>
    <mergeCell ref="C195:D195"/>
    <mergeCell ref="C191:D191"/>
    <mergeCell ref="C223:D223"/>
    <mergeCell ref="B169:D169"/>
    <mergeCell ref="C170:D170"/>
    <mergeCell ref="C171:D171"/>
    <mergeCell ref="C172:D172"/>
    <mergeCell ref="C173:D173"/>
    <mergeCell ref="C174:D174"/>
    <mergeCell ref="C175:D175"/>
    <mergeCell ref="C176:D176"/>
    <mergeCell ref="C177:D177"/>
    <mergeCell ref="C219:D219"/>
    <mergeCell ref="C220:D220"/>
    <mergeCell ref="C221:D221"/>
    <mergeCell ref="C222:D222"/>
    <mergeCell ref="C209:D209"/>
    <mergeCell ref="C213:D213"/>
    <mergeCell ref="B211:D211"/>
    <mergeCell ref="C212:D212"/>
    <mergeCell ref="C214:D214"/>
    <mergeCell ref="C215:D215"/>
    <mergeCell ref="C216:D216"/>
    <mergeCell ref="C217:D217"/>
    <mergeCell ref="C218:D218"/>
    <mergeCell ref="C178:D178"/>
    <mergeCell ref="C445:D445"/>
    <mergeCell ref="C446:D446"/>
    <mergeCell ref="C346:D346"/>
    <mergeCell ref="C347:D347"/>
    <mergeCell ref="C348:D348"/>
    <mergeCell ref="C349:D349"/>
    <mergeCell ref="C455:D455"/>
    <mergeCell ref="C451:D451"/>
    <mergeCell ref="C452:D452"/>
    <mergeCell ref="C453:D453"/>
    <mergeCell ref="C454:D454"/>
    <mergeCell ref="C447:D447"/>
    <mergeCell ref="C354:D354"/>
    <mergeCell ref="C355:D355"/>
    <mergeCell ref="C356:D356"/>
    <mergeCell ref="C357:D357"/>
    <mergeCell ref="C350:D350"/>
    <mergeCell ref="C351:D351"/>
    <mergeCell ref="C352:D352"/>
    <mergeCell ref="C353:D353"/>
    <mergeCell ref="C411:D411"/>
    <mergeCell ref="C415:D415"/>
    <mergeCell ref="C416:D416"/>
    <mergeCell ref="C419:D419"/>
  </mergeCells>
  <phoneticPr fontId="1" type="noConversion"/>
  <pageMargins left="0.5" right="0.5" top="1" bottom="0.75" header="0.5" footer="0.25"/>
  <pageSetup orientation="portrait" r:id="rId1"/>
  <headerFooter alignWithMargins="0">
    <oddHeader>&amp;C&amp;"Arial,Bold"&amp;14Beltloop and PinTrax&amp;12
Pins - &amp;D</oddHeader>
    <oddFooter>Page &amp;P</oddFooter>
  </headerFooter>
  <rowBreaks count="13" manualBreakCount="13">
    <brk id="48" max="16383" man="1"/>
    <brk id="92" max="16383" man="1"/>
    <brk id="138" max="16383" man="1"/>
    <brk id="183" max="16383" man="1"/>
    <brk id="223" max="16383" man="1"/>
    <brk id="267" max="16383" man="1"/>
    <brk id="301" max="16383" man="1"/>
    <brk id="342" max="16383" man="1"/>
    <brk id="386" max="16383" man="1"/>
    <brk id="428" max="16383" man="1"/>
    <brk id="469" max="16383" man="1"/>
    <brk id="513" max="16383" man="1"/>
    <brk id="554"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9"/>
  <sheetViews>
    <sheetView showGridLines="0" workbookViewId="0">
      <pane xSplit="1" ySplit="2" topLeftCell="B3" activePane="bottomRight" state="frozen"/>
      <selection pane="topRight" activeCell="B1" sqref="B1"/>
      <selection pane="bottomLeft" activeCell="A3" sqref="A3"/>
      <selection pane="bottomRight" activeCell="B3" sqref="B3"/>
    </sheetView>
  </sheetViews>
  <sheetFormatPr defaultRowHeight="12.75"/>
  <cols>
    <col min="1" max="1" width="18.5703125" customWidth="1"/>
    <col min="2" max="2" width="3.28515625" style="20" customWidth="1"/>
    <col min="3" max="3" width="7.140625" style="16" customWidth="1"/>
    <col min="4" max="4" width="3.28515625" style="21" customWidth="1"/>
    <col min="5" max="5" width="7.140625" style="15" customWidth="1"/>
    <col min="6" max="6" width="3.28515625" style="20" customWidth="1"/>
    <col min="7" max="7" width="7.140625" style="15" customWidth="1"/>
    <col min="8" max="8" width="3.28515625" style="20" customWidth="1"/>
    <col min="9" max="9" width="7.140625" style="15" customWidth="1"/>
    <col min="10" max="10" width="3.28515625" style="20" customWidth="1"/>
    <col min="11" max="11" width="7.140625" style="15" customWidth="1"/>
    <col min="12" max="12" width="3.28515625" style="20" customWidth="1"/>
    <col min="13" max="13" width="7.140625" style="15" customWidth="1"/>
    <col min="14" max="14" width="3.28515625" style="20" customWidth="1"/>
    <col min="15" max="15" width="7.140625" style="15" customWidth="1"/>
    <col min="16" max="16" width="3.28515625" style="20" customWidth="1"/>
    <col min="17" max="17" width="7.140625" style="15" customWidth="1"/>
    <col min="18" max="18" width="3.28515625" style="20" customWidth="1"/>
    <col min="19" max="19" width="7.140625" style="15" customWidth="1"/>
    <col min="20" max="20" width="3.28515625" style="20" customWidth="1"/>
    <col min="21" max="21" width="7.140625" style="15" customWidth="1"/>
    <col min="22" max="22" width="3.28515625" style="20" customWidth="1"/>
    <col min="23" max="23" width="7.140625" style="15" customWidth="1"/>
    <col min="24" max="24" width="3.28515625" style="20" customWidth="1"/>
    <col min="25" max="25" width="7.140625" style="15" customWidth="1"/>
    <col min="26" max="26" width="3.28515625" style="20" customWidth="1"/>
    <col min="27" max="27" width="7.140625" style="15" customWidth="1"/>
    <col min="28" max="28" width="3.28515625" style="20" customWidth="1"/>
    <col min="29" max="29" width="7.140625" style="15" customWidth="1"/>
    <col min="30" max="30" width="3.28515625" style="20" customWidth="1"/>
    <col min="31" max="31" width="7.140625" style="15" customWidth="1"/>
  </cols>
  <sheetData>
    <row r="1" spans="1:32" ht="57" customHeight="1">
      <c r="A1" s="126" t="s">
        <v>10</v>
      </c>
      <c r="B1" s="232" t="str">
        <f ca="1">'Scout 1'!$A$1</f>
        <v>Scout 1</v>
      </c>
      <c r="C1" s="232"/>
      <c r="D1" s="232" t="str">
        <f ca="1">'Scout 2'!$A$1</f>
        <v>Scout 2</v>
      </c>
      <c r="E1" s="232"/>
      <c r="F1" s="232" t="str">
        <f ca="1">'Scout 3'!$A$1</f>
        <v>Scout 3</v>
      </c>
      <c r="G1" s="232"/>
      <c r="H1" s="232" t="str">
        <f ca="1">'Scout 4'!$A$1</f>
        <v>Scout 4</v>
      </c>
      <c r="I1" s="232"/>
      <c r="J1" s="232" t="str">
        <f ca="1">'Scout 5'!$A$1</f>
        <v>Scout 5</v>
      </c>
      <c r="K1" s="232"/>
      <c r="L1" s="232" t="str">
        <f ca="1">'Scout 6'!$A$1</f>
        <v>Scout 6</v>
      </c>
      <c r="M1" s="232"/>
      <c r="N1" s="232" t="str">
        <f ca="1">'Scout 7'!$A$1</f>
        <v>Scout 7</v>
      </c>
      <c r="O1" s="232"/>
      <c r="P1" s="232" t="str">
        <f ca="1">'Scout 8'!$A$1</f>
        <v>Scout 8</v>
      </c>
      <c r="Q1" s="232"/>
      <c r="R1" s="232" t="str">
        <f ca="1">'Scout 9'!$A$1</f>
        <v>Scout 9</v>
      </c>
      <c r="S1" s="232"/>
      <c r="T1" s="232" t="str">
        <f ca="1">'Scout 10'!$A$1</f>
        <v>Scout 10</v>
      </c>
      <c r="U1" s="232"/>
      <c r="V1" s="232" t="str">
        <f ca="1">'Scout 11'!$A$1</f>
        <v>Scout 11</v>
      </c>
      <c r="W1" s="232"/>
      <c r="X1" s="232" t="str">
        <f ca="1">'Scout 12'!$A$1</f>
        <v>Scout 12</v>
      </c>
      <c r="Y1" s="232"/>
      <c r="Z1" s="232" t="str">
        <f ca="1">'Scout 13'!$A$1</f>
        <v>Scout 13</v>
      </c>
      <c r="AA1" s="232"/>
      <c r="AB1" s="232" t="str">
        <f ca="1">'Scout 14'!$A$1</f>
        <v>Scout 14</v>
      </c>
      <c r="AC1" s="232"/>
      <c r="AD1" s="232" t="str">
        <f ca="1">'Scout 15'!$A$1</f>
        <v>Scout 15</v>
      </c>
      <c r="AE1" s="232"/>
    </row>
    <row r="2" spans="1:32" ht="45" customHeight="1">
      <c r="A2" s="17"/>
      <c r="B2" s="118" t="s">
        <v>4</v>
      </c>
      <c r="C2" s="118" t="s">
        <v>5</v>
      </c>
      <c r="D2" s="118" t="s">
        <v>4</v>
      </c>
      <c r="E2" s="118" t="s">
        <v>5</v>
      </c>
      <c r="F2" s="118" t="s">
        <v>4</v>
      </c>
      <c r="G2" s="118" t="s">
        <v>5</v>
      </c>
      <c r="H2" s="118" t="s">
        <v>4</v>
      </c>
      <c r="I2" s="118" t="s">
        <v>5</v>
      </c>
      <c r="J2" s="118" t="s">
        <v>4</v>
      </c>
      <c r="K2" s="118" t="s">
        <v>5</v>
      </c>
      <c r="L2" s="118" t="s">
        <v>4</v>
      </c>
      <c r="M2" s="118" t="s">
        <v>5</v>
      </c>
      <c r="N2" s="118" t="s">
        <v>4</v>
      </c>
      <c r="O2" s="118" t="s">
        <v>5</v>
      </c>
      <c r="P2" s="118" t="s">
        <v>4</v>
      </c>
      <c r="Q2" s="118" t="s">
        <v>5</v>
      </c>
      <c r="R2" s="118" t="s">
        <v>4</v>
      </c>
      <c r="S2" s="118" t="s">
        <v>5</v>
      </c>
      <c r="T2" s="118" t="s">
        <v>4</v>
      </c>
      <c r="U2" s="118" t="s">
        <v>5</v>
      </c>
      <c r="V2" s="118" t="s">
        <v>4</v>
      </c>
      <c r="W2" s="118" t="s">
        <v>5</v>
      </c>
      <c r="X2" s="118" t="s">
        <v>4</v>
      </c>
      <c r="Y2" s="118" t="s">
        <v>5</v>
      </c>
      <c r="Z2" s="118" t="s">
        <v>4</v>
      </c>
      <c r="AA2" s="118" t="s">
        <v>5</v>
      </c>
      <c r="AB2" s="118" t="s">
        <v>4</v>
      </c>
      <c r="AC2" s="118" t="s">
        <v>5</v>
      </c>
      <c r="AD2" s="118" t="s">
        <v>4</v>
      </c>
      <c r="AE2" s="118" t="s">
        <v>5</v>
      </c>
      <c r="AF2" s="2"/>
    </row>
    <row r="3" spans="1:32">
      <c r="A3" s="143" t="s">
        <v>11</v>
      </c>
      <c r="B3" s="144"/>
      <c r="C3" s="145"/>
      <c r="D3" s="144"/>
      <c r="E3" s="145"/>
      <c r="F3" s="144"/>
      <c r="G3" s="145"/>
      <c r="H3" s="144"/>
      <c r="I3" s="145"/>
      <c r="J3" s="58"/>
      <c r="K3" s="139"/>
      <c r="L3" s="58"/>
      <c r="M3" s="139"/>
      <c r="N3" s="58"/>
      <c r="O3" s="139"/>
      <c r="P3" s="58"/>
      <c r="Q3" s="139"/>
      <c r="R3" s="58"/>
      <c r="S3" s="139"/>
      <c r="T3" s="58"/>
      <c r="U3" s="139"/>
      <c r="V3" s="58"/>
      <c r="W3" s="139"/>
      <c r="X3" s="58"/>
      <c r="Y3" s="139"/>
      <c r="Z3" s="58"/>
      <c r="AA3" s="139"/>
      <c r="AB3" s="58"/>
      <c r="AC3" s="139"/>
      <c r="AD3" s="58"/>
      <c r="AE3" s="140"/>
      <c r="AF3" s="2"/>
    </row>
    <row r="4" spans="1:32">
      <c r="A4" s="120" t="s">
        <v>141</v>
      </c>
      <c r="B4" s="31" t="str">
        <f>'Scout 1'!$B6</f>
        <v xml:space="preserve"> </v>
      </c>
      <c r="C4" s="127"/>
      <c r="D4" s="31" t="str">
        <f>'Scout 2'!$B6</f>
        <v xml:space="preserve"> </v>
      </c>
      <c r="E4" s="127"/>
      <c r="F4" s="31" t="str">
        <f>'Scout 3'!$B6</f>
        <v xml:space="preserve"> </v>
      </c>
      <c r="G4" s="127"/>
      <c r="H4" s="31" t="str">
        <f>'Scout 4'!$B6</f>
        <v xml:space="preserve"> </v>
      </c>
      <c r="I4" s="127"/>
      <c r="J4" s="31" t="str">
        <f>'Scout 5'!$B6</f>
        <v xml:space="preserve"> </v>
      </c>
      <c r="K4" s="127"/>
      <c r="L4" s="31" t="str">
        <f>'Scout 6'!$B6</f>
        <v xml:space="preserve"> </v>
      </c>
      <c r="M4" s="127"/>
      <c r="N4" s="31" t="str">
        <f>'Scout 7'!$B6</f>
        <v xml:space="preserve"> </v>
      </c>
      <c r="O4" s="127"/>
      <c r="P4" s="31" t="str">
        <f>'Scout 8'!$B6</f>
        <v xml:space="preserve"> </v>
      </c>
      <c r="Q4" s="127"/>
      <c r="R4" s="31" t="str">
        <f>'Scout 9'!$B6</f>
        <v xml:space="preserve"> </v>
      </c>
      <c r="S4" s="127"/>
      <c r="T4" s="31" t="str">
        <f>'Scout 10'!$B6</f>
        <v xml:space="preserve"> </v>
      </c>
      <c r="U4" s="127"/>
      <c r="V4" s="31" t="str">
        <f>'Scout 11'!$B6</f>
        <v xml:space="preserve"> </v>
      </c>
      <c r="W4" s="127"/>
      <c r="X4" s="31" t="str">
        <f>'Scout 12'!$B6</f>
        <v xml:space="preserve"> </v>
      </c>
      <c r="Y4" s="127"/>
      <c r="Z4" s="31" t="str">
        <f>'Scout 13'!$B6</f>
        <v xml:space="preserve"> </v>
      </c>
      <c r="AA4" s="127"/>
      <c r="AB4" s="31" t="str">
        <f>'Scout 14'!$B6</f>
        <v xml:space="preserve"> </v>
      </c>
      <c r="AC4" s="127"/>
      <c r="AD4" s="31" t="str">
        <f>'Scout 15'!$B6</f>
        <v xml:space="preserve"> </v>
      </c>
      <c r="AE4" s="127"/>
      <c r="AF4" s="2"/>
    </row>
    <row r="5" spans="1:32">
      <c r="A5" s="120" t="s">
        <v>725</v>
      </c>
      <c r="B5" s="31" t="str">
        <f>'Scout 1'!$B7</f>
        <v xml:space="preserve"> </v>
      </c>
      <c r="C5" s="127"/>
      <c r="D5" s="31" t="str">
        <f>'Scout 2'!$B7</f>
        <v xml:space="preserve"> </v>
      </c>
      <c r="E5" s="127"/>
      <c r="F5" s="31" t="str">
        <f>'Scout 3'!$B7</f>
        <v xml:space="preserve"> </v>
      </c>
      <c r="G5" s="127"/>
      <c r="H5" s="31" t="str">
        <f>'Scout 4'!$B7</f>
        <v xml:space="preserve"> </v>
      </c>
      <c r="I5" s="127"/>
      <c r="J5" s="31" t="str">
        <f>'Scout 5'!$B7</f>
        <v xml:space="preserve"> </v>
      </c>
      <c r="K5" s="127"/>
      <c r="L5" s="31" t="str">
        <f>'Scout 6'!$B7</f>
        <v xml:space="preserve"> </v>
      </c>
      <c r="M5" s="127"/>
      <c r="N5" s="31" t="str">
        <f>'Scout 7'!$B7</f>
        <v xml:space="preserve"> </v>
      </c>
      <c r="O5" s="127"/>
      <c r="P5" s="31" t="str">
        <f>'Scout 8'!$B7</f>
        <v xml:space="preserve"> </v>
      </c>
      <c r="Q5" s="127"/>
      <c r="R5" s="31" t="str">
        <f>'Scout 9'!$B7</f>
        <v xml:space="preserve"> </v>
      </c>
      <c r="S5" s="127"/>
      <c r="T5" s="31" t="str">
        <f>'Scout 10'!$B7</f>
        <v xml:space="preserve"> </v>
      </c>
      <c r="U5" s="127"/>
      <c r="V5" s="31" t="str">
        <f>'Scout 11'!$B7</f>
        <v xml:space="preserve"> </v>
      </c>
      <c r="W5" s="127"/>
      <c r="X5" s="31" t="str">
        <f>'Scout 12'!$B7</f>
        <v xml:space="preserve"> </v>
      </c>
      <c r="Y5" s="127"/>
      <c r="Z5" s="31" t="str">
        <f>'Scout 13'!$B7</f>
        <v xml:space="preserve"> </v>
      </c>
      <c r="AA5" s="127"/>
      <c r="AB5" s="31" t="str">
        <f>'Scout 14'!$B7</f>
        <v xml:space="preserve"> </v>
      </c>
      <c r="AC5" s="127"/>
      <c r="AD5" s="31" t="str">
        <f>'Scout 15'!$B7</f>
        <v xml:space="preserve"> </v>
      </c>
      <c r="AE5" s="127"/>
      <c r="AF5" s="2"/>
    </row>
    <row r="6" spans="1:32">
      <c r="A6" s="120" t="s">
        <v>158</v>
      </c>
      <c r="B6" s="31" t="str">
        <f>'Scout 1'!$B8</f>
        <v xml:space="preserve"> </v>
      </c>
      <c r="C6" s="127"/>
      <c r="D6" s="31" t="str">
        <f>'Scout 2'!$B8</f>
        <v xml:space="preserve"> </v>
      </c>
      <c r="E6" s="127"/>
      <c r="F6" s="31" t="str">
        <f>'Scout 3'!$B8</f>
        <v xml:space="preserve"> </v>
      </c>
      <c r="G6" s="127"/>
      <c r="H6" s="31" t="str">
        <f>'Scout 4'!$B8</f>
        <v xml:space="preserve"> </v>
      </c>
      <c r="I6" s="127"/>
      <c r="J6" s="31" t="str">
        <f>'Scout 5'!$B8</f>
        <v xml:space="preserve"> </v>
      </c>
      <c r="K6" s="127"/>
      <c r="L6" s="31" t="str">
        <f>'Scout 6'!$B8</f>
        <v xml:space="preserve"> </v>
      </c>
      <c r="M6" s="127"/>
      <c r="N6" s="31" t="str">
        <f>'Scout 7'!$B8</f>
        <v xml:space="preserve"> </v>
      </c>
      <c r="O6" s="127"/>
      <c r="P6" s="31" t="str">
        <f>'Scout 8'!$B8</f>
        <v xml:space="preserve"> </v>
      </c>
      <c r="Q6" s="127"/>
      <c r="R6" s="31" t="str">
        <f>'Scout 9'!$B8</f>
        <v xml:space="preserve"> </v>
      </c>
      <c r="S6" s="127"/>
      <c r="T6" s="31" t="str">
        <f>'Scout 10'!$B8</f>
        <v xml:space="preserve"> </v>
      </c>
      <c r="U6" s="127"/>
      <c r="V6" s="31" t="str">
        <f>'Scout 11'!$B8</f>
        <v xml:space="preserve"> </v>
      </c>
      <c r="W6" s="127"/>
      <c r="X6" s="31" t="str">
        <f>'Scout 12'!$B8</f>
        <v xml:space="preserve"> </v>
      </c>
      <c r="Y6" s="127"/>
      <c r="Z6" s="31" t="str">
        <f>'Scout 13'!$B8</f>
        <v xml:space="preserve"> </v>
      </c>
      <c r="AA6" s="127"/>
      <c r="AB6" s="31" t="str">
        <f>'Scout 14'!$B8</f>
        <v xml:space="preserve"> </v>
      </c>
      <c r="AC6" s="127"/>
      <c r="AD6" s="31" t="str">
        <f>'Scout 15'!$B8</f>
        <v xml:space="preserve"> </v>
      </c>
      <c r="AE6" s="127"/>
      <c r="AF6" s="2"/>
    </row>
    <row r="7" spans="1:32">
      <c r="A7" s="120" t="s">
        <v>159</v>
      </c>
      <c r="B7" s="31" t="str">
        <f>'Scout 1'!$B9</f>
        <v xml:space="preserve"> </v>
      </c>
      <c r="C7" s="127"/>
      <c r="D7" s="31" t="str">
        <f>'Scout 2'!$B9</f>
        <v xml:space="preserve"> </v>
      </c>
      <c r="E7" s="127"/>
      <c r="F7" s="31" t="str">
        <f>'Scout 3'!$B9</f>
        <v xml:space="preserve"> </v>
      </c>
      <c r="G7" s="127"/>
      <c r="H7" s="31" t="str">
        <f>'Scout 4'!$B9</f>
        <v xml:space="preserve"> </v>
      </c>
      <c r="I7" s="127"/>
      <c r="J7" s="31" t="str">
        <f>'Scout 5'!$B9</f>
        <v xml:space="preserve"> </v>
      </c>
      <c r="K7" s="127"/>
      <c r="L7" s="31" t="str">
        <f>'Scout 6'!$B9</f>
        <v xml:space="preserve"> </v>
      </c>
      <c r="M7" s="127"/>
      <c r="N7" s="31" t="str">
        <f>'Scout 7'!$B9</f>
        <v xml:space="preserve"> </v>
      </c>
      <c r="O7" s="127"/>
      <c r="P7" s="31" t="str">
        <f>'Scout 8'!$B9</f>
        <v xml:space="preserve"> </v>
      </c>
      <c r="Q7" s="127"/>
      <c r="R7" s="31" t="str">
        <f>'Scout 9'!$B9</f>
        <v xml:space="preserve"> </v>
      </c>
      <c r="S7" s="127"/>
      <c r="T7" s="31" t="str">
        <f>'Scout 10'!$B9</f>
        <v xml:space="preserve"> </v>
      </c>
      <c r="U7" s="127"/>
      <c r="V7" s="31" t="str">
        <f>'Scout 11'!$B9</f>
        <v xml:space="preserve"> </v>
      </c>
      <c r="W7" s="127"/>
      <c r="X7" s="31" t="str">
        <f>'Scout 12'!$B9</f>
        <v xml:space="preserve"> </v>
      </c>
      <c r="Y7" s="127"/>
      <c r="Z7" s="31" t="str">
        <f>'Scout 13'!$B9</f>
        <v xml:space="preserve"> </v>
      </c>
      <c r="AA7" s="127"/>
      <c r="AB7" s="31" t="str">
        <f>'Scout 14'!$B9</f>
        <v xml:space="preserve"> </v>
      </c>
      <c r="AC7" s="127"/>
      <c r="AD7" s="31" t="str">
        <f>'Scout 15'!$B9</f>
        <v xml:space="preserve"> </v>
      </c>
      <c r="AE7" s="127"/>
      <c r="AF7" s="2"/>
    </row>
    <row r="8" spans="1:32">
      <c r="A8" s="121" t="s">
        <v>739</v>
      </c>
      <c r="B8" s="31" t="str">
        <f>'Scout 1'!$B10</f>
        <v xml:space="preserve"> </v>
      </c>
      <c r="C8" s="127"/>
      <c r="D8" s="31" t="str">
        <f>'Scout 2'!$B10</f>
        <v xml:space="preserve"> </v>
      </c>
      <c r="E8" s="127"/>
      <c r="F8" s="31" t="str">
        <f>'Scout 3'!$B10</f>
        <v xml:space="preserve"> </v>
      </c>
      <c r="G8" s="127"/>
      <c r="H8" s="31" t="str">
        <f>'Scout 4'!$B10</f>
        <v xml:space="preserve"> </v>
      </c>
      <c r="I8" s="127"/>
      <c r="J8" s="31" t="str">
        <f>'Scout 5'!$B10</f>
        <v xml:space="preserve"> </v>
      </c>
      <c r="K8" s="127"/>
      <c r="L8" s="31" t="str">
        <f>'Scout 6'!$B10</f>
        <v xml:space="preserve"> </v>
      </c>
      <c r="M8" s="127"/>
      <c r="N8" s="31" t="str">
        <f>'Scout 7'!$B10</f>
        <v xml:space="preserve"> </v>
      </c>
      <c r="O8" s="127"/>
      <c r="P8" s="31" t="str">
        <f>'Scout 8'!$B10</f>
        <v xml:space="preserve"> </v>
      </c>
      <c r="Q8" s="127"/>
      <c r="R8" s="31" t="str">
        <f>'Scout 9'!$B10</f>
        <v xml:space="preserve"> </v>
      </c>
      <c r="S8" s="127"/>
      <c r="T8" s="31" t="str">
        <f>'Scout 10'!$B10</f>
        <v xml:space="preserve"> </v>
      </c>
      <c r="U8" s="127"/>
      <c r="V8" s="31" t="str">
        <f>'Scout 11'!$B10</f>
        <v xml:space="preserve"> </v>
      </c>
      <c r="W8" s="127"/>
      <c r="X8" s="31" t="str">
        <f>'Scout 12'!$B10</f>
        <v xml:space="preserve"> </v>
      </c>
      <c r="Y8" s="127"/>
      <c r="Z8" s="31" t="str">
        <f>'Scout 13'!$B10</f>
        <v xml:space="preserve"> </v>
      </c>
      <c r="AA8" s="127"/>
      <c r="AB8" s="31" t="str">
        <f>'Scout 14'!$B10</f>
        <v xml:space="preserve"> </v>
      </c>
      <c r="AC8" s="127"/>
      <c r="AD8" s="31" t="str">
        <f>'Scout 15'!$B10</f>
        <v xml:space="preserve"> </v>
      </c>
      <c r="AE8" s="127"/>
      <c r="AF8" s="2"/>
    </row>
    <row r="9" spans="1:32">
      <c r="A9" s="120" t="s">
        <v>160</v>
      </c>
      <c r="B9" s="31" t="str">
        <f>'Scout 1'!$B11</f>
        <v xml:space="preserve"> </v>
      </c>
      <c r="C9" s="127"/>
      <c r="D9" s="31" t="str">
        <f>'Scout 2'!$B11</f>
        <v xml:space="preserve"> </v>
      </c>
      <c r="E9" s="127"/>
      <c r="F9" s="31" t="str">
        <f>'Scout 3'!$B11</f>
        <v xml:space="preserve"> </v>
      </c>
      <c r="G9" s="127"/>
      <c r="H9" s="31" t="str">
        <f>'Scout 4'!$B11</f>
        <v xml:space="preserve"> </v>
      </c>
      <c r="I9" s="127"/>
      <c r="J9" s="31" t="str">
        <f>'Scout 5'!$B11</f>
        <v xml:space="preserve"> </v>
      </c>
      <c r="K9" s="127"/>
      <c r="L9" s="31" t="str">
        <f>'Scout 6'!$B11</f>
        <v xml:space="preserve"> </v>
      </c>
      <c r="M9" s="127"/>
      <c r="N9" s="31" t="str">
        <f>'Scout 7'!$B11</f>
        <v xml:space="preserve"> </v>
      </c>
      <c r="O9" s="127"/>
      <c r="P9" s="31" t="str">
        <f>'Scout 8'!$B11</f>
        <v xml:space="preserve"> </v>
      </c>
      <c r="Q9" s="127"/>
      <c r="R9" s="31" t="str">
        <f>'Scout 9'!$B11</f>
        <v xml:space="preserve"> </v>
      </c>
      <c r="S9" s="127"/>
      <c r="T9" s="31" t="str">
        <f>'Scout 10'!$B11</f>
        <v xml:space="preserve"> </v>
      </c>
      <c r="U9" s="127"/>
      <c r="V9" s="31" t="str">
        <f>'Scout 11'!$B11</f>
        <v xml:space="preserve"> </v>
      </c>
      <c r="W9" s="127"/>
      <c r="X9" s="31" t="str">
        <f>'Scout 12'!$B11</f>
        <v xml:space="preserve"> </v>
      </c>
      <c r="Y9" s="127"/>
      <c r="Z9" s="31" t="str">
        <f>'Scout 13'!$B11</f>
        <v xml:space="preserve"> </v>
      </c>
      <c r="AA9" s="127"/>
      <c r="AB9" s="31" t="str">
        <f>'Scout 14'!$B11</f>
        <v xml:space="preserve"> </v>
      </c>
      <c r="AC9" s="127"/>
      <c r="AD9" s="31" t="str">
        <f>'Scout 15'!$B11</f>
        <v xml:space="preserve"> </v>
      </c>
      <c r="AE9" s="127"/>
      <c r="AF9" s="2"/>
    </row>
    <row r="10" spans="1:32">
      <c r="A10" s="120" t="s">
        <v>161</v>
      </c>
      <c r="B10" s="31" t="str">
        <f>'Scout 1'!$B12</f>
        <v xml:space="preserve"> </v>
      </c>
      <c r="C10" s="127"/>
      <c r="D10" s="31" t="str">
        <f>'Scout 2'!$B12</f>
        <v xml:space="preserve"> </v>
      </c>
      <c r="E10" s="127"/>
      <c r="F10" s="31" t="str">
        <f>'Scout 3'!$B12</f>
        <v xml:space="preserve"> </v>
      </c>
      <c r="G10" s="127"/>
      <c r="H10" s="31" t="str">
        <f>'Scout 4'!$B12</f>
        <v xml:space="preserve"> </v>
      </c>
      <c r="I10" s="127"/>
      <c r="J10" s="31" t="str">
        <f>'Scout 5'!$B12</f>
        <v xml:space="preserve"> </v>
      </c>
      <c r="K10" s="127"/>
      <c r="L10" s="31" t="str">
        <f>'Scout 6'!$B12</f>
        <v xml:space="preserve"> </v>
      </c>
      <c r="M10" s="127"/>
      <c r="N10" s="31" t="str">
        <f>'Scout 7'!$B12</f>
        <v xml:space="preserve"> </v>
      </c>
      <c r="O10" s="127"/>
      <c r="P10" s="31" t="str">
        <f>'Scout 8'!$B12</f>
        <v xml:space="preserve"> </v>
      </c>
      <c r="Q10" s="127"/>
      <c r="R10" s="31" t="str">
        <f>'Scout 9'!$B12</f>
        <v xml:space="preserve"> </v>
      </c>
      <c r="S10" s="127"/>
      <c r="T10" s="31" t="str">
        <f>'Scout 10'!$B12</f>
        <v xml:space="preserve"> </v>
      </c>
      <c r="U10" s="127"/>
      <c r="V10" s="31" t="str">
        <f>'Scout 11'!$B12</f>
        <v xml:space="preserve"> </v>
      </c>
      <c r="W10" s="127"/>
      <c r="X10" s="31" t="str">
        <f>'Scout 12'!$B12</f>
        <v xml:space="preserve"> </v>
      </c>
      <c r="Y10" s="127"/>
      <c r="Z10" s="31" t="str">
        <f>'Scout 13'!$B12</f>
        <v xml:space="preserve"> </v>
      </c>
      <c r="AA10" s="127"/>
      <c r="AB10" s="31" t="str">
        <f>'Scout 14'!$B12</f>
        <v xml:space="preserve"> </v>
      </c>
      <c r="AC10" s="127"/>
      <c r="AD10" s="31" t="str">
        <f>'Scout 15'!$B12</f>
        <v xml:space="preserve"> </v>
      </c>
      <c r="AE10" s="127"/>
      <c r="AF10" s="2"/>
    </row>
    <row r="11" spans="1:32">
      <c r="A11" s="120" t="s">
        <v>162</v>
      </c>
      <c r="B11" s="31" t="str">
        <f>'Scout 1'!$B13</f>
        <v xml:space="preserve"> </v>
      </c>
      <c r="C11" s="127"/>
      <c r="D11" s="31" t="str">
        <f>'Scout 2'!$B13</f>
        <v xml:space="preserve"> </v>
      </c>
      <c r="E11" s="127"/>
      <c r="F11" s="31" t="str">
        <f>'Scout 3'!$B13</f>
        <v xml:space="preserve"> </v>
      </c>
      <c r="G11" s="127"/>
      <c r="H11" s="31" t="str">
        <f>'Scout 4'!$B13</f>
        <v xml:space="preserve"> </v>
      </c>
      <c r="I11" s="127"/>
      <c r="J11" s="31" t="str">
        <f>'Scout 5'!$B13</f>
        <v xml:space="preserve"> </v>
      </c>
      <c r="K11" s="127"/>
      <c r="L11" s="31" t="str">
        <f>'Scout 6'!$B13</f>
        <v xml:space="preserve"> </v>
      </c>
      <c r="M11" s="127"/>
      <c r="N11" s="31" t="str">
        <f>'Scout 7'!$B13</f>
        <v xml:space="preserve"> </v>
      </c>
      <c r="O11" s="127"/>
      <c r="P11" s="31" t="str">
        <f>'Scout 8'!$B13</f>
        <v xml:space="preserve"> </v>
      </c>
      <c r="Q11" s="127"/>
      <c r="R11" s="31" t="str">
        <f>'Scout 9'!$B13</f>
        <v xml:space="preserve"> </v>
      </c>
      <c r="S11" s="127"/>
      <c r="T11" s="31" t="str">
        <f>'Scout 10'!$B13</f>
        <v xml:space="preserve"> </v>
      </c>
      <c r="U11" s="127"/>
      <c r="V11" s="31" t="str">
        <f>'Scout 11'!$B13</f>
        <v xml:space="preserve"> </v>
      </c>
      <c r="W11" s="127"/>
      <c r="X11" s="31" t="str">
        <f>'Scout 12'!$B13</f>
        <v xml:space="preserve"> </v>
      </c>
      <c r="Y11" s="127"/>
      <c r="Z11" s="31" t="str">
        <f>'Scout 13'!$B13</f>
        <v xml:space="preserve"> </v>
      </c>
      <c r="AA11" s="127"/>
      <c r="AB11" s="31" t="str">
        <f>'Scout 14'!$B13</f>
        <v xml:space="preserve"> </v>
      </c>
      <c r="AC11" s="127"/>
      <c r="AD11" s="31" t="str">
        <f>'Scout 15'!$B13</f>
        <v xml:space="preserve"> </v>
      </c>
      <c r="AE11" s="127"/>
      <c r="AF11" s="2"/>
    </row>
    <row r="12" spans="1:32">
      <c r="A12" s="121" t="s">
        <v>742</v>
      </c>
      <c r="B12" s="31" t="str">
        <f>'Scout 1'!$B14</f>
        <v xml:space="preserve"> </v>
      </c>
      <c r="C12" s="127"/>
      <c r="D12" s="31" t="str">
        <f>'Scout 2'!$B14</f>
        <v xml:space="preserve"> </v>
      </c>
      <c r="E12" s="127"/>
      <c r="F12" s="31" t="str">
        <f>'Scout 3'!$B14</f>
        <v xml:space="preserve"> </v>
      </c>
      <c r="G12" s="127"/>
      <c r="H12" s="31" t="str">
        <f>'Scout 4'!$B14</f>
        <v xml:space="preserve"> </v>
      </c>
      <c r="I12" s="127"/>
      <c r="J12" s="31" t="str">
        <f>'Scout 5'!$B14</f>
        <v xml:space="preserve"> </v>
      </c>
      <c r="K12" s="127"/>
      <c r="L12" s="31" t="str">
        <f>'Scout 6'!$B14</f>
        <v xml:space="preserve"> </v>
      </c>
      <c r="M12" s="127"/>
      <c r="N12" s="31" t="str">
        <f>'Scout 7'!$B14</f>
        <v xml:space="preserve"> </v>
      </c>
      <c r="O12" s="127"/>
      <c r="P12" s="31" t="str">
        <f>'Scout 8'!$B14</f>
        <v xml:space="preserve"> </v>
      </c>
      <c r="Q12" s="127"/>
      <c r="R12" s="31" t="str">
        <f>'Scout 9'!$B14</f>
        <v xml:space="preserve"> </v>
      </c>
      <c r="S12" s="127"/>
      <c r="T12" s="31" t="str">
        <f>'Scout 10'!$B14</f>
        <v xml:space="preserve"> </v>
      </c>
      <c r="U12" s="127"/>
      <c r="V12" s="31" t="str">
        <f>'Scout 11'!$B14</f>
        <v xml:space="preserve"> </v>
      </c>
      <c r="W12" s="127"/>
      <c r="X12" s="31" t="str">
        <f>'Scout 12'!$B14</f>
        <v xml:space="preserve"> </v>
      </c>
      <c r="Y12" s="127"/>
      <c r="Z12" s="31" t="str">
        <f>'Scout 13'!$B14</f>
        <v xml:space="preserve"> </v>
      </c>
      <c r="AA12" s="127"/>
      <c r="AB12" s="31" t="str">
        <f>'Scout 14'!$B14</f>
        <v xml:space="preserve"> </v>
      </c>
      <c r="AC12" s="127"/>
      <c r="AD12" s="31" t="str">
        <f>'Scout 15'!$B14</f>
        <v xml:space="preserve"> </v>
      </c>
      <c r="AE12" s="127"/>
      <c r="AF12" s="2"/>
    </row>
    <row r="13" spans="1:32">
      <c r="A13" s="120" t="s">
        <v>163</v>
      </c>
      <c r="B13" s="31" t="str">
        <f>'Scout 1'!$B15</f>
        <v xml:space="preserve"> </v>
      </c>
      <c r="C13" s="127"/>
      <c r="D13" s="31" t="str">
        <f>'Scout 2'!$B15</f>
        <v xml:space="preserve"> </v>
      </c>
      <c r="E13" s="127"/>
      <c r="F13" s="31" t="str">
        <f>'Scout 3'!$B15</f>
        <v xml:space="preserve"> </v>
      </c>
      <c r="G13" s="127"/>
      <c r="H13" s="31" t="str">
        <f>'Scout 4'!$B15</f>
        <v xml:space="preserve"> </v>
      </c>
      <c r="I13" s="127"/>
      <c r="J13" s="31" t="str">
        <f>'Scout 5'!$B15</f>
        <v xml:space="preserve"> </v>
      </c>
      <c r="K13" s="127"/>
      <c r="L13" s="31" t="str">
        <f>'Scout 6'!$B15</f>
        <v xml:space="preserve"> </v>
      </c>
      <c r="M13" s="127"/>
      <c r="N13" s="31" t="str">
        <f>'Scout 7'!$B15</f>
        <v xml:space="preserve"> </v>
      </c>
      <c r="O13" s="127"/>
      <c r="P13" s="31" t="str">
        <f>'Scout 8'!$B15</f>
        <v xml:space="preserve"> </v>
      </c>
      <c r="Q13" s="127"/>
      <c r="R13" s="31" t="str">
        <f>'Scout 9'!$B15</f>
        <v xml:space="preserve"> </v>
      </c>
      <c r="S13" s="127"/>
      <c r="T13" s="31" t="str">
        <f>'Scout 10'!$B15</f>
        <v xml:space="preserve"> </v>
      </c>
      <c r="U13" s="127"/>
      <c r="V13" s="31" t="str">
        <f>'Scout 11'!$B15</f>
        <v xml:space="preserve"> </v>
      </c>
      <c r="W13" s="127"/>
      <c r="X13" s="31" t="str">
        <f>'Scout 12'!$B15</f>
        <v xml:space="preserve"> </v>
      </c>
      <c r="Y13" s="127"/>
      <c r="Z13" s="31" t="str">
        <f>'Scout 13'!$B15</f>
        <v xml:space="preserve"> </v>
      </c>
      <c r="AA13" s="127"/>
      <c r="AB13" s="31" t="str">
        <f>'Scout 14'!$B15</f>
        <v xml:space="preserve"> </v>
      </c>
      <c r="AC13" s="127"/>
      <c r="AD13" s="31" t="str">
        <f>'Scout 15'!$B15</f>
        <v xml:space="preserve"> </v>
      </c>
      <c r="AE13" s="127"/>
      <c r="AF13" s="2"/>
    </row>
    <row r="14" spans="1:32">
      <c r="A14" s="121" t="s">
        <v>745</v>
      </c>
      <c r="B14" s="31" t="str">
        <f>'Scout 1'!$B16</f>
        <v xml:space="preserve"> </v>
      </c>
      <c r="C14" s="127"/>
      <c r="D14" s="31" t="str">
        <f>'Scout 2'!$B16</f>
        <v xml:space="preserve"> </v>
      </c>
      <c r="E14" s="127"/>
      <c r="F14" s="31" t="str">
        <f>'Scout 3'!$B16</f>
        <v xml:space="preserve"> </v>
      </c>
      <c r="G14" s="127"/>
      <c r="H14" s="31" t="str">
        <f>'Scout 4'!$B16</f>
        <v xml:space="preserve"> </v>
      </c>
      <c r="I14" s="127"/>
      <c r="J14" s="31" t="str">
        <f>'Scout 5'!$B16</f>
        <v xml:space="preserve"> </v>
      </c>
      <c r="K14" s="127"/>
      <c r="L14" s="31" t="str">
        <f>'Scout 6'!$B16</f>
        <v xml:space="preserve"> </v>
      </c>
      <c r="M14" s="127"/>
      <c r="N14" s="31" t="str">
        <f>'Scout 7'!$B16</f>
        <v xml:space="preserve"> </v>
      </c>
      <c r="O14" s="127"/>
      <c r="P14" s="31" t="str">
        <f>'Scout 8'!$B16</f>
        <v xml:space="preserve"> </v>
      </c>
      <c r="Q14" s="127"/>
      <c r="R14" s="31" t="str">
        <f>'Scout 9'!$B16</f>
        <v xml:space="preserve"> </v>
      </c>
      <c r="S14" s="127"/>
      <c r="T14" s="31" t="str">
        <f>'Scout 10'!$B16</f>
        <v xml:space="preserve"> </v>
      </c>
      <c r="U14" s="127"/>
      <c r="V14" s="31" t="str">
        <f>'Scout 11'!$B16</f>
        <v xml:space="preserve"> </v>
      </c>
      <c r="W14" s="127"/>
      <c r="X14" s="31" t="str">
        <f>'Scout 12'!$B16</f>
        <v xml:space="preserve"> </v>
      </c>
      <c r="Y14" s="127"/>
      <c r="Z14" s="31" t="str">
        <f>'Scout 13'!$B16</f>
        <v xml:space="preserve"> </v>
      </c>
      <c r="AA14" s="127"/>
      <c r="AB14" s="31" t="str">
        <f>'Scout 14'!$B16</f>
        <v xml:space="preserve"> </v>
      </c>
      <c r="AC14" s="127"/>
      <c r="AD14" s="31" t="str">
        <f>'Scout 15'!$B16</f>
        <v xml:space="preserve"> </v>
      </c>
      <c r="AE14" s="127"/>
      <c r="AF14" s="2"/>
    </row>
    <row r="15" spans="1:32">
      <c r="A15" s="121" t="s">
        <v>746</v>
      </c>
      <c r="B15" s="31" t="str">
        <f>'Scout 1'!$B17</f>
        <v xml:space="preserve"> </v>
      </c>
      <c r="C15" s="127"/>
      <c r="D15" s="31" t="str">
        <f>'Scout 2'!$B17</f>
        <v xml:space="preserve"> </v>
      </c>
      <c r="E15" s="127"/>
      <c r="F15" s="31" t="str">
        <f>'Scout 3'!$B17</f>
        <v xml:space="preserve"> </v>
      </c>
      <c r="G15" s="127"/>
      <c r="H15" s="31" t="str">
        <f>'Scout 4'!$B17</f>
        <v xml:space="preserve"> </v>
      </c>
      <c r="I15" s="127"/>
      <c r="J15" s="31" t="str">
        <f>'Scout 5'!$B17</f>
        <v xml:space="preserve"> </v>
      </c>
      <c r="K15" s="127"/>
      <c r="L15" s="31" t="str">
        <f>'Scout 6'!$B17</f>
        <v xml:space="preserve"> </v>
      </c>
      <c r="M15" s="127"/>
      <c r="N15" s="31" t="str">
        <f>'Scout 7'!$B17</f>
        <v xml:space="preserve"> </v>
      </c>
      <c r="O15" s="127"/>
      <c r="P15" s="31" t="str">
        <f>'Scout 8'!$B17</f>
        <v xml:space="preserve"> </v>
      </c>
      <c r="Q15" s="127"/>
      <c r="R15" s="31" t="str">
        <f>'Scout 9'!$B17</f>
        <v xml:space="preserve"> </v>
      </c>
      <c r="S15" s="127"/>
      <c r="T15" s="31" t="str">
        <f>'Scout 10'!$B17</f>
        <v xml:space="preserve"> </v>
      </c>
      <c r="U15" s="127"/>
      <c r="V15" s="31" t="str">
        <f>'Scout 11'!$B17</f>
        <v xml:space="preserve"> </v>
      </c>
      <c r="W15" s="127"/>
      <c r="X15" s="31" t="str">
        <f>'Scout 12'!$B17</f>
        <v xml:space="preserve"> </v>
      </c>
      <c r="Y15" s="127"/>
      <c r="Z15" s="31" t="str">
        <f>'Scout 13'!$B17</f>
        <v xml:space="preserve"> </v>
      </c>
      <c r="AA15" s="127"/>
      <c r="AB15" s="31" t="str">
        <f>'Scout 14'!$B17</f>
        <v xml:space="preserve"> </v>
      </c>
      <c r="AC15" s="127"/>
      <c r="AD15" s="31" t="str">
        <f>'Scout 15'!$B17</f>
        <v xml:space="preserve"> </v>
      </c>
      <c r="AE15" s="127"/>
      <c r="AF15" s="2"/>
    </row>
    <row r="16" spans="1:32">
      <c r="A16" s="120" t="s">
        <v>164</v>
      </c>
      <c r="B16" s="31" t="str">
        <f>'Scout 1'!$B18</f>
        <v xml:space="preserve"> </v>
      </c>
      <c r="C16" s="127"/>
      <c r="D16" s="31" t="str">
        <f>'Scout 2'!$B18</f>
        <v xml:space="preserve"> </v>
      </c>
      <c r="E16" s="127"/>
      <c r="F16" s="31" t="str">
        <f>'Scout 3'!$B18</f>
        <v xml:space="preserve"> </v>
      </c>
      <c r="G16" s="127"/>
      <c r="H16" s="31" t="str">
        <f>'Scout 4'!$B18</f>
        <v xml:space="preserve"> </v>
      </c>
      <c r="I16" s="127"/>
      <c r="J16" s="31" t="str">
        <f>'Scout 5'!$B18</f>
        <v xml:space="preserve"> </v>
      </c>
      <c r="K16" s="127"/>
      <c r="L16" s="31" t="str">
        <f>'Scout 6'!$B18</f>
        <v xml:space="preserve"> </v>
      </c>
      <c r="M16" s="127"/>
      <c r="N16" s="31" t="str">
        <f>'Scout 7'!$B18</f>
        <v xml:space="preserve"> </v>
      </c>
      <c r="O16" s="127"/>
      <c r="P16" s="31" t="str">
        <f>'Scout 8'!$B18</f>
        <v xml:space="preserve"> </v>
      </c>
      <c r="Q16" s="127"/>
      <c r="R16" s="31" t="str">
        <f>'Scout 9'!$B18</f>
        <v xml:space="preserve"> </v>
      </c>
      <c r="S16" s="127"/>
      <c r="T16" s="31" t="str">
        <f>'Scout 10'!$B18</f>
        <v xml:space="preserve"> </v>
      </c>
      <c r="U16" s="127"/>
      <c r="V16" s="31" t="str">
        <f>'Scout 11'!$B18</f>
        <v xml:space="preserve"> </v>
      </c>
      <c r="W16" s="127"/>
      <c r="X16" s="31" t="str">
        <f>'Scout 12'!$B18</f>
        <v xml:space="preserve"> </v>
      </c>
      <c r="Y16" s="127"/>
      <c r="Z16" s="31" t="str">
        <f>'Scout 13'!$B18</f>
        <v xml:space="preserve"> </v>
      </c>
      <c r="AA16" s="127"/>
      <c r="AB16" s="31" t="str">
        <f>'Scout 14'!$B18</f>
        <v xml:space="preserve"> </v>
      </c>
      <c r="AC16" s="127"/>
      <c r="AD16" s="31" t="str">
        <f>'Scout 15'!$B18</f>
        <v xml:space="preserve"> </v>
      </c>
      <c r="AE16" s="127"/>
      <c r="AF16" s="2"/>
    </row>
    <row r="17" spans="1:32">
      <c r="A17" s="120" t="s">
        <v>134</v>
      </c>
      <c r="B17" s="31" t="str">
        <f>'Scout 1'!$B19</f>
        <v xml:space="preserve"> </v>
      </c>
      <c r="C17" s="127"/>
      <c r="D17" s="31" t="str">
        <f>'Scout 2'!$B19</f>
        <v xml:space="preserve"> </v>
      </c>
      <c r="E17" s="127"/>
      <c r="F17" s="31" t="str">
        <f>'Scout 3'!$B19</f>
        <v xml:space="preserve"> </v>
      </c>
      <c r="G17" s="127"/>
      <c r="H17" s="31" t="str">
        <f>'Scout 4'!$B19</f>
        <v xml:space="preserve"> </v>
      </c>
      <c r="I17" s="127"/>
      <c r="J17" s="31" t="str">
        <f>'Scout 5'!$B19</f>
        <v xml:space="preserve"> </v>
      </c>
      <c r="K17" s="127"/>
      <c r="L17" s="31" t="str">
        <f>'Scout 6'!$B19</f>
        <v xml:space="preserve"> </v>
      </c>
      <c r="M17" s="127"/>
      <c r="N17" s="31" t="str">
        <f>'Scout 7'!$B19</f>
        <v xml:space="preserve"> </v>
      </c>
      <c r="O17" s="127"/>
      <c r="P17" s="31" t="str">
        <f>'Scout 8'!$B19</f>
        <v xml:space="preserve"> </v>
      </c>
      <c r="Q17" s="127"/>
      <c r="R17" s="31" t="str">
        <f>'Scout 9'!$B19</f>
        <v xml:space="preserve"> </v>
      </c>
      <c r="S17" s="127"/>
      <c r="T17" s="31" t="str">
        <f>'Scout 10'!$B19</f>
        <v xml:space="preserve"> </v>
      </c>
      <c r="U17" s="127"/>
      <c r="V17" s="31" t="str">
        <f>'Scout 11'!$B19</f>
        <v xml:space="preserve"> </v>
      </c>
      <c r="W17" s="127"/>
      <c r="X17" s="31" t="str">
        <f>'Scout 12'!$B19</f>
        <v xml:space="preserve"> </v>
      </c>
      <c r="Y17" s="127"/>
      <c r="Z17" s="31" t="str">
        <f>'Scout 13'!$B19</f>
        <v xml:space="preserve"> </v>
      </c>
      <c r="AA17" s="127"/>
      <c r="AB17" s="31" t="str">
        <f>'Scout 14'!$B19</f>
        <v xml:space="preserve"> </v>
      </c>
      <c r="AC17" s="127"/>
      <c r="AD17" s="31" t="str">
        <f>'Scout 15'!$B19</f>
        <v xml:space="preserve"> </v>
      </c>
      <c r="AE17" s="127"/>
      <c r="AF17" s="2"/>
    </row>
    <row r="18" spans="1:32">
      <c r="A18" s="120" t="s">
        <v>165</v>
      </c>
      <c r="B18" s="31" t="str">
        <f>'Scout 1'!$B20</f>
        <v xml:space="preserve"> </v>
      </c>
      <c r="C18" s="127"/>
      <c r="D18" s="31" t="str">
        <f>'Scout 2'!$B20</f>
        <v xml:space="preserve"> </v>
      </c>
      <c r="E18" s="127"/>
      <c r="F18" s="31" t="str">
        <f>'Scout 3'!$B20</f>
        <v xml:space="preserve"> </v>
      </c>
      <c r="G18" s="127"/>
      <c r="H18" s="31" t="str">
        <f>'Scout 4'!$B20</f>
        <v xml:space="preserve"> </v>
      </c>
      <c r="I18" s="127"/>
      <c r="J18" s="31" t="str">
        <f>'Scout 5'!$B20</f>
        <v xml:space="preserve"> </v>
      </c>
      <c r="K18" s="127"/>
      <c r="L18" s="31" t="str">
        <f>'Scout 6'!$B20</f>
        <v xml:space="preserve"> </v>
      </c>
      <c r="M18" s="127"/>
      <c r="N18" s="31" t="str">
        <f>'Scout 7'!$B20</f>
        <v xml:space="preserve"> </v>
      </c>
      <c r="O18" s="127"/>
      <c r="P18" s="31" t="str">
        <f>'Scout 8'!$B20</f>
        <v xml:space="preserve"> </v>
      </c>
      <c r="Q18" s="127"/>
      <c r="R18" s="31" t="str">
        <f>'Scout 9'!$B20</f>
        <v xml:space="preserve"> </v>
      </c>
      <c r="S18" s="127"/>
      <c r="T18" s="31" t="str">
        <f>'Scout 10'!$B20</f>
        <v xml:space="preserve"> </v>
      </c>
      <c r="U18" s="127"/>
      <c r="V18" s="31" t="str">
        <f>'Scout 11'!$B20</f>
        <v xml:space="preserve"> </v>
      </c>
      <c r="W18" s="127"/>
      <c r="X18" s="31" t="str">
        <f>'Scout 12'!$B20</f>
        <v xml:space="preserve"> </v>
      </c>
      <c r="Y18" s="127"/>
      <c r="Z18" s="31" t="str">
        <f>'Scout 13'!$B20</f>
        <v xml:space="preserve"> </v>
      </c>
      <c r="AA18" s="127"/>
      <c r="AB18" s="31" t="str">
        <f>'Scout 14'!$B20</f>
        <v xml:space="preserve"> </v>
      </c>
      <c r="AC18" s="127"/>
      <c r="AD18" s="31" t="str">
        <f>'Scout 15'!$B20</f>
        <v xml:space="preserve"> </v>
      </c>
      <c r="AE18" s="127"/>
      <c r="AF18" s="2"/>
    </row>
    <row r="19" spans="1:32">
      <c r="A19" s="120" t="s">
        <v>166</v>
      </c>
      <c r="B19" s="31" t="str">
        <f>'Scout 1'!$B21</f>
        <v xml:space="preserve"> </v>
      </c>
      <c r="C19" s="127"/>
      <c r="D19" s="31" t="str">
        <f>'Scout 2'!$B21</f>
        <v xml:space="preserve"> </v>
      </c>
      <c r="E19" s="127"/>
      <c r="F19" s="31" t="str">
        <f>'Scout 3'!$B21</f>
        <v xml:space="preserve"> </v>
      </c>
      <c r="G19" s="127"/>
      <c r="H19" s="31" t="str">
        <f>'Scout 4'!$B21</f>
        <v xml:space="preserve"> </v>
      </c>
      <c r="I19" s="127"/>
      <c r="J19" s="31" t="str">
        <f>'Scout 5'!$B21</f>
        <v xml:space="preserve"> </v>
      </c>
      <c r="K19" s="127"/>
      <c r="L19" s="31" t="str">
        <f>'Scout 6'!$B21</f>
        <v xml:space="preserve"> </v>
      </c>
      <c r="M19" s="127"/>
      <c r="N19" s="31" t="str">
        <f>'Scout 7'!$B21</f>
        <v xml:space="preserve"> </v>
      </c>
      <c r="O19" s="127"/>
      <c r="P19" s="31" t="str">
        <f>'Scout 8'!$B21</f>
        <v xml:space="preserve"> </v>
      </c>
      <c r="Q19" s="127"/>
      <c r="R19" s="31" t="str">
        <f>'Scout 9'!$B21</f>
        <v xml:space="preserve"> </v>
      </c>
      <c r="S19" s="127"/>
      <c r="T19" s="31" t="str">
        <f>'Scout 10'!$B21</f>
        <v xml:space="preserve"> </v>
      </c>
      <c r="U19" s="127"/>
      <c r="V19" s="31" t="str">
        <f>'Scout 11'!$B21</f>
        <v xml:space="preserve"> </v>
      </c>
      <c r="W19" s="127"/>
      <c r="X19" s="31" t="str">
        <f>'Scout 12'!$B21</f>
        <v xml:space="preserve"> </v>
      </c>
      <c r="Y19" s="127"/>
      <c r="Z19" s="31" t="str">
        <f>'Scout 13'!$B21</f>
        <v xml:space="preserve"> </v>
      </c>
      <c r="AA19" s="127"/>
      <c r="AB19" s="31" t="str">
        <f>'Scout 14'!$B21</f>
        <v xml:space="preserve"> </v>
      </c>
      <c r="AC19" s="127"/>
      <c r="AD19" s="31" t="str">
        <f>'Scout 15'!$B21</f>
        <v xml:space="preserve"> </v>
      </c>
      <c r="AE19" s="127"/>
      <c r="AF19" s="2"/>
    </row>
    <row r="20" spans="1:32">
      <c r="A20" s="120" t="s">
        <v>167</v>
      </c>
      <c r="B20" s="31" t="str">
        <f>'Scout 1'!$B22</f>
        <v xml:space="preserve"> </v>
      </c>
      <c r="C20" s="127"/>
      <c r="D20" s="31" t="str">
        <f>'Scout 2'!$B22</f>
        <v xml:space="preserve"> </v>
      </c>
      <c r="E20" s="127"/>
      <c r="F20" s="31" t="str">
        <f>'Scout 3'!$B22</f>
        <v xml:space="preserve"> </v>
      </c>
      <c r="G20" s="127"/>
      <c r="H20" s="31" t="str">
        <f>'Scout 4'!$B22</f>
        <v xml:space="preserve"> </v>
      </c>
      <c r="I20" s="127"/>
      <c r="J20" s="31" t="str">
        <f>'Scout 5'!$B22</f>
        <v xml:space="preserve"> </v>
      </c>
      <c r="K20" s="127"/>
      <c r="L20" s="31" t="str">
        <f>'Scout 6'!$B22</f>
        <v xml:space="preserve"> </v>
      </c>
      <c r="M20" s="127"/>
      <c r="N20" s="31" t="str">
        <f>'Scout 7'!$B22</f>
        <v xml:space="preserve"> </v>
      </c>
      <c r="O20" s="127"/>
      <c r="P20" s="31" t="str">
        <f>'Scout 8'!$B22</f>
        <v xml:space="preserve"> </v>
      </c>
      <c r="Q20" s="127"/>
      <c r="R20" s="31" t="str">
        <f>'Scout 9'!$B22</f>
        <v xml:space="preserve"> </v>
      </c>
      <c r="S20" s="127"/>
      <c r="T20" s="31" t="str">
        <f>'Scout 10'!$B22</f>
        <v xml:space="preserve"> </v>
      </c>
      <c r="U20" s="127"/>
      <c r="V20" s="31" t="str">
        <f>'Scout 11'!$B22</f>
        <v xml:space="preserve"> </v>
      </c>
      <c r="W20" s="127"/>
      <c r="X20" s="31" t="str">
        <f>'Scout 12'!$B22</f>
        <v xml:space="preserve"> </v>
      </c>
      <c r="Y20" s="127"/>
      <c r="Z20" s="31" t="str">
        <f>'Scout 13'!$B22</f>
        <v xml:space="preserve"> </v>
      </c>
      <c r="AA20" s="127"/>
      <c r="AB20" s="31" t="str">
        <f>'Scout 14'!$B22</f>
        <v xml:space="preserve"> </v>
      </c>
      <c r="AC20" s="127"/>
      <c r="AD20" s="31" t="str">
        <f>'Scout 15'!$B22</f>
        <v xml:space="preserve"> </v>
      </c>
      <c r="AE20" s="127"/>
      <c r="AF20" s="2"/>
    </row>
    <row r="21" spans="1:32">
      <c r="A21" s="141"/>
      <c r="B21" s="132"/>
      <c r="C21" s="131"/>
      <c r="D21" s="132"/>
      <c r="E21" s="131"/>
      <c r="F21" s="132"/>
      <c r="G21" s="131"/>
      <c r="H21" s="132"/>
      <c r="I21" s="131"/>
      <c r="J21" s="132"/>
      <c r="K21" s="135"/>
      <c r="L21" s="132"/>
      <c r="M21" s="135"/>
      <c r="N21" s="132"/>
      <c r="O21" s="135"/>
      <c r="P21" s="132"/>
      <c r="Q21" s="135"/>
      <c r="R21" s="132"/>
      <c r="S21" s="135"/>
      <c r="T21" s="132"/>
      <c r="U21" s="135"/>
      <c r="V21" s="132"/>
      <c r="W21" s="135"/>
      <c r="X21" s="132"/>
      <c r="Y21" s="135"/>
      <c r="Z21" s="132"/>
      <c r="AA21" s="135"/>
      <c r="AB21" s="132"/>
      <c r="AC21" s="135"/>
      <c r="AD21" s="132"/>
      <c r="AE21" s="136"/>
      <c r="AF21" s="2"/>
    </row>
    <row r="22" spans="1:32">
      <c r="A22" s="142" t="s">
        <v>876</v>
      </c>
      <c r="B22" s="134"/>
      <c r="C22" s="133"/>
      <c r="D22" s="134"/>
      <c r="E22" s="133"/>
      <c r="F22" s="134"/>
      <c r="G22" s="133"/>
      <c r="H22" s="134"/>
      <c r="I22" s="133"/>
      <c r="J22" s="134"/>
      <c r="K22" s="137"/>
      <c r="L22" s="134"/>
      <c r="M22" s="137"/>
      <c r="N22" s="134"/>
      <c r="O22" s="137"/>
      <c r="P22" s="134"/>
      <c r="Q22" s="137"/>
      <c r="R22" s="134"/>
      <c r="S22" s="137"/>
      <c r="T22" s="134"/>
      <c r="U22" s="137"/>
      <c r="V22" s="134"/>
      <c r="W22" s="137"/>
      <c r="X22" s="134"/>
      <c r="Y22" s="137"/>
      <c r="Z22" s="134"/>
      <c r="AA22" s="137"/>
      <c r="AB22" s="134"/>
      <c r="AC22" s="137"/>
      <c r="AD22" s="134"/>
      <c r="AE22" s="138"/>
      <c r="AF22" s="2"/>
    </row>
    <row r="23" spans="1:32">
      <c r="A23" s="121" t="s">
        <v>862</v>
      </c>
      <c r="B23" s="31" t="str">
        <f>'Scout 1'!$B26</f>
        <v xml:space="preserve"> </v>
      </c>
      <c r="C23" s="127"/>
      <c r="D23" s="31" t="str">
        <f>'Scout 2'!$B26</f>
        <v xml:space="preserve"> </v>
      </c>
      <c r="E23" s="127"/>
      <c r="F23" s="31" t="str">
        <f>'Scout 3'!$B26</f>
        <v xml:space="preserve"> </v>
      </c>
      <c r="G23" s="127"/>
      <c r="H23" s="31" t="str">
        <f>'Scout 4'!$B26</f>
        <v xml:space="preserve"> </v>
      </c>
      <c r="I23" s="127"/>
      <c r="J23" s="31" t="str">
        <f>'Scout 5'!$B26</f>
        <v xml:space="preserve"> </v>
      </c>
      <c r="K23" s="127"/>
      <c r="L23" s="31" t="str">
        <f>'Scout 6'!$B26</f>
        <v xml:space="preserve"> </v>
      </c>
      <c r="M23" s="127"/>
      <c r="N23" s="31" t="str">
        <f>'Scout 7'!$B26</f>
        <v xml:space="preserve"> </v>
      </c>
      <c r="O23" s="127"/>
      <c r="P23" s="31" t="str">
        <f>'Scout 8'!$B26</f>
        <v xml:space="preserve"> </v>
      </c>
      <c r="Q23" s="127"/>
      <c r="R23" s="31" t="str">
        <f>'Scout 9'!$B26</f>
        <v xml:space="preserve"> </v>
      </c>
      <c r="S23" s="127"/>
      <c r="T23" s="31" t="str">
        <f>'Scout 10'!$B26</f>
        <v xml:space="preserve"> </v>
      </c>
      <c r="U23" s="127"/>
      <c r="V23" s="31" t="str">
        <f>'Scout 11'!$B26</f>
        <v xml:space="preserve"> </v>
      </c>
      <c r="W23" s="127"/>
      <c r="X23" s="31" t="str">
        <f>'Scout 12'!$B26</f>
        <v xml:space="preserve"> </v>
      </c>
      <c r="Y23" s="127"/>
      <c r="Z23" s="31" t="str">
        <f>'Scout 13'!$B26</f>
        <v xml:space="preserve"> </v>
      </c>
      <c r="AA23" s="127"/>
      <c r="AB23" s="31" t="str">
        <f>'Scout 14'!$B26</f>
        <v xml:space="preserve"> </v>
      </c>
      <c r="AC23" s="127"/>
      <c r="AD23" s="31" t="str">
        <f>'Scout 15'!$B26</f>
        <v xml:space="preserve"> </v>
      </c>
      <c r="AE23" s="127"/>
      <c r="AF23" s="2"/>
    </row>
    <row r="24" spans="1:32">
      <c r="A24" s="121" t="s">
        <v>863</v>
      </c>
      <c r="B24" s="31" t="str">
        <f>'Scout 1'!$B27</f>
        <v xml:space="preserve"> </v>
      </c>
      <c r="C24" s="127"/>
      <c r="D24" s="31" t="str">
        <f>'Scout 2'!$B27</f>
        <v xml:space="preserve"> </v>
      </c>
      <c r="E24" s="127"/>
      <c r="F24" s="31" t="str">
        <f>'Scout 3'!$B27</f>
        <v xml:space="preserve"> </v>
      </c>
      <c r="G24" s="127"/>
      <c r="H24" s="31" t="str">
        <f>'Scout 4'!$B27</f>
        <v xml:space="preserve"> </v>
      </c>
      <c r="I24" s="127"/>
      <c r="J24" s="31" t="str">
        <f>'Scout 5'!$B27</f>
        <v xml:space="preserve"> </v>
      </c>
      <c r="K24" s="127"/>
      <c r="L24" s="31" t="str">
        <f>'Scout 6'!$B27</f>
        <v xml:space="preserve"> </v>
      </c>
      <c r="M24" s="127"/>
      <c r="N24" s="31" t="str">
        <f>'Scout 7'!$B27</f>
        <v xml:space="preserve"> </v>
      </c>
      <c r="O24" s="127"/>
      <c r="P24" s="31" t="str">
        <f>'Scout 8'!$B27</f>
        <v xml:space="preserve"> </v>
      </c>
      <c r="Q24" s="127"/>
      <c r="R24" s="31" t="str">
        <f>'Scout 9'!$B27</f>
        <v xml:space="preserve"> </v>
      </c>
      <c r="S24" s="127"/>
      <c r="T24" s="31" t="str">
        <f>'Scout 10'!$B27</f>
        <v xml:space="preserve"> </v>
      </c>
      <c r="U24" s="127"/>
      <c r="V24" s="31" t="str">
        <f>'Scout 11'!$B27</f>
        <v xml:space="preserve"> </v>
      </c>
      <c r="W24" s="127"/>
      <c r="X24" s="31" t="str">
        <f>'Scout 12'!$B27</f>
        <v xml:space="preserve"> </v>
      </c>
      <c r="Y24" s="127"/>
      <c r="Z24" s="31" t="str">
        <f>'Scout 13'!$B27</f>
        <v xml:space="preserve"> </v>
      </c>
      <c r="AA24" s="127"/>
      <c r="AB24" s="31" t="str">
        <f>'Scout 14'!$B27</f>
        <v xml:space="preserve"> </v>
      </c>
      <c r="AC24" s="127"/>
      <c r="AD24" s="31" t="str">
        <f>'Scout 15'!$B27</f>
        <v xml:space="preserve"> </v>
      </c>
      <c r="AE24" s="127"/>
      <c r="AF24" s="2"/>
    </row>
    <row r="25" spans="1:32">
      <c r="A25" s="120" t="s">
        <v>169</v>
      </c>
      <c r="B25" s="31" t="str">
        <f>'Scout 1'!$B28</f>
        <v xml:space="preserve"> </v>
      </c>
      <c r="C25" s="127"/>
      <c r="D25" s="31" t="str">
        <f>'Scout 2'!$B28</f>
        <v xml:space="preserve"> </v>
      </c>
      <c r="E25" s="127"/>
      <c r="F25" s="31" t="str">
        <f>'Scout 3'!$B28</f>
        <v xml:space="preserve"> </v>
      </c>
      <c r="G25" s="127"/>
      <c r="H25" s="31" t="str">
        <f>'Scout 4'!$B28</f>
        <v xml:space="preserve"> </v>
      </c>
      <c r="I25" s="127"/>
      <c r="J25" s="31" t="str">
        <f>'Scout 5'!$B28</f>
        <v xml:space="preserve"> </v>
      </c>
      <c r="K25" s="127"/>
      <c r="L25" s="31" t="str">
        <f>'Scout 6'!$B28</f>
        <v xml:space="preserve"> </v>
      </c>
      <c r="M25" s="127"/>
      <c r="N25" s="31" t="str">
        <f>'Scout 7'!$B28</f>
        <v xml:space="preserve"> </v>
      </c>
      <c r="O25" s="127"/>
      <c r="P25" s="31" t="str">
        <f>'Scout 8'!$B28</f>
        <v xml:space="preserve"> </v>
      </c>
      <c r="Q25" s="127"/>
      <c r="R25" s="31" t="str">
        <f>'Scout 9'!$B28</f>
        <v xml:space="preserve"> </v>
      </c>
      <c r="S25" s="127"/>
      <c r="T25" s="31" t="str">
        <f>'Scout 10'!$B28</f>
        <v xml:space="preserve"> </v>
      </c>
      <c r="U25" s="127"/>
      <c r="V25" s="31" t="str">
        <f>'Scout 11'!$B28</f>
        <v xml:space="preserve"> </v>
      </c>
      <c r="W25" s="127"/>
      <c r="X25" s="31" t="str">
        <f>'Scout 12'!$B28</f>
        <v xml:space="preserve"> </v>
      </c>
      <c r="Y25" s="127"/>
      <c r="Z25" s="31" t="str">
        <f>'Scout 13'!$B28</f>
        <v xml:space="preserve"> </v>
      </c>
      <c r="AA25" s="127"/>
      <c r="AB25" s="31" t="str">
        <f>'Scout 14'!$B28</f>
        <v xml:space="preserve"> </v>
      </c>
      <c r="AC25" s="127"/>
      <c r="AD25" s="31" t="str">
        <f>'Scout 15'!$B28</f>
        <v xml:space="preserve"> </v>
      </c>
      <c r="AE25" s="127"/>
      <c r="AF25" s="2"/>
    </row>
    <row r="26" spans="1:32">
      <c r="A26" s="120" t="s">
        <v>170</v>
      </c>
      <c r="B26" s="31" t="str">
        <f>'Scout 1'!$B29</f>
        <v xml:space="preserve"> </v>
      </c>
      <c r="C26" s="127"/>
      <c r="D26" s="31" t="str">
        <f>'Scout 2'!$B29</f>
        <v xml:space="preserve"> </v>
      </c>
      <c r="E26" s="127"/>
      <c r="F26" s="31" t="str">
        <f>'Scout 3'!$B29</f>
        <v xml:space="preserve"> </v>
      </c>
      <c r="G26" s="127"/>
      <c r="H26" s="31" t="str">
        <f>'Scout 4'!$B29</f>
        <v xml:space="preserve"> </v>
      </c>
      <c r="I26" s="127"/>
      <c r="J26" s="31" t="str">
        <f>'Scout 5'!$B29</f>
        <v xml:space="preserve"> </v>
      </c>
      <c r="K26" s="127"/>
      <c r="L26" s="31" t="str">
        <f>'Scout 6'!$B29</f>
        <v xml:space="preserve"> </v>
      </c>
      <c r="M26" s="127"/>
      <c r="N26" s="31" t="str">
        <f>'Scout 7'!$B29</f>
        <v xml:space="preserve"> </v>
      </c>
      <c r="O26" s="127"/>
      <c r="P26" s="31" t="str">
        <f>'Scout 8'!$B29</f>
        <v xml:space="preserve"> </v>
      </c>
      <c r="Q26" s="127"/>
      <c r="R26" s="31" t="str">
        <f>'Scout 9'!$B29</f>
        <v xml:space="preserve"> </v>
      </c>
      <c r="S26" s="127"/>
      <c r="T26" s="31" t="str">
        <f>'Scout 10'!$B29</f>
        <v xml:space="preserve"> </v>
      </c>
      <c r="U26" s="127"/>
      <c r="V26" s="31" t="str">
        <f>'Scout 11'!$B29</f>
        <v xml:space="preserve"> </v>
      </c>
      <c r="W26" s="127"/>
      <c r="X26" s="31" t="str">
        <f>'Scout 12'!$B29</f>
        <v xml:space="preserve"> </v>
      </c>
      <c r="Y26" s="127"/>
      <c r="Z26" s="31" t="str">
        <f>'Scout 13'!$B29</f>
        <v xml:space="preserve"> </v>
      </c>
      <c r="AA26" s="127"/>
      <c r="AB26" s="31" t="str">
        <f>'Scout 14'!$B29</f>
        <v xml:space="preserve"> </v>
      </c>
      <c r="AC26" s="127"/>
      <c r="AD26" s="31" t="str">
        <f>'Scout 15'!$B29</f>
        <v xml:space="preserve"> </v>
      </c>
      <c r="AE26" s="127"/>
      <c r="AF26" s="2"/>
    </row>
    <row r="27" spans="1:32">
      <c r="A27" s="120" t="s">
        <v>171</v>
      </c>
      <c r="B27" s="31" t="str">
        <f>'Scout 1'!$B30</f>
        <v xml:space="preserve"> </v>
      </c>
      <c r="C27" s="127"/>
      <c r="D27" s="31" t="str">
        <f>'Scout 2'!$B30</f>
        <v xml:space="preserve"> </v>
      </c>
      <c r="E27" s="127"/>
      <c r="F27" s="31" t="str">
        <f>'Scout 3'!$B30</f>
        <v xml:space="preserve"> </v>
      </c>
      <c r="G27" s="127"/>
      <c r="H27" s="31" t="str">
        <f>'Scout 4'!$B30</f>
        <v xml:space="preserve"> </v>
      </c>
      <c r="I27" s="127"/>
      <c r="J27" s="31" t="str">
        <f>'Scout 5'!$B30</f>
        <v xml:space="preserve"> </v>
      </c>
      <c r="K27" s="127"/>
      <c r="L27" s="31" t="str">
        <f>'Scout 6'!$B30</f>
        <v xml:space="preserve"> </v>
      </c>
      <c r="M27" s="127"/>
      <c r="N27" s="31" t="str">
        <f>'Scout 7'!$B30</f>
        <v xml:space="preserve"> </v>
      </c>
      <c r="O27" s="127"/>
      <c r="P27" s="31" t="str">
        <f>'Scout 8'!$B30</f>
        <v xml:space="preserve"> </v>
      </c>
      <c r="Q27" s="127"/>
      <c r="R27" s="31" t="str">
        <f>'Scout 9'!$B30</f>
        <v xml:space="preserve"> </v>
      </c>
      <c r="S27" s="127"/>
      <c r="T27" s="31" t="str">
        <f>'Scout 10'!$B30</f>
        <v xml:space="preserve"> </v>
      </c>
      <c r="U27" s="127"/>
      <c r="V27" s="31" t="str">
        <f>'Scout 11'!$B30</f>
        <v xml:space="preserve"> </v>
      </c>
      <c r="W27" s="127"/>
      <c r="X27" s="31" t="str">
        <f>'Scout 12'!$B30</f>
        <v xml:space="preserve"> </v>
      </c>
      <c r="Y27" s="127"/>
      <c r="Z27" s="31" t="str">
        <f>'Scout 13'!$B30</f>
        <v xml:space="preserve"> </v>
      </c>
      <c r="AA27" s="127"/>
      <c r="AB27" s="31" t="str">
        <f>'Scout 14'!$B30</f>
        <v xml:space="preserve"> </v>
      </c>
      <c r="AC27" s="127"/>
      <c r="AD27" s="31" t="str">
        <f>'Scout 15'!$B30</f>
        <v xml:space="preserve"> </v>
      </c>
      <c r="AE27" s="127"/>
      <c r="AF27" s="2"/>
    </row>
    <row r="28" spans="1:32">
      <c r="A28" s="120" t="s">
        <v>172</v>
      </c>
      <c r="B28" s="31" t="str">
        <f>'Scout 1'!$B31</f>
        <v xml:space="preserve"> </v>
      </c>
      <c r="C28" s="127"/>
      <c r="D28" s="31" t="str">
        <f>'Scout 2'!$B31</f>
        <v xml:space="preserve"> </v>
      </c>
      <c r="E28" s="127"/>
      <c r="F28" s="31" t="str">
        <f>'Scout 3'!$B31</f>
        <v xml:space="preserve"> </v>
      </c>
      <c r="G28" s="127"/>
      <c r="H28" s="31" t="str">
        <f>'Scout 4'!$B31</f>
        <v xml:space="preserve"> </v>
      </c>
      <c r="I28" s="127"/>
      <c r="J28" s="31" t="str">
        <f>'Scout 5'!$B31</f>
        <v xml:space="preserve"> </v>
      </c>
      <c r="K28" s="127"/>
      <c r="L28" s="31" t="str">
        <f>'Scout 6'!$B31</f>
        <v xml:space="preserve"> </v>
      </c>
      <c r="M28" s="127"/>
      <c r="N28" s="31" t="str">
        <f>'Scout 7'!$B31</f>
        <v xml:space="preserve"> </v>
      </c>
      <c r="O28" s="127"/>
      <c r="P28" s="31" t="str">
        <f>'Scout 8'!$B31</f>
        <v xml:space="preserve"> </v>
      </c>
      <c r="Q28" s="127"/>
      <c r="R28" s="31" t="str">
        <f>'Scout 9'!$B31</f>
        <v xml:space="preserve"> </v>
      </c>
      <c r="S28" s="127"/>
      <c r="T28" s="31" t="str">
        <f>'Scout 10'!$B31</f>
        <v xml:space="preserve"> </v>
      </c>
      <c r="U28" s="127"/>
      <c r="V28" s="31" t="str">
        <f>'Scout 11'!$B31</f>
        <v xml:space="preserve"> </v>
      </c>
      <c r="W28" s="127"/>
      <c r="X28" s="31" t="str">
        <f>'Scout 12'!$B31</f>
        <v xml:space="preserve"> </v>
      </c>
      <c r="Y28" s="127"/>
      <c r="Z28" s="31" t="str">
        <f>'Scout 13'!$B31</f>
        <v xml:space="preserve"> </v>
      </c>
      <c r="AA28" s="127"/>
      <c r="AB28" s="31" t="str">
        <f>'Scout 14'!$B31</f>
        <v xml:space="preserve"> </v>
      </c>
      <c r="AC28" s="127"/>
      <c r="AD28" s="31" t="str">
        <f>'Scout 15'!$B31</f>
        <v xml:space="preserve"> </v>
      </c>
      <c r="AE28" s="127"/>
      <c r="AF28" s="2"/>
    </row>
    <row r="29" spans="1:32">
      <c r="A29" s="120" t="s">
        <v>173</v>
      </c>
      <c r="B29" s="31" t="str">
        <f>'Scout 1'!$B32</f>
        <v xml:space="preserve"> </v>
      </c>
      <c r="C29" s="127"/>
      <c r="D29" s="31" t="str">
        <f>'Scout 2'!$B32</f>
        <v xml:space="preserve"> </v>
      </c>
      <c r="E29" s="127"/>
      <c r="F29" s="31" t="str">
        <f>'Scout 3'!$B32</f>
        <v xml:space="preserve"> </v>
      </c>
      <c r="G29" s="127"/>
      <c r="H29" s="31" t="str">
        <f>'Scout 4'!$B32</f>
        <v xml:space="preserve"> </v>
      </c>
      <c r="I29" s="127"/>
      <c r="J29" s="31" t="str">
        <f>'Scout 5'!$B32</f>
        <v xml:space="preserve"> </v>
      </c>
      <c r="K29" s="127"/>
      <c r="L29" s="31" t="str">
        <f>'Scout 6'!$B32</f>
        <v xml:space="preserve"> </v>
      </c>
      <c r="M29" s="127"/>
      <c r="N29" s="31" t="str">
        <f>'Scout 7'!$B32</f>
        <v xml:space="preserve"> </v>
      </c>
      <c r="O29" s="127"/>
      <c r="P29" s="31" t="str">
        <f>'Scout 8'!$B32</f>
        <v xml:space="preserve"> </v>
      </c>
      <c r="Q29" s="127"/>
      <c r="R29" s="31" t="str">
        <f>'Scout 9'!$B32</f>
        <v xml:space="preserve"> </v>
      </c>
      <c r="S29" s="127"/>
      <c r="T29" s="31" t="str">
        <f>'Scout 10'!$B32</f>
        <v xml:space="preserve"> </v>
      </c>
      <c r="U29" s="127"/>
      <c r="V29" s="31" t="str">
        <f>'Scout 11'!$B32</f>
        <v xml:space="preserve"> </v>
      </c>
      <c r="W29" s="127"/>
      <c r="X29" s="31" t="str">
        <f>'Scout 12'!$B32</f>
        <v xml:space="preserve"> </v>
      </c>
      <c r="Y29" s="127"/>
      <c r="Z29" s="31" t="str">
        <f>'Scout 13'!$B32</f>
        <v xml:space="preserve"> </v>
      </c>
      <c r="AA29" s="127"/>
      <c r="AB29" s="31" t="str">
        <f>'Scout 14'!$B32</f>
        <v xml:space="preserve"> </v>
      </c>
      <c r="AC29" s="127"/>
      <c r="AD29" s="31" t="str">
        <f>'Scout 15'!$B32</f>
        <v xml:space="preserve"> </v>
      </c>
      <c r="AE29" s="127"/>
      <c r="AF29" s="2"/>
    </row>
    <row r="30" spans="1:32">
      <c r="A30" s="120" t="s">
        <v>174</v>
      </c>
      <c r="B30" s="31" t="str">
        <f>'Scout 1'!$B33</f>
        <v xml:space="preserve"> </v>
      </c>
      <c r="C30" s="127"/>
      <c r="D30" s="31" t="str">
        <f>'Scout 2'!$B33</f>
        <v xml:space="preserve"> </v>
      </c>
      <c r="E30" s="127"/>
      <c r="F30" s="31" t="str">
        <f>'Scout 3'!$B33</f>
        <v xml:space="preserve"> </v>
      </c>
      <c r="G30" s="127"/>
      <c r="H30" s="31" t="str">
        <f>'Scout 4'!$B33</f>
        <v xml:space="preserve"> </v>
      </c>
      <c r="I30" s="127"/>
      <c r="J30" s="31" t="str">
        <f>'Scout 5'!$B33</f>
        <v xml:space="preserve"> </v>
      </c>
      <c r="K30" s="127"/>
      <c r="L30" s="31" t="str">
        <f>'Scout 6'!$B33</f>
        <v xml:space="preserve"> </v>
      </c>
      <c r="M30" s="127"/>
      <c r="N30" s="31" t="str">
        <f>'Scout 7'!$B33</f>
        <v xml:space="preserve"> </v>
      </c>
      <c r="O30" s="127"/>
      <c r="P30" s="31" t="str">
        <f>'Scout 8'!$B33</f>
        <v xml:space="preserve"> </v>
      </c>
      <c r="Q30" s="127"/>
      <c r="R30" s="31" t="str">
        <f>'Scout 9'!$B33</f>
        <v xml:space="preserve"> </v>
      </c>
      <c r="S30" s="127"/>
      <c r="T30" s="31" t="str">
        <f>'Scout 10'!$B33</f>
        <v xml:space="preserve"> </v>
      </c>
      <c r="U30" s="127"/>
      <c r="V30" s="31" t="str">
        <f>'Scout 11'!$B33</f>
        <v xml:space="preserve"> </v>
      </c>
      <c r="W30" s="127"/>
      <c r="X30" s="31" t="str">
        <f>'Scout 12'!$B33</f>
        <v xml:space="preserve"> </v>
      </c>
      <c r="Y30" s="127"/>
      <c r="Z30" s="31" t="str">
        <f>'Scout 13'!$B33</f>
        <v xml:space="preserve"> </v>
      </c>
      <c r="AA30" s="127"/>
      <c r="AB30" s="31" t="str">
        <f>'Scout 14'!$B33</f>
        <v xml:space="preserve"> </v>
      </c>
      <c r="AC30" s="127"/>
      <c r="AD30" s="31" t="str">
        <f>'Scout 15'!$B33</f>
        <v xml:space="preserve"> </v>
      </c>
      <c r="AE30" s="127"/>
      <c r="AF30" s="2"/>
    </row>
    <row r="31" spans="1:32">
      <c r="A31" s="121" t="s">
        <v>759</v>
      </c>
      <c r="B31" s="31" t="str">
        <f>'Scout 1'!$B34</f>
        <v xml:space="preserve"> </v>
      </c>
      <c r="C31" s="127"/>
      <c r="D31" s="31" t="str">
        <f>'Scout 2'!$B34</f>
        <v xml:space="preserve"> </v>
      </c>
      <c r="E31" s="127"/>
      <c r="F31" s="31" t="str">
        <f>'Scout 3'!$B34</f>
        <v xml:space="preserve"> </v>
      </c>
      <c r="G31" s="127"/>
      <c r="H31" s="31" t="str">
        <f>'Scout 4'!$B34</f>
        <v xml:space="preserve"> </v>
      </c>
      <c r="I31" s="127"/>
      <c r="J31" s="31" t="str">
        <f>'Scout 5'!$B34</f>
        <v xml:space="preserve"> </v>
      </c>
      <c r="K31" s="127"/>
      <c r="L31" s="31" t="str">
        <f>'Scout 6'!$B34</f>
        <v xml:space="preserve"> </v>
      </c>
      <c r="M31" s="127"/>
      <c r="N31" s="31" t="str">
        <f>'Scout 7'!$B34</f>
        <v xml:space="preserve"> </v>
      </c>
      <c r="O31" s="127"/>
      <c r="P31" s="31" t="str">
        <f>'Scout 8'!$B34</f>
        <v xml:space="preserve"> </v>
      </c>
      <c r="Q31" s="127"/>
      <c r="R31" s="31" t="str">
        <f>'Scout 9'!$B34</f>
        <v xml:space="preserve"> </v>
      </c>
      <c r="S31" s="127"/>
      <c r="T31" s="31" t="str">
        <f>'Scout 10'!$B34</f>
        <v xml:space="preserve"> </v>
      </c>
      <c r="U31" s="127"/>
      <c r="V31" s="31" t="str">
        <f>'Scout 11'!$B34</f>
        <v xml:space="preserve"> </v>
      </c>
      <c r="W31" s="127"/>
      <c r="X31" s="31" t="str">
        <f>'Scout 12'!$B34</f>
        <v xml:space="preserve"> </v>
      </c>
      <c r="Y31" s="127"/>
      <c r="Z31" s="31" t="str">
        <f>'Scout 13'!$B34</f>
        <v xml:space="preserve"> </v>
      </c>
      <c r="AA31" s="127"/>
      <c r="AB31" s="31" t="str">
        <f>'Scout 14'!$B34</f>
        <v xml:space="preserve"> </v>
      </c>
      <c r="AC31" s="127"/>
      <c r="AD31" s="31" t="str">
        <f>'Scout 15'!$B34</f>
        <v xml:space="preserve"> </v>
      </c>
      <c r="AE31" s="127"/>
    </row>
    <row r="32" spans="1:32">
      <c r="A32" s="120" t="s">
        <v>175</v>
      </c>
      <c r="B32" s="31" t="str">
        <f>'Scout 1'!$B35</f>
        <v xml:space="preserve"> </v>
      </c>
      <c r="C32" s="127"/>
      <c r="D32" s="31" t="str">
        <f>'Scout 2'!$B35</f>
        <v xml:space="preserve"> </v>
      </c>
      <c r="E32" s="127"/>
      <c r="F32" s="31" t="str">
        <f>'Scout 3'!$B35</f>
        <v xml:space="preserve"> </v>
      </c>
      <c r="G32" s="127"/>
      <c r="H32" s="31" t="str">
        <f>'Scout 4'!$B35</f>
        <v xml:space="preserve"> </v>
      </c>
      <c r="I32" s="127"/>
      <c r="J32" s="31" t="str">
        <f>'Scout 5'!$B35</f>
        <v xml:space="preserve"> </v>
      </c>
      <c r="K32" s="127"/>
      <c r="L32" s="31" t="str">
        <f>'Scout 6'!$B35</f>
        <v xml:space="preserve"> </v>
      </c>
      <c r="M32" s="127"/>
      <c r="N32" s="31" t="str">
        <f>'Scout 7'!$B35</f>
        <v xml:space="preserve"> </v>
      </c>
      <c r="O32" s="127"/>
      <c r="P32" s="31" t="str">
        <f>'Scout 8'!$B35</f>
        <v xml:space="preserve"> </v>
      </c>
      <c r="Q32" s="127"/>
      <c r="R32" s="31" t="str">
        <f>'Scout 9'!$B35</f>
        <v xml:space="preserve"> </v>
      </c>
      <c r="S32" s="127"/>
      <c r="T32" s="31" t="str">
        <f>'Scout 10'!$B35</f>
        <v xml:space="preserve"> </v>
      </c>
      <c r="U32" s="127"/>
      <c r="V32" s="31" t="str">
        <f>'Scout 11'!$B35</f>
        <v xml:space="preserve"> </v>
      </c>
      <c r="W32" s="127"/>
      <c r="X32" s="31" t="str">
        <f>'Scout 12'!$B35</f>
        <v xml:space="preserve"> </v>
      </c>
      <c r="Y32" s="127"/>
      <c r="Z32" s="31" t="str">
        <f>'Scout 13'!$B35</f>
        <v xml:space="preserve"> </v>
      </c>
      <c r="AA32" s="127"/>
      <c r="AB32" s="31" t="str">
        <f>'Scout 14'!$B35</f>
        <v xml:space="preserve"> </v>
      </c>
      <c r="AC32" s="127"/>
      <c r="AD32" s="31" t="str">
        <f>'Scout 15'!$B35</f>
        <v xml:space="preserve"> </v>
      </c>
      <c r="AE32" s="127"/>
    </row>
    <row r="33" spans="1:31">
      <c r="A33" s="120" t="s">
        <v>176</v>
      </c>
      <c r="B33" s="31" t="str">
        <f>'Scout 1'!$B36</f>
        <v xml:space="preserve"> </v>
      </c>
      <c r="C33" s="127"/>
      <c r="D33" s="31" t="str">
        <f>'Scout 2'!$B36</f>
        <v xml:space="preserve"> </v>
      </c>
      <c r="E33" s="127"/>
      <c r="F33" s="31" t="str">
        <f>'Scout 3'!$B36</f>
        <v xml:space="preserve"> </v>
      </c>
      <c r="G33" s="127"/>
      <c r="H33" s="31" t="str">
        <f>'Scout 4'!$B36</f>
        <v xml:space="preserve"> </v>
      </c>
      <c r="I33" s="127"/>
      <c r="J33" s="31" t="str">
        <f>'Scout 5'!$B36</f>
        <v xml:space="preserve"> </v>
      </c>
      <c r="K33" s="127"/>
      <c r="L33" s="31" t="str">
        <f>'Scout 6'!$B36</f>
        <v xml:space="preserve"> </v>
      </c>
      <c r="M33" s="127"/>
      <c r="N33" s="31" t="str">
        <f>'Scout 7'!$B36</f>
        <v xml:space="preserve"> </v>
      </c>
      <c r="O33" s="127"/>
      <c r="P33" s="31" t="str">
        <f>'Scout 8'!$B36</f>
        <v xml:space="preserve"> </v>
      </c>
      <c r="Q33" s="127"/>
      <c r="R33" s="31" t="str">
        <f>'Scout 9'!$B36</f>
        <v xml:space="preserve"> </v>
      </c>
      <c r="S33" s="127"/>
      <c r="T33" s="31" t="str">
        <f>'Scout 10'!$B36</f>
        <v xml:space="preserve"> </v>
      </c>
      <c r="U33" s="127"/>
      <c r="V33" s="31" t="str">
        <f>'Scout 11'!$B36</f>
        <v xml:space="preserve"> </v>
      </c>
      <c r="W33" s="127"/>
      <c r="X33" s="31" t="str">
        <f>'Scout 12'!$B36</f>
        <v xml:space="preserve"> </v>
      </c>
      <c r="Y33" s="127"/>
      <c r="Z33" s="31" t="str">
        <f>'Scout 13'!$B36</f>
        <v xml:space="preserve"> </v>
      </c>
      <c r="AA33" s="127"/>
      <c r="AB33" s="31" t="str">
        <f>'Scout 14'!$B36</f>
        <v xml:space="preserve"> </v>
      </c>
      <c r="AC33" s="127"/>
      <c r="AD33" s="31" t="str">
        <f>'Scout 15'!$B36</f>
        <v xml:space="preserve"> </v>
      </c>
      <c r="AE33" s="127"/>
    </row>
    <row r="34" spans="1:31">
      <c r="A34" s="121" t="s">
        <v>760</v>
      </c>
      <c r="B34" s="31" t="str">
        <f>'Scout 1'!$B37</f>
        <v xml:space="preserve"> </v>
      </c>
      <c r="C34" s="127"/>
      <c r="D34" s="31" t="str">
        <f>'Scout 2'!$B37</f>
        <v xml:space="preserve"> </v>
      </c>
      <c r="E34" s="127"/>
      <c r="F34" s="31" t="str">
        <f>'Scout 3'!$B37</f>
        <v xml:space="preserve"> </v>
      </c>
      <c r="G34" s="127"/>
      <c r="H34" s="31" t="str">
        <f>'Scout 4'!$B37</f>
        <v xml:space="preserve"> </v>
      </c>
      <c r="I34" s="127"/>
      <c r="J34" s="31" t="str">
        <f>'Scout 5'!$B37</f>
        <v xml:space="preserve"> </v>
      </c>
      <c r="K34" s="127"/>
      <c r="L34" s="31" t="str">
        <f>'Scout 6'!$B37</f>
        <v xml:space="preserve"> </v>
      </c>
      <c r="M34" s="127"/>
      <c r="N34" s="31" t="str">
        <f>'Scout 7'!$B37</f>
        <v xml:space="preserve"> </v>
      </c>
      <c r="O34" s="127"/>
      <c r="P34" s="31" t="str">
        <f>'Scout 8'!$B37</f>
        <v xml:space="preserve"> </v>
      </c>
      <c r="Q34" s="127"/>
      <c r="R34" s="31" t="str">
        <f>'Scout 9'!$B37</f>
        <v xml:space="preserve"> </v>
      </c>
      <c r="S34" s="127"/>
      <c r="T34" s="31" t="str">
        <f>'Scout 10'!$B37</f>
        <v xml:space="preserve"> </v>
      </c>
      <c r="U34" s="127"/>
      <c r="V34" s="31" t="str">
        <f>'Scout 11'!$B37</f>
        <v xml:space="preserve"> </v>
      </c>
      <c r="W34" s="127"/>
      <c r="X34" s="31" t="str">
        <f>'Scout 12'!$B37</f>
        <v xml:space="preserve"> </v>
      </c>
      <c r="Y34" s="127"/>
      <c r="Z34" s="31" t="str">
        <f>'Scout 13'!$B37</f>
        <v xml:space="preserve"> </v>
      </c>
      <c r="AA34" s="127"/>
      <c r="AB34" s="31" t="str">
        <f>'Scout 14'!$B37</f>
        <v xml:space="preserve"> </v>
      </c>
      <c r="AC34" s="127"/>
      <c r="AD34" s="31" t="str">
        <f>'Scout 15'!$B37</f>
        <v xml:space="preserve"> </v>
      </c>
      <c r="AE34" s="127"/>
    </row>
    <row r="35" spans="1:31">
      <c r="A35" s="120" t="s">
        <v>177</v>
      </c>
      <c r="B35" s="31" t="str">
        <f>'Scout 1'!$B38</f>
        <v xml:space="preserve"> </v>
      </c>
      <c r="C35" s="127"/>
      <c r="D35" s="31" t="str">
        <f>'Scout 2'!$B38</f>
        <v xml:space="preserve"> </v>
      </c>
      <c r="E35" s="127"/>
      <c r="F35" s="31" t="str">
        <f>'Scout 3'!$B38</f>
        <v xml:space="preserve"> </v>
      </c>
      <c r="G35" s="127"/>
      <c r="H35" s="31" t="str">
        <f>'Scout 4'!$B38</f>
        <v xml:space="preserve"> </v>
      </c>
      <c r="I35" s="127"/>
      <c r="J35" s="31" t="str">
        <f>'Scout 5'!$B38</f>
        <v xml:space="preserve"> </v>
      </c>
      <c r="K35" s="127"/>
      <c r="L35" s="31" t="str">
        <f>'Scout 6'!$B38</f>
        <v xml:space="preserve"> </v>
      </c>
      <c r="M35" s="127"/>
      <c r="N35" s="31" t="str">
        <f>'Scout 7'!$B38</f>
        <v xml:space="preserve"> </v>
      </c>
      <c r="O35" s="127"/>
      <c r="P35" s="31" t="str">
        <f>'Scout 8'!$B38</f>
        <v xml:space="preserve"> </v>
      </c>
      <c r="Q35" s="127"/>
      <c r="R35" s="31" t="str">
        <f>'Scout 9'!$B38</f>
        <v xml:space="preserve"> </v>
      </c>
      <c r="S35" s="127"/>
      <c r="T35" s="31" t="str">
        <f>'Scout 10'!$B38</f>
        <v xml:space="preserve"> </v>
      </c>
      <c r="U35" s="127"/>
      <c r="V35" s="31" t="str">
        <f>'Scout 11'!$B38</f>
        <v xml:space="preserve"> </v>
      </c>
      <c r="W35" s="127"/>
      <c r="X35" s="31" t="str">
        <f>'Scout 12'!$B38</f>
        <v xml:space="preserve"> </v>
      </c>
      <c r="Y35" s="127"/>
      <c r="Z35" s="31" t="str">
        <f>'Scout 13'!$B38</f>
        <v xml:space="preserve"> </v>
      </c>
      <c r="AA35" s="127"/>
      <c r="AB35" s="31" t="str">
        <f>'Scout 14'!$B38</f>
        <v xml:space="preserve"> </v>
      </c>
      <c r="AC35" s="127"/>
      <c r="AD35" s="31" t="str">
        <f>'Scout 15'!$B38</f>
        <v xml:space="preserve"> </v>
      </c>
      <c r="AE35" s="127"/>
    </row>
    <row r="36" spans="1:31">
      <c r="A36" s="120" t="s">
        <v>178</v>
      </c>
      <c r="B36" s="31" t="str">
        <f>'Scout 1'!$B39</f>
        <v xml:space="preserve"> </v>
      </c>
      <c r="C36" s="127"/>
      <c r="D36" s="31" t="str">
        <f>'Scout 2'!$B39</f>
        <v xml:space="preserve"> </v>
      </c>
      <c r="E36" s="127"/>
      <c r="F36" s="31" t="str">
        <f>'Scout 3'!$B39</f>
        <v xml:space="preserve"> </v>
      </c>
      <c r="G36" s="127"/>
      <c r="H36" s="31" t="str">
        <f>'Scout 4'!$B39</f>
        <v xml:space="preserve"> </v>
      </c>
      <c r="I36" s="127"/>
      <c r="J36" s="31" t="str">
        <f>'Scout 5'!$B39</f>
        <v xml:space="preserve"> </v>
      </c>
      <c r="K36" s="127"/>
      <c r="L36" s="31" t="str">
        <f>'Scout 6'!$B39</f>
        <v xml:space="preserve"> </v>
      </c>
      <c r="M36" s="127"/>
      <c r="N36" s="31" t="str">
        <f>'Scout 7'!$B39</f>
        <v xml:space="preserve"> </v>
      </c>
      <c r="O36" s="127"/>
      <c r="P36" s="31" t="str">
        <f>'Scout 8'!$B39</f>
        <v xml:space="preserve"> </v>
      </c>
      <c r="Q36" s="127"/>
      <c r="R36" s="31" t="str">
        <f>'Scout 9'!$B39</f>
        <v xml:space="preserve"> </v>
      </c>
      <c r="S36" s="127"/>
      <c r="T36" s="31" t="str">
        <f>'Scout 10'!$B39</f>
        <v xml:space="preserve"> </v>
      </c>
      <c r="U36" s="127"/>
      <c r="V36" s="31" t="str">
        <f>'Scout 11'!$B39</f>
        <v xml:space="preserve"> </v>
      </c>
      <c r="W36" s="127"/>
      <c r="X36" s="31" t="str">
        <f>'Scout 12'!$B39</f>
        <v xml:space="preserve"> </v>
      </c>
      <c r="Y36" s="127"/>
      <c r="Z36" s="31" t="str">
        <f>'Scout 13'!$B39</f>
        <v xml:space="preserve"> </v>
      </c>
      <c r="AA36" s="127"/>
      <c r="AB36" s="31" t="str">
        <f>'Scout 14'!$B39</f>
        <v xml:space="preserve"> </v>
      </c>
      <c r="AC36" s="127"/>
      <c r="AD36" s="31" t="str">
        <f>'Scout 15'!$B39</f>
        <v xml:space="preserve"> </v>
      </c>
      <c r="AE36" s="127"/>
    </row>
    <row r="37" spans="1:31">
      <c r="A37" s="120" t="s">
        <v>761</v>
      </c>
      <c r="B37" s="31" t="str">
        <f>'Scout 1'!$B40</f>
        <v xml:space="preserve"> </v>
      </c>
      <c r="C37" s="127"/>
      <c r="D37" s="31" t="str">
        <f>'Scout 2'!$B40</f>
        <v xml:space="preserve"> </v>
      </c>
      <c r="E37" s="127"/>
      <c r="F37" s="31" t="str">
        <f>'Scout 3'!$B40</f>
        <v xml:space="preserve"> </v>
      </c>
      <c r="G37" s="127"/>
      <c r="H37" s="31" t="str">
        <f>'Scout 4'!$B40</f>
        <v xml:space="preserve"> </v>
      </c>
      <c r="I37" s="127"/>
      <c r="J37" s="31" t="str">
        <f>'Scout 5'!$B40</f>
        <v xml:space="preserve"> </v>
      </c>
      <c r="K37" s="127"/>
      <c r="L37" s="31" t="str">
        <f>'Scout 6'!$B40</f>
        <v xml:space="preserve"> </v>
      </c>
      <c r="M37" s="127"/>
      <c r="N37" s="31" t="str">
        <f>'Scout 7'!$B40</f>
        <v xml:space="preserve"> </v>
      </c>
      <c r="O37" s="127"/>
      <c r="P37" s="31" t="str">
        <f>'Scout 8'!$B40</f>
        <v xml:space="preserve"> </v>
      </c>
      <c r="Q37" s="127"/>
      <c r="R37" s="31" t="str">
        <f>'Scout 9'!$B40</f>
        <v xml:space="preserve"> </v>
      </c>
      <c r="S37" s="127"/>
      <c r="T37" s="31" t="str">
        <f>'Scout 10'!$B40</f>
        <v xml:space="preserve"> </v>
      </c>
      <c r="U37" s="127"/>
      <c r="V37" s="31" t="str">
        <f>'Scout 11'!$B40</f>
        <v xml:space="preserve"> </v>
      </c>
      <c r="W37" s="127"/>
      <c r="X37" s="31" t="str">
        <f>'Scout 12'!$B40</f>
        <v xml:space="preserve"> </v>
      </c>
      <c r="Y37" s="127"/>
      <c r="Z37" s="31" t="str">
        <f>'Scout 13'!$B40</f>
        <v xml:space="preserve"> </v>
      </c>
      <c r="AA37" s="127"/>
      <c r="AB37" s="31" t="str">
        <f>'Scout 14'!$B40</f>
        <v xml:space="preserve"> </v>
      </c>
      <c r="AC37" s="127"/>
      <c r="AD37" s="31" t="str">
        <f>'Scout 15'!$B40</f>
        <v xml:space="preserve"> </v>
      </c>
      <c r="AE37" s="127"/>
    </row>
    <row r="38" spans="1:31">
      <c r="A38" s="120" t="s">
        <v>769</v>
      </c>
      <c r="B38" s="31" t="str">
        <f>'Scout 1'!$B41</f>
        <v xml:space="preserve"> </v>
      </c>
      <c r="C38" s="127"/>
      <c r="D38" s="31" t="str">
        <f>'Scout 2'!$B41</f>
        <v xml:space="preserve"> </v>
      </c>
      <c r="E38" s="127"/>
      <c r="F38" s="31" t="str">
        <f>'Scout 3'!$B41</f>
        <v xml:space="preserve"> </v>
      </c>
      <c r="G38" s="127"/>
      <c r="H38" s="31" t="str">
        <f>'Scout 4'!$B41</f>
        <v xml:space="preserve"> </v>
      </c>
      <c r="I38" s="127"/>
      <c r="J38" s="31" t="str">
        <f>'Scout 5'!$B41</f>
        <v xml:space="preserve"> </v>
      </c>
      <c r="K38" s="127"/>
      <c r="L38" s="31" t="str">
        <f>'Scout 6'!$B41</f>
        <v xml:space="preserve"> </v>
      </c>
      <c r="M38" s="127"/>
      <c r="N38" s="31" t="str">
        <f>'Scout 7'!$B41</f>
        <v xml:space="preserve"> </v>
      </c>
      <c r="O38" s="127"/>
      <c r="P38" s="31" t="str">
        <f>'Scout 8'!$B41</f>
        <v xml:space="preserve"> </v>
      </c>
      <c r="Q38" s="127"/>
      <c r="R38" s="31" t="str">
        <f>'Scout 9'!$B41</f>
        <v xml:space="preserve"> </v>
      </c>
      <c r="S38" s="127"/>
      <c r="T38" s="31" t="str">
        <f>'Scout 10'!$B41</f>
        <v xml:space="preserve"> </v>
      </c>
      <c r="U38" s="127"/>
      <c r="V38" s="31" t="str">
        <f>'Scout 11'!$B41</f>
        <v xml:space="preserve"> </v>
      </c>
      <c r="W38" s="127"/>
      <c r="X38" s="31" t="str">
        <f>'Scout 12'!$B41</f>
        <v xml:space="preserve"> </v>
      </c>
      <c r="Y38" s="127"/>
      <c r="Z38" s="31" t="str">
        <f>'Scout 13'!$B41</f>
        <v xml:space="preserve"> </v>
      </c>
      <c r="AA38" s="127"/>
      <c r="AB38" s="31" t="str">
        <f>'Scout 14'!$B41</f>
        <v xml:space="preserve"> </v>
      </c>
      <c r="AC38" s="127"/>
      <c r="AD38" s="31" t="str">
        <f>'Scout 15'!$B41</f>
        <v xml:space="preserve"> </v>
      </c>
      <c r="AE38" s="127"/>
    </row>
    <row r="39" spans="1:31">
      <c r="A39" s="120" t="s">
        <v>179</v>
      </c>
      <c r="B39" s="31" t="str">
        <f>'Scout 1'!$B42</f>
        <v xml:space="preserve"> </v>
      </c>
      <c r="C39" s="127"/>
      <c r="D39" s="31" t="str">
        <f>'Scout 2'!$B42</f>
        <v xml:space="preserve"> </v>
      </c>
      <c r="E39" s="127"/>
      <c r="F39" s="31" t="str">
        <f>'Scout 3'!$B42</f>
        <v xml:space="preserve"> </v>
      </c>
      <c r="G39" s="127"/>
      <c r="H39" s="31" t="str">
        <f>'Scout 4'!$B42</f>
        <v xml:space="preserve"> </v>
      </c>
      <c r="I39" s="127"/>
      <c r="J39" s="31" t="str">
        <f>'Scout 5'!$B42</f>
        <v xml:space="preserve"> </v>
      </c>
      <c r="K39" s="127"/>
      <c r="L39" s="31" t="str">
        <f>'Scout 6'!$B42</f>
        <v xml:space="preserve"> </v>
      </c>
      <c r="M39" s="127"/>
      <c r="N39" s="31" t="str">
        <f>'Scout 7'!$B42</f>
        <v xml:space="preserve"> </v>
      </c>
      <c r="O39" s="127"/>
      <c r="P39" s="31" t="str">
        <f>'Scout 8'!$B42</f>
        <v xml:space="preserve"> </v>
      </c>
      <c r="Q39" s="127"/>
      <c r="R39" s="31" t="str">
        <f>'Scout 9'!$B42</f>
        <v xml:space="preserve"> </v>
      </c>
      <c r="S39" s="127"/>
      <c r="T39" s="31" t="str">
        <f>'Scout 10'!$B42</f>
        <v xml:space="preserve"> </v>
      </c>
      <c r="U39" s="127"/>
      <c r="V39" s="31" t="str">
        <f>'Scout 11'!$B42</f>
        <v xml:space="preserve"> </v>
      </c>
      <c r="W39" s="127"/>
      <c r="X39" s="31" t="str">
        <f>'Scout 12'!$B42</f>
        <v xml:space="preserve"> </v>
      </c>
      <c r="Y39" s="127"/>
      <c r="Z39" s="31" t="str">
        <f>'Scout 13'!$B42</f>
        <v xml:space="preserve"> </v>
      </c>
      <c r="AA39" s="127"/>
      <c r="AB39" s="31" t="str">
        <f>'Scout 14'!$B42</f>
        <v xml:space="preserve"> </v>
      </c>
      <c r="AC39" s="127"/>
      <c r="AD39" s="31" t="str">
        <f>'Scout 15'!$B42</f>
        <v xml:space="preserve"> </v>
      </c>
      <c r="AE39" s="127"/>
    </row>
    <row r="40" spans="1:31">
      <c r="A40" s="120" t="s">
        <v>180</v>
      </c>
      <c r="B40" s="31" t="str">
        <f>'Scout 1'!$B43</f>
        <v xml:space="preserve"> </v>
      </c>
      <c r="C40" s="127"/>
      <c r="D40" s="31" t="str">
        <f>'Scout 2'!$B43</f>
        <v xml:space="preserve"> </v>
      </c>
      <c r="E40" s="127"/>
      <c r="F40" s="31" t="str">
        <f>'Scout 3'!$B43</f>
        <v xml:space="preserve"> </v>
      </c>
      <c r="G40" s="127"/>
      <c r="H40" s="31" t="str">
        <f>'Scout 4'!$B43</f>
        <v xml:space="preserve"> </v>
      </c>
      <c r="I40" s="127"/>
      <c r="J40" s="31" t="str">
        <f>'Scout 5'!$B43</f>
        <v xml:space="preserve"> </v>
      </c>
      <c r="K40" s="127"/>
      <c r="L40" s="31" t="str">
        <f>'Scout 6'!$B43</f>
        <v xml:space="preserve"> </v>
      </c>
      <c r="M40" s="127"/>
      <c r="N40" s="31" t="str">
        <f>'Scout 7'!$B43</f>
        <v xml:space="preserve"> </v>
      </c>
      <c r="O40" s="127"/>
      <c r="P40" s="31" t="str">
        <f>'Scout 8'!$B43</f>
        <v xml:space="preserve"> </v>
      </c>
      <c r="Q40" s="127"/>
      <c r="R40" s="31" t="str">
        <f>'Scout 9'!$B43</f>
        <v xml:space="preserve"> </v>
      </c>
      <c r="S40" s="127"/>
      <c r="T40" s="31" t="str">
        <f>'Scout 10'!$B43</f>
        <v xml:space="preserve"> </v>
      </c>
      <c r="U40" s="127"/>
      <c r="V40" s="31" t="str">
        <f>'Scout 11'!$B43</f>
        <v xml:space="preserve"> </v>
      </c>
      <c r="W40" s="127"/>
      <c r="X40" s="31" t="str">
        <f>'Scout 12'!$B43</f>
        <v xml:space="preserve"> </v>
      </c>
      <c r="Y40" s="127"/>
      <c r="Z40" s="31" t="str">
        <f>'Scout 13'!$B43</f>
        <v xml:space="preserve"> </v>
      </c>
      <c r="AA40" s="127"/>
      <c r="AB40" s="31" t="str">
        <f>'Scout 14'!$B43</f>
        <v xml:space="preserve"> </v>
      </c>
      <c r="AC40" s="127"/>
      <c r="AD40" s="31" t="str">
        <f>'Scout 15'!$B43</f>
        <v xml:space="preserve"> </v>
      </c>
      <c r="AE40" s="127"/>
    </row>
    <row r="41" spans="1:31">
      <c r="A41" s="120" t="s">
        <v>181</v>
      </c>
      <c r="B41" s="31" t="str">
        <f>'Scout 1'!$B44</f>
        <v xml:space="preserve"> </v>
      </c>
      <c r="C41" s="127"/>
      <c r="D41" s="31" t="str">
        <f>'Scout 2'!$B44</f>
        <v xml:space="preserve"> </v>
      </c>
      <c r="E41" s="127"/>
      <c r="F41" s="31" t="str">
        <f>'Scout 3'!$B44</f>
        <v xml:space="preserve"> </v>
      </c>
      <c r="G41" s="127"/>
      <c r="H41" s="31" t="str">
        <f>'Scout 4'!$B44</f>
        <v xml:space="preserve"> </v>
      </c>
      <c r="I41" s="127"/>
      <c r="J41" s="31" t="str">
        <f>'Scout 5'!$B44</f>
        <v xml:space="preserve"> </v>
      </c>
      <c r="K41" s="127"/>
      <c r="L41" s="31" t="str">
        <f>'Scout 6'!$B44</f>
        <v xml:space="preserve"> </v>
      </c>
      <c r="M41" s="127"/>
      <c r="N41" s="31" t="str">
        <f>'Scout 7'!$B44</f>
        <v xml:space="preserve"> </v>
      </c>
      <c r="O41" s="127"/>
      <c r="P41" s="31" t="str">
        <f>'Scout 8'!$B44</f>
        <v xml:space="preserve"> </v>
      </c>
      <c r="Q41" s="127"/>
      <c r="R41" s="31" t="str">
        <f>'Scout 9'!$B44</f>
        <v xml:space="preserve"> </v>
      </c>
      <c r="S41" s="127"/>
      <c r="T41" s="31" t="str">
        <f>'Scout 10'!$B44</f>
        <v xml:space="preserve"> </v>
      </c>
      <c r="U41" s="127"/>
      <c r="V41" s="31" t="str">
        <f>'Scout 11'!$B44</f>
        <v xml:space="preserve"> </v>
      </c>
      <c r="W41" s="127"/>
      <c r="X41" s="31" t="str">
        <f>'Scout 12'!$B44</f>
        <v xml:space="preserve"> </v>
      </c>
      <c r="Y41" s="127"/>
      <c r="Z41" s="31" t="str">
        <f>'Scout 13'!$B44</f>
        <v xml:space="preserve"> </v>
      </c>
      <c r="AA41" s="127"/>
      <c r="AB41" s="31" t="str">
        <f>'Scout 14'!$B44</f>
        <v xml:space="preserve"> </v>
      </c>
      <c r="AC41" s="127"/>
      <c r="AD41" s="31" t="str">
        <f>'Scout 15'!$B44</f>
        <v xml:space="preserve"> </v>
      </c>
      <c r="AE41" s="127"/>
    </row>
    <row r="42" spans="1:31">
      <c r="A42" s="120" t="s">
        <v>182</v>
      </c>
      <c r="B42" s="31" t="str">
        <f>'Scout 1'!$B45</f>
        <v xml:space="preserve"> </v>
      </c>
      <c r="C42" s="127"/>
      <c r="D42" s="31" t="str">
        <f>'Scout 2'!$B45</f>
        <v xml:space="preserve"> </v>
      </c>
      <c r="E42" s="127"/>
      <c r="F42" s="31" t="str">
        <f>'Scout 3'!$B45</f>
        <v xml:space="preserve"> </v>
      </c>
      <c r="G42" s="127"/>
      <c r="H42" s="31" t="str">
        <f>'Scout 4'!$B45</f>
        <v xml:space="preserve"> </v>
      </c>
      <c r="I42" s="127"/>
      <c r="J42" s="31" t="str">
        <f>'Scout 5'!$B45</f>
        <v xml:space="preserve"> </v>
      </c>
      <c r="K42" s="127"/>
      <c r="L42" s="31" t="str">
        <f>'Scout 6'!$B45</f>
        <v xml:space="preserve"> </v>
      </c>
      <c r="M42" s="127"/>
      <c r="N42" s="31" t="str">
        <f>'Scout 7'!$B45</f>
        <v xml:space="preserve"> </v>
      </c>
      <c r="O42" s="127"/>
      <c r="P42" s="31" t="str">
        <f>'Scout 8'!$B45</f>
        <v xml:space="preserve"> </v>
      </c>
      <c r="Q42" s="127"/>
      <c r="R42" s="31" t="str">
        <f>'Scout 9'!$B45</f>
        <v xml:space="preserve"> </v>
      </c>
      <c r="S42" s="127"/>
      <c r="T42" s="31" t="str">
        <f>'Scout 10'!$B45</f>
        <v xml:space="preserve"> </v>
      </c>
      <c r="U42" s="127"/>
      <c r="V42" s="31" t="str">
        <f>'Scout 11'!$B45</f>
        <v xml:space="preserve"> </v>
      </c>
      <c r="W42" s="127"/>
      <c r="X42" s="31" t="str">
        <f>'Scout 12'!$B45</f>
        <v xml:space="preserve"> </v>
      </c>
      <c r="Y42" s="127"/>
      <c r="Z42" s="31" t="str">
        <f>'Scout 13'!$B45</f>
        <v xml:space="preserve"> </v>
      </c>
      <c r="AA42" s="127"/>
      <c r="AB42" s="31" t="str">
        <f>'Scout 14'!$B45</f>
        <v xml:space="preserve"> </v>
      </c>
      <c r="AC42" s="127"/>
      <c r="AD42" s="31" t="str">
        <f>'Scout 15'!$B45</f>
        <v xml:space="preserve"> </v>
      </c>
      <c r="AE42" s="127"/>
    </row>
    <row r="43" spans="1:31">
      <c r="A43" s="120" t="s">
        <v>183</v>
      </c>
      <c r="B43" s="31" t="str">
        <f>'Scout 1'!$B46</f>
        <v xml:space="preserve"> </v>
      </c>
      <c r="C43" s="127"/>
      <c r="D43" s="31" t="str">
        <f>'Scout 2'!$B46</f>
        <v xml:space="preserve"> </v>
      </c>
      <c r="E43" s="127"/>
      <c r="F43" s="31" t="str">
        <f>'Scout 3'!$B46</f>
        <v xml:space="preserve"> </v>
      </c>
      <c r="G43" s="127"/>
      <c r="H43" s="31" t="str">
        <f>'Scout 4'!$B46</f>
        <v xml:space="preserve"> </v>
      </c>
      <c r="I43" s="127"/>
      <c r="J43" s="31" t="str">
        <f>'Scout 5'!$B46</f>
        <v xml:space="preserve"> </v>
      </c>
      <c r="K43" s="127"/>
      <c r="L43" s="31" t="str">
        <f>'Scout 6'!$B46</f>
        <v xml:space="preserve"> </v>
      </c>
      <c r="M43" s="127"/>
      <c r="N43" s="31" t="str">
        <f>'Scout 7'!$B46</f>
        <v xml:space="preserve"> </v>
      </c>
      <c r="O43" s="127"/>
      <c r="P43" s="31" t="str">
        <f>'Scout 8'!$B46</f>
        <v xml:space="preserve"> </v>
      </c>
      <c r="Q43" s="127"/>
      <c r="R43" s="31" t="str">
        <f>'Scout 9'!$B46</f>
        <v xml:space="preserve"> </v>
      </c>
      <c r="S43" s="127"/>
      <c r="T43" s="31" t="str">
        <f>'Scout 10'!$B46</f>
        <v xml:space="preserve"> </v>
      </c>
      <c r="U43" s="127"/>
      <c r="V43" s="31" t="str">
        <f>'Scout 11'!$B46</f>
        <v xml:space="preserve"> </v>
      </c>
      <c r="W43" s="127"/>
      <c r="X43" s="31" t="str">
        <f>'Scout 12'!$B46</f>
        <v xml:space="preserve"> </v>
      </c>
      <c r="Y43" s="127"/>
      <c r="Z43" s="31" t="str">
        <f>'Scout 13'!$B46</f>
        <v xml:space="preserve"> </v>
      </c>
      <c r="AA43" s="127"/>
      <c r="AB43" s="31" t="str">
        <f>'Scout 14'!$B46</f>
        <v xml:space="preserve"> </v>
      </c>
      <c r="AC43" s="127"/>
      <c r="AD43" s="31" t="str">
        <f>'Scout 15'!$B46</f>
        <v xml:space="preserve"> </v>
      </c>
      <c r="AE43" s="127"/>
    </row>
    <row r="44" spans="1:31">
      <c r="A44" s="120" t="s">
        <v>184</v>
      </c>
      <c r="B44" s="31" t="str">
        <f>'Scout 1'!$B47</f>
        <v xml:space="preserve"> </v>
      </c>
      <c r="C44" s="127"/>
      <c r="D44" s="31" t="str">
        <f>'Scout 2'!$B47</f>
        <v xml:space="preserve"> </v>
      </c>
      <c r="E44" s="127"/>
      <c r="F44" s="31" t="str">
        <f>'Scout 3'!$B47</f>
        <v xml:space="preserve"> </v>
      </c>
      <c r="G44" s="127"/>
      <c r="H44" s="31" t="str">
        <f>'Scout 4'!$B47</f>
        <v xml:space="preserve"> </v>
      </c>
      <c r="I44" s="127"/>
      <c r="J44" s="31" t="str">
        <f>'Scout 5'!$B47</f>
        <v xml:space="preserve"> </v>
      </c>
      <c r="K44" s="127"/>
      <c r="L44" s="31" t="str">
        <f>'Scout 6'!$B47</f>
        <v xml:space="preserve"> </v>
      </c>
      <c r="M44" s="127"/>
      <c r="N44" s="31" t="str">
        <f>'Scout 7'!$B47</f>
        <v xml:space="preserve"> </v>
      </c>
      <c r="O44" s="127"/>
      <c r="P44" s="31" t="str">
        <f>'Scout 8'!$B47</f>
        <v xml:space="preserve"> </v>
      </c>
      <c r="Q44" s="127"/>
      <c r="R44" s="31" t="str">
        <f>'Scout 9'!$B47</f>
        <v xml:space="preserve"> </v>
      </c>
      <c r="S44" s="127"/>
      <c r="T44" s="31" t="str">
        <f>'Scout 10'!$B47</f>
        <v xml:space="preserve"> </v>
      </c>
      <c r="U44" s="127"/>
      <c r="V44" s="31" t="str">
        <f>'Scout 11'!$B47</f>
        <v xml:space="preserve"> </v>
      </c>
      <c r="W44" s="127"/>
      <c r="X44" s="31" t="str">
        <f>'Scout 12'!$B47</f>
        <v xml:space="preserve"> </v>
      </c>
      <c r="Y44" s="127"/>
      <c r="Z44" s="31" t="str">
        <f>'Scout 13'!$B47</f>
        <v xml:space="preserve"> </v>
      </c>
      <c r="AA44" s="127"/>
      <c r="AB44" s="31" t="str">
        <f>'Scout 14'!$B47</f>
        <v xml:space="preserve"> </v>
      </c>
      <c r="AC44" s="127"/>
      <c r="AD44" s="31" t="str">
        <f>'Scout 15'!$B47</f>
        <v xml:space="preserve"> </v>
      </c>
      <c r="AE44" s="127"/>
    </row>
    <row r="45" spans="1:31">
      <c r="A45" s="120" t="s">
        <v>185</v>
      </c>
      <c r="B45" s="31" t="str">
        <f>'Scout 1'!$B48</f>
        <v xml:space="preserve"> </v>
      </c>
      <c r="C45" s="127"/>
      <c r="D45" s="31" t="str">
        <f>'Scout 2'!$B48</f>
        <v xml:space="preserve"> </v>
      </c>
      <c r="E45" s="127"/>
      <c r="F45" s="31" t="str">
        <f>'Scout 3'!$B48</f>
        <v xml:space="preserve"> </v>
      </c>
      <c r="G45" s="127"/>
      <c r="H45" s="31" t="str">
        <f>'Scout 4'!$B48</f>
        <v xml:space="preserve"> </v>
      </c>
      <c r="I45" s="127"/>
      <c r="J45" s="31" t="str">
        <f>'Scout 5'!$B48</f>
        <v xml:space="preserve"> </v>
      </c>
      <c r="K45" s="127"/>
      <c r="L45" s="31" t="str">
        <f>'Scout 6'!$B48</f>
        <v xml:space="preserve"> </v>
      </c>
      <c r="M45" s="127"/>
      <c r="N45" s="31" t="str">
        <f>'Scout 7'!$B48</f>
        <v xml:space="preserve"> </v>
      </c>
      <c r="O45" s="127"/>
      <c r="P45" s="31" t="str">
        <f>'Scout 8'!$B48</f>
        <v xml:space="preserve"> </v>
      </c>
      <c r="Q45" s="127"/>
      <c r="R45" s="31" t="str">
        <f>'Scout 9'!$B48</f>
        <v xml:space="preserve"> </v>
      </c>
      <c r="S45" s="127"/>
      <c r="T45" s="31" t="str">
        <f>'Scout 10'!$B48</f>
        <v xml:space="preserve"> </v>
      </c>
      <c r="U45" s="127"/>
      <c r="V45" s="31" t="str">
        <f>'Scout 11'!$B48</f>
        <v xml:space="preserve"> </v>
      </c>
      <c r="W45" s="127"/>
      <c r="X45" s="31" t="str">
        <f>'Scout 12'!$B48</f>
        <v xml:space="preserve"> </v>
      </c>
      <c r="Y45" s="127"/>
      <c r="Z45" s="31" t="str">
        <f>'Scout 13'!$B48</f>
        <v xml:space="preserve"> </v>
      </c>
      <c r="AA45" s="127"/>
      <c r="AB45" s="31" t="str">
        <f>'Scout 14'!$B48</f>
        <v xml:space="preserve"> </v>
      </c>
      <c r="AC45" s="127"/>
      <c r="AD45" s="31" t="str">
        <f>'Scout 15'!$B48</f>
        <v xml:space="preserve"> </v>
      </c>
      <c r="AE45" s="127"/>
    </row>
    <row r="46" spans="1:31">
      <c r="A46" s="141"/>
      <c r="B46" s="132"/>
      <c r="C46" s="131"/>
      <c r="D46" s="132"/>
      <c r="E46" s="131"/>
      <c r="F46" s="132"/>
      <c r="G46" s="131"/>
      <c r="H46" s="132"/>
      <c r="I46" s="131"/>
      <c r="J46" s="132"/>
      <c r="K46" s="135"/>
      <c r="L46" s="132"/>
      <c r="M46" s="135"/>
      <c r="N46" s="132"/>
      <c r="O46" s="135"/>
      <c r="P46" s="132"/>
      <c r="Q46" s="135"/>
      <c r="R46" s="132"/>
      <c r="S46" s="135"/>
      <c r="T46" s="132"/>
      <c r="U46" s="135"/>
      <c r="V46" s="132"/>
      <c r="W46" s="135"/>
      <c r="X46" s="132"/>
      <c r="Y46" s="135"/>
      <c r="Z46" s="132"/>
      <c r="AA46" s="135"/>
      <c r="AB46" s="132"/>
      <c r="AC46" s="135"/>
      <c r="AD46" s="132"/>
      <c r="AE46" s="136"/>
    </row>
    <row r="47" spans="1:31">
      <c r="A47" s="146" t="s">
        <v>496</v>
      </c>
      <c r="B47" s="134"/>
      <c r="C47" s="133"/>
      <c r="D47" s="134"/>
      <c r="E47" s="133"/>
      <c r="F47" s="134"/>
      <c r="G47" s="133"/>
      <c r="H47" s="134"/>
      <c r="I47" s="133"/>
      <c r="J47" s="134"/>
      <c r="K47" s="137"/>
      <c r="L47" s="134"/>
      <c r="M47" s="137"/>
      <c r="N47" s="134"/>
      <c r="O47" s="137"/>
      <c r="P47" s="134"/>
      <c r="Q47" s="137"/>
      <c r="R47" s="134"/>
      <c r="S47" s="137"/>
      <c r="T47" s="134"/>
      <c r="U47" s="137"/>
      <c r="V47" s="134"/>
      <c r="W47" s="137"/>
      <c r="X47" s="134"/>
      <c r="Y47" s="137"/>
      <c r="Z47" s="134"/>
      <c r="AA47" s="137"/>
      <c r="AB47" s="134"/>
      <c r="AC47" s="137"/>
      <c r="AD47" s="134"/>
      <c r="AE47" s="138"/>
    </row>
    <row r="48" spans="1:31">
      <c r="A48" s="120" t="s">
        <v>141</v>
      </c>
      <c r="B48" s="147" t="str">
        <f>'Scout 1'!$C6</f>
        <v xml:space="preserve"> </v>
      </c>
      <c r="C48" s="127"/>
      <c r="D48" s="147" t="str">
        <f>'Scout 2'!$C6</f>
        <v xml:space="preserve"> </v>
      </c>
      <c r="E48" s="127"/>
      <c r="F48" s="147" t="str">
        <f>'Scout 3'!$C6</f>
        <v xml:space="preserve"> </v>
      </c>
      <c r="G48" s="127"/>
      <c r="H48" s="147" t="str">
        <f>'Scout 4'!$C6</f>
        <v xml:space="preserve"> </v>
      </c>
      <c r="I48" s="127"/>
      <c r="J48" s="147" t="str">
        <f>'Scout 5'!$C6</f>
        <v xml:space="preserve"> </v>
      </c>
      <c r="K48" s="127"/>
      <c r="L48" s="147" t="str">
        <f>'Scout 6'!$C6</f>
        <v xml:space="preserve"> </v>
      </c>
      <c r="M48" s="127"/>
      <c r="N48" s="147" t="str">
        <f>'Scout 7'!$C6</f>
        <v xml:space="preserve"> </v>
      </c>
      <c r="O48" s="127"/>
      <c r="P48" s="147" t="str">
        <f>'Scout 8'!$C6</f>
        <v xml:space="preserve"> </v>
      </c>
      <c r="Q48" s="127"/>
      <c r="R48" s="147" t="str">
        <f>'Scout 9'!$C6</f>
        <v xml:space="preserve"> </v>
      </c>
      <c r="S48" s="127"/>
      <c r="T48" s="147" t="str">
        <f>'Scout 10'!$C6</f>
        <v xml:space="preserve"> </v>
      </c>
      <c r="U48" s="127"/>
      <c r="V48" s="147" t="str">
        <f>'Scout 11'!$C6</f>
        <v xml:space="preserve"> </v>
      </c>
      <c r="W48" s="127"/>
      <c r="X48" s="147" t="str">
        <f>'Scout 12'!$C6</f>
        <v xml:space="preserve"> </v>
      </c>
      <c r="Y48" s="127"/>
      <c r="Z48" s="147" t="str">
        <f>'Scout 13'!$C6</f>
        <v xml:space="preserve"> </v>
      </c>
      <c r="AA48" s="127"/>
      <c r="AB48" s="147" t="str">
        <f>'Scout 14'!$C6</f>
        <v xml:space="preserve"> </v>
      </c>
      <c r="AC48" s="127"/>
      <c r="AD48" s="147" t="str">
        <f>'Scout 15'!$C6</f>
        <v xml:space="preserve"> </v>
      </c>
      <c r="AE48" s="127"/>
    </row>
    <row r="49" spans="1:31">
      <c r="A49" s="120" t="s">
        <v>725</v>
      </c>
      <c r="B49" s="147" t="str">
        <f>'Scout 1'!$C7</f>
        <v xml:space="preserve"> </v>
      </c>
      <c r="C49" s="127"/>
      <c r="D49" s="147" t="str">
        <f>'Scout 2'!$C7</f>
        <v xml:space="preserve"> </v>
      </c>
      <c r="E49" s="127"/>
      <c r="F49" s="147" t="str">
        <f>'Scout 3'!$C7</f>
        <v xml:space="preserve"> </v>
      </c>
      <c r="G49" s="127"/>
      <c r="H49" s="147" t="str">
        <f>'Scout 4'!$C7</f>
        <v xml:space="preserve"> </v>
      </c>
      <c r="I49" s="127"/>
      <c r="J49" s="147" t="str">
        <f>'Scout 5'!$C7</f>
        <v xml:space="preserve"> </v>
      </c>
      <c r="K49" s="127"/>
      <c r="L49" s="147" t="str">
        <f>'Scout 6'!$C7</f>
        <v xml:space="preserve"> </v>
      </c>
      <c r="M49" s="127"/>
      <c r="N49" s="147" t="str">
        <f>'Scout 7'!$C7</f>
        <v xml:space="preserve"> </v>
      </c>
      <c r="O49" s="127"/>
      <c r="P49" s="147" t="str">
        <f>'Scout 8'!$C7</f>
        <v xml:space="preserve"> </v>
      </c>
      <c r="Q49" s="127"/>
      <c r="R49" s="147" t="str">
        <f>'Scout 9'!$C7</f>
        <v xml:space="preserve"> </v>
      </c>
      <c r="S49" s="127"/>
      <c r="T49" s="147" t="str">
        <f>'Scout 10'!$C7</f>
        <v xml:space="preserve"> </v>
      </c>
      <c r="U49" s="127"/>
      <c r="V49" s="147" t="str">
        <f>'Scout 11'!$C7</f>
        <v xml:space="preserve"> </v>
      </c>
      <c r="W49" s="127"/>
      <c r="X49" s="147" t="str">
        <f>'Scout 12'!$C7</f>
        <v xml:space="preserve"> </v>
      </c>
      <c r="Y49" s="127"/>
      <c r="Z49" s="147" t="str">
        <f>'Scout 13'!$C7</f>
        <v xml:space="preserve"> </v>
      </c>
      <c r="AA49" s="127"/>
      <c r="AB49" s="147" t="str">
        <f>'Scout 14'!$C7</f>
        <v xml:space="preserve"> </v>
      </c>
      <c r="AC49" s="127"/>
      <c r="AD49" s="147" t="str">
        <f>'Scout 15'!$C7</f>
        <v xml:space="preserve"> </v>
      </c>
      <c r="AE49" s="127"/>
    </row>
    <row r="50" spans="1:31">
      <c r="A50" s="120" t="s">
        <v>158</v>
      </c>
      <c r="B50" s="147" t="str">
        <f>'Scout 1'!$C8</f>
        <v xml:space="preserve"> </v>
      </c>
      <c r="C50" s="127"/>
      <c r="D50" s="147" t="str">
        <f>'Scout 2'!$C8</f>
        <v xml:space="preserve"> </v>
      </c>
      <c r="E50" s="127"/>
      <c r="F50" s="147" t="str">
        <f>'Scout 3'!$C8</f>
        <v xml:space="preserve"> </v>
      </c>
      <c r="G50" s="127"/>
      <c r="H50" s="147" t="str">
        <f>'Scout 4'!$C8</f>
        <v xml:space="preserve"> </v>
      </c>
      <c r="I50" s="127"/>
      <c r="J50" s="147" t="str">
        <f>'Scout 5'!$C8</f>
        <v xml:space="preserve"> </v>
      </c>
      <c r="K50" s="127"/>
      <c r="L50" s="147" t="str">
        <f>'Scout 6'!$C8</f>
        <v xml:space="preserve"> </v>
      </c>
      <c r="M50" s="127"/>
      <c r="N50" s="147" t="str">
        <f>'Scout 7'!$C8</f>
        <v xml:space="preserve"> </v>
      </c>
      <c r="O50" s="127"/>
      <c r="P50" s="147" t="str">
        <f>'Scout 8'!$C8</f>
        <v xml:space="preserve"> </v>
      </c>
      <c r="Q50" s="127"/>
      <c r="R50" s="147" t="str">
        <f>'Scout 9'!$C8</f>
        <v xml:space="preserve"> </v>
      </c>
      <c r="S50" s="127"/>
      <c r="T50" s="147" t="str">
        <f>'Scout 10'!$C8</f>
        <v xml:space="preserve"> </v>
      </c>
      <c r="U50" s="127"/>
      <c r="V50" s="147" t="str">
        <f>'Scout 11'!$C8</f>
        <v xml:space="preserve"> </v>
      </c>
      <c r="W50" s="127"/>
      <c r="X50" s="147" t="str">
        <f>'Scout 12'!$C8</f>
        <v xml:space="preserve"> </v>
      </c>
      <c r="Y50" s="127"/>
      <c r="Z50" s="147" t="str">
        <f>'Scout 13'!$C8</f>
        <v xml:space="preserve"> </v>
      </c>
      <c r="AA50" s="127"/>
      <c r="AB50" s="147" t="str">
        <f>'Scout 14'!$C8</f>
        <v xml:space="preserve"> </v>
      </c>
      <c r="AC50" s="127"/>
      <c r="AD50" s="147" t="str">
        <f>'Scout 15'!$C8</f>
        <v xml:space="preserve"> </v>
      </c>
      <c r="AE50" s="127"/>
    </row>
    <row r="51" spans="1:31">
      <c r="A51" s="120" t="s">
        <v>159</v>
      </c>
      <c r="B51" s="147" t="str">
        <f>'Scout 1'!$C9</f>
        <v xml:space="preserve"> </v>
      </c>
      <c r="C51" s="127"/>
      <c r="D51" s="147" t="str">
        <f>'Scout 2'!$C9</f>
        <v xml:space="preserve"> </v>
      </c>
      <c r="E51" s="127"/>
      <c r="F51" s="147" t="str">
        <f>'Scout 3'!$C9</f>
        <v xml:space="preserve"> </v>
      </c>
      <c r="G51" s="127"/>
      <c r="H51" s="147" t="str">
        <f>'Scout 4'!$C9</f>
        <v xml:space="preserve"> </v>
      </c>
      <c r="I51" s="127"/>
      <c r="J51" s="147" t="str">
        <f>'Scout 5'!$C9</f>
        <v xml:space="preserve"> </v>
      </c>
      <c r="K51" s="127"/>
      <c r="L51" s="147" t="str">
        <f>'Scout 6'!$C9</f>
        <v xml:space="preserve"> </v>
      </c>
      <c r="M51" s="127"/>
      <c r="N51" s="147" t="str">
        <f>'Scout 7'!$C9</f>
        <v xml:space="preserve"> </v>
      </c>
      <c r="O51" s="127"/>
      <c r="P51" s="147" t="str">
        <f>'Scout 8'!$C9</f>
        <v xml:space="preserve"> </v>
      </c>
      <c r="Q51" s="127"/>
      <c r="R51" s="147" t="str">
        <f>'Scout 9'!$C9</f>
        <v xml:space="preserve"> </v>
      </c>
      <c r="S51" s="127"/>
      <c r="T51" s="147" t="str">
        <f>'Scout 10'!$C9</f>
        <v xml:space="preserve"> </v>
      </c>
      <c r="U51" s="127"/>
      <c r="V51" s="147" t="str">
        <f>'Scout 11'!$C9</f>
        <v xml:space="preserve"> </v>
      </c>
      <c r="W51" s="127"/>
      <c r="X51" s="147" t="str">
        <f>'Scout 12'!$C9</f>
        <v xml:space="preserve"> </v>
      </c>
      <c r="Y51" s="127"/>
      <c r="Z51" s="147" t="str">
        <f>'Scout 13'!$C9</f>
        <v xml:space="preserve"> </v>
      </c>
      <c r="AA51" s="127"/>
      <c r="AB51" s="147" t="str">
        <f>'Scout 14'!$C9</f>
        <v xml:space="preserve"> </v>
      </c>
      <c r="AC51" s="127"/>
      <c r="AD51" s="147" t="str">
        <f>'Scout 15'!$C9</f>
        <v xml:space="preserve"> </v>
      </c>
      <c r="AE51" s="127"/>
    </row>
    <row r="52" spans="1:31">
      <c r="A52" s="121" t="s">
        <v>739</v>
      </c>
      <c r="B52" s="147" t="str">
        <f>'Scout 1'!$C10</f>
        <v xml:space="preserve"> </v>
      </c>
      <c r="C52" s="127"/>
      <c r="D52" s="147" t="str">
        <f>'Scout 2'!$C10</f>
        <v xml:space="preserve"> </v>
      </c>
      <c r="E52" s="127"/>
      <c r="F52" s="147" t="str">
        <f>'Scout 3'!$C10</f>
        <v xml:space="preserve"> </v>
      </c>
      <c r="G52" s="127"/>
      <c r="H52" s="147" t="str">
        <f>'Scout 4'!$C10</f>
        <v xml:space="preserve"> </v>
      </c>
      <c r="I52" s="127"/>
      <c r="J52" s="147" t="str">
        <f>'Scout 5'!$C10</f>
        <v xml:space="preserve"> </v>
      </c>
      <c r="K52" s="127"/>
      <c r="L52" s="147" t="str">
        <f>'Scout 6'!$C10</f>
        <v xml:space="preserve"> </v>
      </c>
      <c r="M52" s="127"/>
      <c r="N52" s="147" t="str">
        <f>'Scout 7'!$C10</f>
        <v xml:space="preserve"> </v>
      </c>
      <c r="O52" s="127"/>
      <c r="P52" s="147" t="str">
        <f>'Scout 8'!$C10</f>
        <v xml:space="preserve"> </v>
      </c>
      <c r="Q52" s="127"/>
      <c r="R52" s="147" t="str">
        <f>'Scout 9'!$C10</f>
        <v xml:space="preserve"> </v>
      </c>
      <c r="S52" s="127"/>
      <c r="T52" s="147" t="str">
        <f>'Scout 10'!$C10</f>
        <v xml:space="preserve"> </v>
      </c>
      <c r="U52" s="127"/>
      <c r="V52" s="147" t="str">
        <f>'Scout 11'!$C10</f>
        <v xml:space="preserve"> </v>
      </c>
      <c r="W52" s="127"/>
      <c r="X52" s="147" t="str">
        <f>'Scout 12'!$C10</f>
        <v xml:space="preserve"> </v>
      </c>
      <c r="Y52" s="127"/>
      <c r="Z52" s="147" t="str">
        <f>'Scout 13'!$C10</f>
        <v xml:space="preserve"> </v>
      </c>
      <c r="AA52" s="127"/>
      <c r="AB52" s="147" t="str">
        <f>'Scout 14'!$C10</f>
        <v xml:space="preserve"> </v>
      </c>
      <c r="AC52" s="127"/>
      <c r="AD52" s="147" t="str">
        <f>'Scout 15'!$C10</f>
        <v xml:space="preserve"> </v>
      </c>
      <c r="AE52" s="127"/>
    </row>
    <row r="53" spans="1:31">
      <c r="A53" s="120" t="s">
        <v>160</v>
      </c>
      <c r="B53" s="147" t="str">
        <f>'Scout 1'!$C11</f>
        <v xml:space="preserve"> </v>
      </c>
      <c r="C53" s="127"/>
      <c r="D53" s="147" t="str">
        <f>'Scout 2'!$C11</f>
        <v xml:space="preserve"> </v>
      </c>
      <c r="E53" s="127"/>
      <c r="F53" s="147" t="str">
        <f>'Scout 3'!$C11</f>
        <v xml:space="preserve"> </v>
      </c>
      <c r="G53" s="127"/>
      <c r="H53" s="147" t="str">
        <f>'Scout 4'!$C11</f>
        <v xml:space="preserve"> </v>
      </c>
      <c r="I53" s="127"/>
      <c r="J53" s="147" t="str">
        <f>'Scout 5'!$C11</f>
        <v xml:space="preserve"> </v>
      </c>
      <c r="K53" s="127"/>
      <c r="L53" s="147" t="str">
        <f>'Scout 6'!$C11</f>
        <v xml:space="preserve"> </v>
      </c>
      <c r="M53" s="127"/>
      <c r="N53" s="147" t="str">
        <f>'Scout 7'!$C11</f>
        <v xml:space="preserve"> </v>
      </c>
      <c r="O53" s="127"/>
      <c r="P53" s="147" t="str">
        <f>'Scout 8'!$C11</f>
        <v xml:space="preserve"> </v>
      </c>
      <c r="Q53" s="127"/>
      <c r="R53" s="147" t="str">
        <f>'Scout 9'!$C11</f>
        <v xml:space="preserve"> </v>
      </c>
      <c r="S53" s="127"/>
      <c r="T53" s="147" t="str">
        <f>'Scout 10'!$C11</f>
        <v xml:space="preserve"> </v>
      </c>
      <c r="U53" s="127"/>
      <c r="V53" s="147" t="str">
        <f>'Scout 11'!$C11</f>
        <v xml:space="preserve"> </v>
      </c>
      <c r="W53" s="127"/>
      <c r="X53" s="147" t="str">
        <f>'Scout 12'!$C11</f>
        <v xml:space="preserve"> </v>
      </c>
      <c r="Y53" s="127"/>
      <c r="Z53" s="147" t="str">
        <f>'Scout 13'!$C11</f>
        <v xml:space="preserve"> </v>
      </c>
      <c r="AA53" s="127"/>
      <c r="AB53" s="147" t="str">
        <f>'Scout 14'!$C11</f>
        <v xml:space="preserve"> </v>
      </c>
      <c r="AC53" s="127"/>
      <c r="AD53" s="147" t="str">
        <f>'Scout 15'!$C11</f>
        <v xml:space="preserve"> </v>
      </c>
      <c r="AE53" s="127"/>
    </row>
    <row r="54" spans="1:31">
      <c r="A54" s="120" t="s">
        <v>161</v>
      </c>
      <c r="B54" s="147" t="str">
        <f>'Scout 1'!$C12</f>
        <v xml:space="preserve"> </v>
      </c>
      <c r="C54" s="127"/>
      <c r="D54" s="147" t="str">
        <f>'Scout 2'!$C12</f>
        <v xml:space="preserve"> </v>
      </c>
      <c r="E54" s="127"/>
      <c r="F54" s="147" t="str">
        <f>'Scout 3'!$C12</f>
        <v xml:space="preserve"> </v>
      </c>
      <c r="G54" s="127"/>
      <c r="H54" s="147" t="str">
        <f>'Scout 4'!$C12</f>
        <v xml:space="preserve"> </v>
      </c>
      <c r="I54" s="127"/>
      <c r="J54" s="147" t="str">
        <f>'Scout 5'!$C12</f>
        <v xml:space="preserve"> </v>
      </c>
      <c r="K54" s="127"/>
      <c r="L54" s="147" t="str">
        <f>'Scout 6'!$C12</f>
        <v xml:space="preserve"> </v>
      </c>
      <c r="M54" s="127"/>
      <c r="N54" s="147" t="str">
        <f>'Scout 7'!$C12</f>
        <v xml:space="preserve"> </v>
      </c>
      <c r="O54" s="127"/>
      <c r="P54" s="147" t="str">
        <f>'Scout 8'!$C12</f>
        <v xml:space="preserve"> </v>
      </c>
      <c r="Q54" s="127"/>
      <c r="R54" s="147" t="str">
        <f>'Scout 9'!$C12</f>
        <v xml:space="preserve"> </v>
      </c>
      <c r="S54" s="127"/>
      <c r="T54" s="147" t="str">
        <f>'Scout 10'!$C12</f>
        <v xml:space="preserve"> </v>
      </c>
      <c r="U54" s="127"/>
      <c r="V54" s="147" t="str">
        <f>'Scout 11'!$C12</f>
        <v xml:space="preserve"> </v>
      </c>
      <c r="W54" s="127"/>
      <c r="X54" s="147" t="str">
        <f>'Scout 12'!$C12</f>
        <v xml:space="preserve"> </v>
      </c>
      <c r="Y54" s="127"/>
      <c r="Z54" s="147" t="str">
        <f>'Scout 13'!$C12</f>
        <v xml:space="preserve"> </v>
      </c>
      <c r="AA54" s="127"/>
      <c r="AB54" s="147" t="str">
        <f>'Scout 14'!$C12</f>
        <v xml:space="preserve"> </v>
      </c>
      <c r="AC54" s="127"/>
      <c r="AD54" s="147" t="str">
        <f>'Scout 15'!$C12</f>
        <v xml:space="preserve"> </v>
      </c>
      <c r="AE54" s="127"/>
    </row>
    <row r="55" spans="1:31">
      <c r="A55" s="120" t="s">
        <v>162</v>
      </c>
      <c r="B55" s="147" t="str">
        <f>'Scout 1'!$C13</f>
        <v xml:space="preserve"> </v>
      </c>
      <c r="C55" s="127"/>
      <c r="D55" s="147" t="str">
        <f>'Scout 2'!$C13</f>
        <v xml:space="preserve"> </v>
      </c>
      <c r="E55" s="127"/>
      <c r="F55" s="147" t="str">
        <f>'Scout 3'!$C13</f>
        <v xml:space="preserve"> </v>
      </c>
      <c r="G55" s="127"/>
      <c r="H55" s="147" t="str">
        <f>'Scout 4'!$C13</f>
        <v xml:space="preserve"> </v>
      </c>
      <c r="I55" s="127"/>
      <c r="J55" s="147" t="str">
        <f>'Scout 5'!$C13</f>
        <v xml:space="preserve"> </v>
      </c>
      <c r="K55" s="127"/>
      <c r="L55" s="147" t="str">
        <f>'Scout 6'!$C13</f>
        <v xml:space="preserve"> </v>
      </c>
      <c r="M55" s="127"/>
      <c r="N55" s="147" t="str">
        <f>'Scout 7'!$C13</f>
        <v xml:space="preserve"> </v>
      </c>
      <c r="O55" s="127"/>
      <c r="P55" s="147" t="str">
        <f>'Scout 8'!$C13</f>
        <v xml:space="preserve"> </v>
      </c>
      <c r="Q55" s="127"/>
      <c r="R55" s="147" t="str">
        <f>'Scout 9'!$C13</f>
        <v xml:space="preserve"> </v>
      </c>
      <c r="S55" s="127"/>
      <c r="T55" s="147" t="str">
        <f>'Scout 10'!$C13</f>
        <v xml:space="preserve"> </v>
      </c>
      <c r="U55" s="127"/>
      <c r="V55" s="147" t="str">
        <f>'Scout 11'!$C13</f>
        <v xml:space="preserve"> </v>
      </c>
      <c r="W55" s="127"/>
      <c r="X55" s="147" t="str">
        <f>'Scout 12'!$C13</f>
        <v xml:space="preserve"> </v>
      </c>
      <c r="Y55" s="127"/>
      <c r="Z55" s="147" t="str">
        <f>'Scout 13'!$C13</f>
        <v xml:space="preserve"> </v>
      </c>
      <c r="AA55" s="127"/>
      <c r="AB55" s="147" t="str">
        <f>'Scout 14'!$C13</f>
        <v xml:space="preserve"> </v>
      </c>
      <c r="AC55" s="127"/>
      <c r="AD55" s="147" t="str">
        <f>'Scout 15'!$C13</f>
        <v xml:space="preserve"> </v>
      </c>
      <c r="AE55" s="127"/>
    </row>
    <row r="56" spans="1:31">
      <c r="A56" s="121" t="s">
        <v>742</v>
      </c>
      <c r="B56" s="147" t="str">
        <f>'Scout 1'!$C14</f>
        <v xml:space="preserve"> </v>
      </c>
      <c r="C56" s="127"/>
      <c r="D56" s="147" t="str">
        <f>'Scout 2'!$C14</f>
        <v xml:space="preserve"> </v>
      </c>
      <c r="E56" s="127"/>
      <c r="F56" s="147" t="str">
        <f>'Scout 3'!$C14</f>
        <v xml:space="preserve"> </v>
      </c>
      <c r="G56" s="127"/>
      <c r="H56" s="147" t="str">
        <f>'Scout 4'!$C14</f>
        <v xml:space="preserve"> </v>
      </c>
      <c r="I56" s="127"/>
      <c r="J56" s="147" t="str">
        <f>'Scout 5'!$C14</f>
        <v xml:space="preserve"> </v>
      </c>
      <c r="K56" s="127"/>
      <c r="L56" s="147" t="str">
        <f>'Scout 6'!$C14</f>
        <v xml:space="preserve"> </v>
      </c>
      <c r="M56" s="127"/>
      <c r="N56" s="147" t="str">
        <f>'Scout 7'!$C14</f>
        <v xml:space="preserve"> </v>
      </c>
      <c r="O56" s="127"/>
      <c r="P56" s="147" t="str">
        <f>'Scout 8'!$C14</f>
        <v xml:space="preserve"> </v>
      </c>
      <c r="Q56" s="127"/>
      <c r="R56" s="147" t="str">
        <f>'Scout 9'!$C14</f>
        <v xml:space="preserve"> </v>
      </c>
      <c r="S56" s="127"/>
      <c r="T56" s="147" t="str">
        <f>'Scout 10'!$C14</f>
        <v xml:space="preserve"> </v>
      </c>
      <c r="U56" s="127"/>
      <c r="V56" s="147" t="str">
        <f>'Scout 11'!$C14</f>
        <v xml:space="preserve"> </v>
      </c>
      <c r="W56" s="127"/>
      <c r="X56" s="147" t="str">
        <f>'Scout 12'!$C14</f>
        <v xml:space="preserve"> </v>
      </c>
      <c r="Y56" s="127"/>
      <c r="Z56" s="147" t="str">
        <f>'Scout 13'!$C14</f>
        <v xml:space="preserve"> </v>
      </c>
      <c r="AA56" s="127"/>
      <c r="AB56" s="147" t="str">
        <f>'Scout 14'!$C14</f>
        <v xml:space="preserve"> </v>
      </c>
      <c r="AC56" s="127"/>
      <c r="AD56" s="147" t="str">
        <f>'Scout 15'!$C14</f>
        <v xml:space="preserve"> </v>
      </c>
      <c r="AE56" s="127"/>
    </row>
    <row r="57" spans="1:31">
      <c r="A57" s="120" t="s">
        <v>163</v>
      </c>
      <c r="B57" s="147" t="str">
        <f>'Scout 1'!$C15</f>
        <v xml:space="preserve"> </v>
      </c>
      <c r="C57" s="127"/>
      <c r="D57" s="147" t="str">
        <f>'Scout 2'!$C15</f>
        <v xml:space="preserve"> </v>
      </c>
      <c r="E57" s="127"/>
      <c r="F57" s="147" t="str">
        <f>'Scout 3'!$C15</f>
        <v xml:space="preserve"> </v>
      </c>
      <c r="G57" s="127"/>
      <c r="H57" s="147" t="str">
        <f>'Scout 4'!$C15</f>
        <v xml:space="preserve"> </v>
      </c>
      <c r="I57" s="127"/>
      <c r="J57" s="147" t="str">
        <f>'Scout 5'!$C15</f>
        <v xml:space="preserve"> </v>
      </c>
      <c r="K57" s="127"/>
      <c r="L57" s="147" t="str">
        <f>'Scout 6'!$C15</f>
        <v xml:space="preserve"> </v>
      </c>
      <c r="M57" s="127"/>
      <c r="N57" s="147" t="str">
        <f>'Scout 7'!$C15</f>
        <v xml:space="preserve"> </v>
      </c>
      <c r="O57" s="127"/>
      <c r="P57" s="147" t="str">
        <f>'Scout 8'!$C15</f>
        <v xml:space="preserve"> </v>
      </c>
      <c r="Q57" s="127"/>
      <c r="R57" s="147" t="str">
        <f>'Scout 9'!$C15</f>
        <v xml:space="preserve"> </v>
      </c>
      <c r="S57" s="127"/>
      <c r="T57" s="147" t="str">
        <f>'Scout 10'!$C15</f>
        <v xml:space="preserve"> </v>
      </c>
      <c r="U57" s="127"/>
      <c r="V57" s="147" t="str">
        <f>'Scout 11'!$C15</f>
        <v xml:space="preserve"> </v>
      </c>
      <c r="W57" s="127"/>
      <c r="X57" s="147" t="str">
        <f>'Scout 12'!$C15</f>
        <v xml:space="preserve"> </v>
      </c>
      <c r="Y57" s="127"/>
      <c r="Z57" s="147" t="str">
        <f>'Scout 13'!$C15</f>
        <v xml:space="preserve"> </v>
      </c>
      <c r="AA57" s="127"/>
      <c r="AB57" s="147" t="str">
        <f>'Scout 14'!$C15</f>
        <v xml:space="preserve"> </v>
      </c>
      <c r="AC57" s="127"/>
      <c r="AD57" s="147" t="str">
        <f>'Scout 15'!$C15</f>
        <v xml:space="preserve"> </v>
      </c>
      <c r="AE57" s="127"/>
    </row>
    <row r="58" spans="1:31">
      <c r="A58" s="121" t="s">
        <v>745</v>
      </c>
      <c r="B58" s="147" t="str">
        <f>'Scout 1'!$C16</f>
        <v xml:space="preserve"> </v>
      </c>
      <c r="C58" s="127"/>
      <c r="D58" s="147" t="str">
        <f>'Scout 2'!$C16</f>
        <v xml:space="preserve"> </v>
      </c>
      <c r="E58" s="127"/>
      <c r="F58" s="147" t="str">
        <f>'Scout 3'!$C16</f>
        <v xml:space="preserve"> </v>
      </c>
      <c r="G58" s="127"/>
      <c r="H58" s="147" t="str">
        <f>'Scout 4'!$C16</f>
        <v xml:space="preserve"> </v>
      </c>
      <c r="I58" s="127"/>
      <c r="J58" s="147" t="str">
        <f>'Scout 5'!$C16</f>
        <v xml:space="preserve"> </v>
      </c>
      <c r="K58" s="127"/>
      <c r="L58" s="147" t="str">
        <f>'Scout 6'!$C16</f>
        <v xml:space="preserve"> </v>
      </c>
      <c r="M58" s="127"/>
      <c r="N58" s="147" t="str">
        <f>'Scout 7'!$C16</f>
        <v xml:space="preserve"> </v>
      </c>
      <c r="O58" s="127"/>
      <c r="P58" s="147" t="str">
        <f>'Scout 8'!$C16</f>
        <v xml:space="preserve"> </v>
      </c>
      <c r="Q58" s="127"/>
      <c r="R58" s="147" t="str">
        <f>'Scout 9'!$C16</f>
        <v xml:space="preserve"> </v>
      </c>
      <c r="S58" s="127"/>
      <c r="T58" s="147" t="str">
        <f>'Scout 10'!$C16</f>
        <v xml:space="preserve"> </v>
      </c>
      <c r="U58" s="127"/>
      <c r="V58" s="147" t="str">
        <f>'Scout 11'!$C16</f>
        <v xml:space="preserve"> </v>
      </c>
      <c r="W58" s="127"/>
      <c r="X58" s="147" t="str">
        <f>'Scout 12'!$C16</f>
        <v xml:space="preserve"> </v>
      </c>
      <c r="Y58" s="127"/>
      <c r="Z58" s="147" t="str">
        <f>'Scout 13'!$C16</f>
        <v xml:space="preserve"> </v>
      </c>
      <c r="AA58" s="127"/>
      <c r="AB58" s="147" t="str">
        <f>'Scout 14'!$C16</f>
        <v xml:space="preserve"> </v>
      </c>
      <c r="AC58" s="127"/>
      <c r="AD58" s="147" t="str">
        <f>'Scout 15'!$C16</f>
        <v xml:space="preserve"> </v>
      </c>
      <c r="AE58" s="127"/>
    </row>
    <row r="59" spans="1:31">
      <c r="A59" s="121" t="s">
        <v>746</v>
      </c>
      <c r="B59" s="147" t="str">
        <f>'Scout 1'!$C17</f>
        <v xml:space="preserve"> </v>
      </c>
      <c r="C59" s="127"/>
      <c r="D59" s="147" t="str">
        <f>'Scout 2'!$C17</f>
        <v xml:space="preserve"> </v>
      </c>
      <c r="E59" s="127"/>
      <c r="F59" s="147" t="str">
        <f>'Scout 3'!$C17</f>
        <v xml:space="preserve"> </v>
      </c>
      <c r="G59" s="127"/>
      <c r="H59" s="147" t="str">
        <f>'Scout 4'!$C17</f>
        <v xml:space="preserve"> </v>
      </c>
      <c r="I59" s="127"/>
      <c r="J59" s="147" t="str">
        <f>'Scout 5'!$C17</f>
        <v xml:space="preserve"> </v>
      </c>
      <c r="K59" s="127"/>
      <c r="L59" s="147" t="str">
        <f>'Scout 6'!$C17</f>
        <v xml:space="preserve"> </v>
      </c>
      <c r="M59" s="127"/>
      <c r="N59" s="147" t="str">
        <f>'Scout 7'!$C17</f>
        <v xml:space="preserve"> </v>
      </c>
      <c r="O59" s="127"/>
      <c r="P59" s="147" t="str">
        <f>'Scout 8'!$C17</f>
        <v xml:space="preserve"> </v>
      </c>
      <c r="Q59" s="127"/>
      <c r="R59" s="147" t="str">
        <f>'Scout 9'!$C17</f>
        <v xml:space="preserve"> </v>
      </c>
      <c r="S59" s="127"/>
      <c r="T59" s="147" t="str">
        <f>'Scout 10'!$C17</f>
        <v xml:space="preserve"> </v>
      </c>
      <c r="U59" s="127"/>
      <c r="V59" s="147" t="str">
        <f>'Scout 11'!$C17</f>
        <v xml:space="preserve"> </v>
      </c>
      <c r="W59" s="127"/>
      <c r="X59" s="147" t="str">
        <f>'Scout 12'!$C17</f>
        <v xml:space="preserve"> </v>
      </c>
      <c r="Y59" s="127"/>
      <c r="Z59" s="147" t="str">
        <f>'Scout 13'!$C17</f>
        <v xml:space="preserve"> </v>
      </c>
      <c r="AA59" s="127"/>
      <c r="AB59" s="147" t="str">
        <f>'Scout 14'!$C17</f>
        <v xml:space="preserve"> </v>
      </c>
      <c r="AC59" s="127"/>
      <c r="AD59" s="147" t="str">
        <f>'Scout 15'!$C17</f>
        <v xml:space="preserve"> </v>
      </c>
      <c r="AE59" s="127"/>
    </row>
    <row r="60" spans="1:31">
      <c r="A60" s="120" t="s">
        <v>164</v>
      </c>
      <c r="B60" s="147" t="str">
        <f>'Scout 1'!$C18</f>
        <v xml:space="preserve"> </v>
      </c>
      <c r="C60" s="127"/>
      <c r="D60" s="147" t="str">
        <f>'Scout 2'!$C18</f>
        <v xml:space="preserve"> </v>
      </c>
      <c r="E60" s="127"/>
      <c r="F60" s="147" t="str">
        <f>'Scout 3'!$C18</f>
        <v xml:space="preserve"> </v>
      </c>
      <c r="G60" s="127"/>
      <c r="H60" s="147" t="str">
        <f>'Scout 4'!$C18</f>
        <v xml:space="preserve"> </v>
      </c>
      <c r="I60" s="127"/>
      <c r="J60" s="147" t="str">
        <f>'Scout 5'!$C18</f>
        <v xml:space="preserve"> </v>
      </c>
      <c r="K60" s="127"/>
      <c r="L60" s="147" t="str">
        <f>'Scout 6'!$C18</f>
        <v xml:space="preserve"> </v>
      </c>
      <c r="M60" s="127"/>
      <c r="N60" s="147" t="str">
        <f>'Scout 7'!$C18</f>
        <v xml:space="preserve"> </v>
      </c>
      <c r="O60" s="127"/>
      <c r="P60" s="147" t="str">
        <f>'Scout 8'!$C18</f>
        <v xml:space="preserve"> </v>
      </c>
      <c r="Q60" s="127"/>
      <c r="R60" s="147" t="str">
        <f>'Scout 9'!$C18</f>
        <v xml:space="preserve"> </v>
      </c>
      <c r="S60" s="127"/>
      <c r="T60" s="147" t="str">
        <f>'Scout 10'!$C18</f>
        <v xml:space="preserve"> </v>
      </c>
      <c r="U60" s="127"/>
      <c r="V60" s="147" t="str">
        <f>'Scout 11'!$C18</f>
        <v xml:space="preserve"> </v>
      </c>
      <c r="W60" s="127"/>
      <c r="X60" s="147" t="str">
        <f>'Scout 12'!$C18</f>
        <v xml:space="preserve"> </v>
      </c>
      <c r="Y60" s="127"/>
      <c r="Z60" s="147" t="str">
        <f>'Scout 13'!$C18</f>
        <v xml:space="preserve"> </v>
      </c>
      <c r="AA60" s="127"/>
      <c r="AB60" s="147" t="str">
        <f>'Scout 14'!$C18</f>
        <v xml:space="preserve"> </v>
      </c>
      <c r="AC60" s="127"/>
      <c r="AD60" s="147" t="str">
        <f>'Scout 15'!$C18</f>
        <v xml:space="preserve"> </v>
      </c>
      <c r="AE60" s="127"/>
    </row>
    <row r="61" spans="1:31">
      <c r="A61" s="120" t="s">
        <v>134</v>
      </c>
      <c r="B61" s="147" t="str">
        <f>'Scout 1'!$C19</f>
        <v xml:space="preserve"> </v>
      </c>
      <c r="C61" s="127"/>
      <c r="D61" s="147" t="str">
        <f>'Scout 2'!$C19</f>
        <v xml:space="preserve"> </v>
      </c>
      <c r="E61" s="127"/>
      <c r="F61" s="147" t="str">
        <f>'Scout 3'!$C19</f>
        <v xml:space="preserve"> </v>
      </c>
      <c r="G61" s="127"/>
      <c r="H61" s="147" t="str">
        <f>'Scout 4'!$C19</f>
        <v xml:space="preserve"> </v>
      </c>
      <c r="I61" s="127"/>
      <c r="J61" s="147" t="str">
        <f>'Scout 5'!$C19</f>
        <v xml:space="preserve"> </v>
      </c>
      <c r="K61" s="127"/>
      <c r="L61" s="147" t="str">
        <f>'Scout 6'!$C19</f>
        <v xml:space="preserve"> </v>
      </c>
      <c r="M61" s="127"/>
      <c r="N61" s="147" t="str">
        <f>'Scout 7'!$C19</f>
        <v xml:space="preserve"> </v>
      </c>
      <c r="O61" s="127"/>
      <c r="P61" s="147" t="str">
        <f>'Scout 8'!$C19</f>
        <v xml:space="preserve"> </v>
      </c>
      <c r="Q61" s="127"/>
      <c r="R61" s="147" t="str">
        <f>'Scout 9'!$C19</f>
        <v xml:space="preserve"> </v>
      </c>
      <c r="S61" s="127"/>
      <c r="T61" s="147" t="str">
        <f>'Scout 10'!$C19</f>
        <v xml:space="preserve"> </v>
      </c>
      <c r="U61" s="127"/>
      <c r="V61" s="147" t="str">
        <f>'Scout 11'!$C19</f>
        <v xml:space="preserve"> </v>
      </c>
      <c r="W61" s="127"/>
      <c r="X61" s="147" t="str">
        <f>'Scout 12'!$C19</f>
        <v xml:space="preserve"> </v>
      </c>
      <c r="Y61" s="127"/>
      <c r="Z61" s="147" t="str">
        <f>'Scout 13'!$C19</f>
        <v xml:space="preserve"> </v>
      </c>
      <c r="AA61" s="127"/>
      <c r="AB61" s="147" t="str">
        <f>'Scout 14'!$C19</f>
        <v xml:space="preserve"> </v>
      </c>
      <c r="AC61" s="127"/>
      <c r="AD61" s="147" t="str">
        <f>'Scout 15'!$C19</f>
        <v xml:space="preserve"> </v>
      </c>
      <c r="AE61" s="127"/>
    </row>
    <row r="62" spans="1:31">
      <c r="A62" s="120" t="s">
        <v>165</v>
      </c>
      <c r="B62" s="147" t="str">
        <f>'Scout 1'!$C20</f>
        <v xml:space="preserve"> </v>
      </c>
      <c r="C62" s="127"/>
      <c r="D62" s="147" t="str">
        <f>'Scout 2'!$C20</f>
        <v xml:space="preserve"> </v>
      </c>
      <c r="E62" s="127"/>
      <c r="F62" s="147" t="str">
        <f>'Scout 3'!$C20</f>
        <v xml:space="preserve"> </v>
      </c>
      <c r="G62" s="127"/>
      <c r="H62" s="147" t="str">
        <f>'Scout 4'!$C20</f>
        <v xml:space="preserve"> </v>
      </c>
      <c r="I62" s="127"/>
      <c r="J62" s="147" t="str">
        <f>'Scout 5'!$C20</f>
        <v xml:space="preserve"> </v>
      </c>
      <c r="K62" s="127"/>
      <c r="L62" s="147" t="str">
        <f>'Scout 6'!$C20</f>
        <v xml:space="preserve"> </v>
      </c>
      <c r="M62" s="127"/>
      <c r="N62" s="147" t="str">
        <f>'Scout 7'!$C20</f>
        <v xml:space="preserve"> </v>
      </c>
      <c r="O62" s="127"/>
      <c r="P62" s="147" t="str">
        <f>'Scout 8'!$C20</f>
        <v xml:space="preserve"> </v>
      </c>
      <c r="Q62" s="127"/>
      <c r="R62" s="147" t="str">
        <f>'Scout 9'!$C20</f>
        <v xml:space="preserve"> </v>
      </c>
      <c r="S62" s="127"/>
      <c r="T62" s="147" t="str">
        <f>'Scout 10'!$C20</f>
        <v xml:space="preserve"> </v>
      </c>
      <c r="U62" s="127"/>
      <c r="V62" s="147" t="str">
        <f>'Scout 11'!$C20</f>
        <v xml:space="preserve"> </v>
      </c>
      <c r="W62" s="127"/>
      <c r="X62" s="147" t="str">
        <f>'Scout 12'!$C20</f>
        <v xml:space="preserve"> </v>
      </c>
      <c r="Y62" s="127"/>
      <c r="Z62" s="147" t="str">
        <f>'Scout 13'!$C20</f>
        <v xml:space="preserve"> </v>
      </c>
      <c r="AA62" s="127"/>
      <c r="AB62" s="147" t="str">
        <f>'Scout 14'!$C20</f>
        <v xml:space="preserve"> </v>
      </c>
      <c r="AC62" s="127"/>
      <c r="AD62" s="147" t="str">
        <f>'Scout 15'!$C20</f>
        <v xml:space="preserve"> </v>
      </c>
      <c r="AE62" s="127"/>
    </row>
    <row r="63" spans="1:31">
      <c r="A63" s="120" t="s">
        <v>166</v>
      </c>
      <c r="B63" s="147" t="str">
        <f>'Scout 1'!$C21</f>
        <v xml:space="preserve"> </v>
      </c>
      <c r="C63" s="127"/>
      <c r="D63" s="147" t="str">
        <f>'Scout 2'!$C21</f>
        <v xml:space="preserve"> </v>
      </c>
      <c r="E63" s="127"/>
      <c r="F63" s="147" t="str">
        <f>'Scout 3'!$C21</f>
        <v xml:space="preserve"> </v>
      </c>
      <c r="G63" s="127"/>
      <c r="H63" s="147" t="str">
        <f>'Scout 4'!$C21</f>
        <v xml:space="preserve"> </v>
      </c>
      <c r="I63" s="127"/>
      <c r="J63" s="147" t="str">
        <f>'Scout 5'!$C21</f>
        <v xml:space="preserve"> </v>
      </c>
      <c r="K63" s="127"/>
      <c r="L63" s="147" t="str">
        <f>'Scout 6'!$C21</f>
        <v xml:space="preserve"> </v>
      </c>
      <c r="M63" s="127"/>
      <c r="N63" s="147" t="str">
        <f>'Scout 7'!$C21</f>
        <v xml:space="preserve"> </v>
      </c>
      <c r="O63" s="127"/>
      <c r="P63" s="147" t="str">
        <f>'Scout 8'!$C21</f>
        <v xml:space="preserve"> </v>
      </c>
      <c r="Q63" s="127"/>
      <c r="R63" s="147" t="str">
        <f>'Scout 9'!$C21</f>
        <v xml:space="preserve"> </v>
      </c>
      <c r="S63" s="127"/>
      <c r="T63" s="147" t="str">
        <f>'Scout 10'!$C21</f>
        <v xml:space="preserve"> </v>
      </c>
      <c r="U63" s="127"/>
      <c r="V63" s="147" t="str">
        <f>'Scout 11'!$C21</f>
        <v xml:space="preserve"> </v>
      </c>
      <c r="W63" s="127"/>
      <c r="X63" s="147" t="str">
        <f>'Scout 12'!$C21</f>
        <v xml:space="preserve"> </v>
      </c>
      <c r="Y63" s="127"/>
      <c r="Z63" s="147" t="str">
        <f>'Scout 13'!$C21</f>
        <v xml:space="preserve"> </v>
      </c>
      <c r="AA63" s="127"/>
      <c r="AB63" s="147" t="str">
        <f>'Scout 14'!$C21</f>
        <v xml:space="preserve"> </v>
      </c>
      <c r="AC63" s="127"/>
      <c r="AD63" s="147" t="str">
        <f>'Scout 15'!$C21</f>
        <v xml:space="preserve"> </v>
      </c>
      <c r="AE63" s="127"/>
    </row>
    <row r="64" spans="1:31">
      <c r="A64" s="120" t="s">
        <v>167</v>
      </c>
      <c r="B64" s="147" t="str">
        <f>'Scout 1'!$C22</f>
        <v xml:space="preserve"> </v>
      </c>
      <c r="C64" s="127"/>
      <c r="D64" s="147" t="str">
        <f>'Scout 2'!$C22</f>
        <v xml:space="preserve"> </v>
      </c>
      <c r="E64" s="127"/>
      <c r="F64" s="147" t="str">
        <f>'Scout 3'!$C22</f>
        <v xml:space="preserve"> </v>
      </c>
      <c r="G64" s="127"/>
      <c r="H64" s="147" t="str">
        <f>'Scout 4'!$C22</f>
        <v xml:space="preserve"> </v>
      </c>
      <c r="I64" s="127"/>
      <c r="J64" s="147" t="str">
        <f>'Scout 5'!$C22</f>
        <v xml:space="preserve"> </v>
      </c>
      <c r="K64" s="127"/>
      <c r="L64" s="147" t="str">
        <f>'Scout 6'!$C22</f>
        <v xml:space="preserve"> </v>
      </c>
      <c r="M64" s="127"/>
      <c r="N64" s="147" t="str">
        <f>'Scout 7'!$C22</f>
        <v xml:space="preserve"> </v>
      </c>
      <c r="O64" s="127"/>
      <c r="P64" s="147" t="str">
        <f>'Scout 8'!$C22</f>
        <v xml:space="preserve"> </v>
      </c>
      <c r="Q64" s="127"/>
      <c r="R64" s="147" t="str">
        <f>'Scout 9'!$C22</f>
        <v xml:space="preserve"> </v>
      </c>
      <c r="S64" s="127"/>
      <c r="T64" s="147" t="str">
        <f>'Scout 10'!$C22</f>
        <v xml:space="preserve"> </v>
      </c>
      <c r="U64" s="127"/>
      <c r="V64" s="147" t="str">
        <f>'Scout 11'!$C22</f>
        <v xml:space="preserve"> </v>
      </c>
      <c r="W64" s="127"/>
      <c r="X64" s="147" t="str">
        <f>'Scout 12'!$C22</f>
        <v xml:space="preserve"> </v>
      </c>
      <c r="Y64" s="127"/>
      <c r="Z64" s="147" t="str">
        <f>'Scout 13'!$C22</f>
        <v xml:space="preserve"> </v>
      </c>
      <c r="AA64" s="127"/>
      <c r="AB64" s="147" t="str">
        <f>'Scout 14'!$C22</f>
        <v xml:space="preserve"> </v>
      </c>
      <c r="AC64" s="127"/>
      <c r="AD64" s="147" t="str">
        <f>'Scout 15'!$C22</f>
        <v xml:space="preserve"> </v>
      </c>
      <c r="AE64" s="127"/>
    </row>
    <row r="65" spans="1:31">
      <c r="A65" s="141"/>
      <c r="B65" s="132"/>
      <c r="C65" s="131"/>
      <c r="D65" s="132"/>
      <c r="E65" s="131"/>
      <c r="F65" s="132"/>
      <c r="G65" s="131"/>
      <c r="H65" s="132"/>
      <c r="I65" s="131"/>
      <c r="J65" s="132"/>
      <c r="K65" s="135"/>
      <c r="L65" s="132"/>
      <c r="M65" s="135"/>
      <c r="N65" s="132"/>
      <c r="O65" s="135"/>
      <c r="P65" s="132"/>
      <c r="Q65" s="135"/>
      <c r="R65" s="132"/>
      <c r="S65" s="135"/>
      <c r="T65" s="132"/>
      <c r="U65" s="135"/>
      <c r="V65" s="132"/>
      <c r="W65" s="135"/>
      <c r="X65" s="132"/>
      <c r="Y65" s="135"/>
      <c r="Z65" s="132"/>
      <c r="AA65" s="135"/>
      <c r="AB65" s="132"/>
      <c r="AC65" s="135"/>
      <c r="AD65" s="132"/>
      <c r="AE65" s="136"/>
    </row>
    <row r="66" spans="1:31">
      <c r="A66" s="142" t="s">
        <v>350</v>
      </c>
      <c r="B66" s="134"/>
      <c r="C66" s="133"/>
      <c r="D66" s="134"/>
      <c r="E66" s="133"/>
      <c r="F66" s="134"/>
      <c r="G66" s="133"/>
      <c r="H66" s="134"/>
      <c r="I66" s="133"/>
      <c r="J66" s="134"/>
      <c r="K66" s="137"/>
      <c r="L66" s="134"/>
      <c r="M66" s="137"/>
      <c r="N66" s="134"/>
      <c r="O66" s="137"/>
      <c r="P66" s="134"/>
      <c r="Q66" s="137"/>
      <c r="R66" s="134"/>
      <c r="S66" s="137"/>
      <c r="T66" s="134"/>
      <c r="U66" s="137"/>
      <c r="V66" s="134"/>
      <c r="W66" s="137"/>
      <c r="X66" s="134"/>
      <c r="Y66" s="137"/>
      <c r="Z66" s="134"/>
      <c r="AA66" s="137"/>
      <c r="AB66" s="134"/>
      <c r="AC66" s="137"/>
      <c r="AD66" s="134"/>
      <c r="AE66" s="138"/>
    </row>
    <row r="67" spans="1:31">
      <c r="A67" s="121" t="s">
        <v>862</v>
      </c>
      <c r="B67" s="31" t="str">
        <f>'Scout 1'!$C26</f>
        <v xml:space="preserve"> </v>
      </c>
      <c r="C67" s="127"/>
      <c r="D67" s="31" t="str">
        <f>'Scout 2'!$C26</f>
        <v xml:space="preserve"> </v>
      </c>
      <c r="E67" s="127"/>
      <c r="F67" s="31" t="str">
        <f>'Scout 3'!$C26</f>
        <v xml:space="preserve"> </v>
      </c>
      <c r="G67" s="127"/>
      <c r="H67" s="31" t="str">
        <f>'Scout 4'!$C26</f>
        <v xml:space="preserve"> </v>
      </c>
      <c r="I67" s="127"/>
      <c r="J67" s="31" t="str">
        <f>'Scout 5'!$C26</f>
        <v xml:space="preserve"> </v>
      </c>
      <c r="K67" s="127"/>
      <c r="L67" s="31" t="str">
        <f>'Scout 6'!$C26</f>
        <v xml:space="preserve"> </v>
      </c>
      <c r="M67" s="127"/>
      <c r="N67" s="31" t="str">
        <f>'Scout 7'!$C26</f>
        <v xml:space="preserve"> </v>
      </c>
      <c r="O67" s="127"/>
      <c r="P67" s="31" t="str">
        <f>'Scout 8'!$C26</f>
        <v xml:space="preserve"> </v>
      </c>
      <c r="Q67" s="127"/>
      <c r="R67" s="31" t="str">
        <f>'Scout 9'!$C26</f>
        <v xml:space="preserve"> </v>
      </c>
      <c r="S67" s="127"/>
      <c r="T67" s="31" t="str">
        <f>'Scout 10'!$C26</f>
        <v xml:space="preserve"> </v>
      </c>
      <c r="U67" s="127"/>
      <c r="V67" s="31" t="str">
        <f>'Scout 11'!$C26</f>
        <v xml:space="preserve"> </v>
      </c>
      <c r="W67" s="127"/>
      <c r="X67" s="31" t="str">
        <f>'Scout 12'!$C26</f>
        <v xml:space="preserve"> </v>
      </c>
      <c r="Y67" s="127"/>
      <c r="Z67" s="31" t="str">
        <f>'Scout 13'!$C26</f>
        <v xml:space="preserve"> </v>
      </c>
      <c r="AA67" s="127"/>
      <c r="AB67" s="31" t="str">
        <f>'Scout 14'!$C26</f>
        <v xml:space="preserve"> </v>
      </c>
      <c r="AC67" s="127"/>
      <c r="AD67" s="31" t="str">
        <f>'Scout 15'!$C26</f>
        <v xml:space="preserve"> </v>
      </c>
      <c r="AE67" s="127"/>
    </row>
    <row r="68" spans="1:31">
      <c r="A68" s="121" t="s">
        <v>863</v>
      </c>
      <c r="B68" s="31" t="str">
        <f>'Scout 1'!$C27</f>
        <v xml:space="preserve"> </v>
      </c>
      <c r="C68" s="127"/>
      <c r="D68" s="31" t="str">
        <f>'Scout 2'!$C27</f>
        <v xml:space="preserve"> </v>
      </c>
      <c r="E68" s="127"/>
      <c r="F68" s="31" t="str">
        <f>'Scout 3'!$C27</f>
        <v xml:space="preserve"> </v>
      </c>
      <c r="G68" s="127"/>
      <c r="H68" s="31" t="str">
        <f>'Scout 4'!$C27</f>
        <v xml:space="preserve"> </v>
      </c>
      <c r="I68" s="127"/>
      <c r="J68" s="31" t="str">
        <f>'Scout 5'!$C27</f>
        <v xml:space="preserve"> </v>
      </c>
      <c r="K68" s="127"/>
      <c r="L68" s="31" t="str">
        <f>'Scout 6'!$C27</f>
        <v xml:space="preserve"> </v>
      </c>
      <c r="M68" s="127"/>
      <c r="N68" s="31" t="str">
        <f>'Scout 7'!$C27</f>
        <v xml:space="preserve"> </v>
      </c>
      <c r="O68" s="127"/>
      <c r="P68" s="31" t="str">
        <f>'Scout 8'!$C27</f>
        <v xml:space="preserve"> </v>
      </c>
      <c r="Q68" s="127"/>
      <c r="R68" s="31" t="str">
        <f>'Scout 9'!$C27</f>
        <v xml:space="preserve"> </v>
      </c>
      <c r="S68" s="127"/>
      <c r="T68" s="31" t="str">
        <f>'Scout 10'!$C27</f>
        <v xml:space="preserve"> </v>
      </c>
      <c r="U68" s="127"/>
      <c r="V68" s="31" t="str">
        <f>'Scout 11'!$C27</f>
        <v xml:space="preserve"> </v>
      </c>
      <c r="W68" s="127"/>
      <c r="X68" s="31" t="str">
        <f>'Scout 12'!$C27</f>
        <v xml:space="preserve"> </v>
      </c>
      <c r="Y68" s="127"/>
      <c r="Z68" s="31" t="str">
        <f>'Scout 13'!$C27</f>
        <v xml:space="preserve"> </v>
      </c>
      <c r="AA68" s="127"/>
      <c r="AB68" s="31" t="str">
        <f>'Scout 14'!$C27</f>
        <v xml:space="preserve"> </v>
      </c>
      <c r="AC68" s="127"/>
      <c r="AD68" s="31" t="str">
        <f>'Scout 15'!$C27</f>
        <v xml:space="preserve"> </v>
      </c>
      <c r="AE68" s="127"/>
    </row>
    <row r="69" spans="1:31">
      <c r="A69" s="120" t="s">
        <v>169</v>
      </c>
      <c r="B69" s="31" t="str">
        <f>'Scout 1'!$C28</f>
        <v xml:space="preserve"> </v>
      </c>
      <c r="C69" s="127"/>
      <c r="D69" s="31" t="str">
        <f>'Scout 2'!$C28</f>
        <v xml:space="preserve"> </v>
      </c>
      <c r="E69" s="127"/>
      <c r="F69" s="31" t="str">
        <f>'Scout 3'!$C28</f>
        <v xml:space="preserve"> </v>
      </c>
      <c r="G69" s="127"/>
      <c r="H69" s="31" t="str">
        <f>'Scout 4'!$C28</f>
        <v xml:space="preserve"> </v>
      </c>
      <c r="I69" s="127"/>
      <c r="J69" s="31" t="str">
        <f>'Scout 5'!$C28</f>
        <v xml:space="preserve"> </v>
      </c>
      <c r="K69" s="127"/>
      <c r="L69" s="31" t="str">
        <f>'Scout 6'!$C28</f>
        <v xml:space="preserve"> </v>
      </c>
      <c r="M69" s="127"/>
      <c r="N69" s="31" t="str">
        <f>'Scout 7'!$C28</f>
        <v xml:space="preserve"> </v>
      </c>
      <c r="O69" s="127"/>
      <c r="P69" s="31" t="str">
        <f>'Scout 8'!$C28</f>
        <v xml:space="preserve"> </v>
      </c>
      <c r="Q69" s="127"/>
      <c r="R69" s="31" t="str">
        <f>'Scout 9'!$C28</f>
        <v xml:space="preserve"> </v>
      </c>
      <c r="S69" s="127"/>
      <c r="T69" s="31" t="str">
        <f>'Scout 10'!$C28</f>
        <v xml:space="preserve"> </v>
      </c>
      <c r="U69" s="127"/>
      <c r="V69" s="31" t="str">
        <f>'Scout 11'!$C28</f>
        <v xml:space="preserve"> </v>
      </c>
      <c r="W69" s="127"/>
      <c r="X69" s="31" t="str">
        <f>'Scout 12'!$C28</f>
        <v xml:space="preserve"> </v>
      </c>
      <c r="Y69" s="127"/>
      <c r="Z69" s="31" t="str">
        <f>'Scout 13'!$C28</f>
        <v xml:space="preserve"> </v>
      </c>
      <c r="AA69" s="127"/>
      <c r="AB69" s="31" t="str">
        <f>'Scout 14'!$C28</f>
        <v xml:space="preserve"> </v>
      </c>
      <c r="AC69" s="127"/>
      <c r="AD69" s="31" t="str">
        <f>'Scout 15'!$C28</f>
        <v xml:space="preserve"> </v>
      </c>
      <c r="AE69" s="127"/>
    </row>
    <row r="70" spans="1:31">
      <c r="A70" s="120" t="s">
        <v>170</v>
      </c>
      <c r="B70" s="31" t="str">
        <f>'Scout 1'!$C29</f>
        <v xml:space="preserve"> </v>
      </c>
      <c r="C70" s="127"/>
      <c r="D70" s="31" t="str">
        <f>'Scout 2'!$C29</f>
        <v xml:space="preserve"> </v>
      </c>
      <c r="E70" s="127"/>
      <c r="F70" s="31" t="str">
        <f>'Scout 3'!$C29</f>
        <v xml:space="preserve"> </v>
      </c>
      <c r="G70" s="127"/>
      <c r="H70" s="31" t="str">
        <f>'Scout 4'!$C29</f>
        <v xml:space="preserve"> </v>
      </c>
      <c r="I70" s="127"/>
      <c r="J70" s="31" t="str">
        <f>'Scout 5'!$C29</f>
        <v xml:space="preserve"> </v>
      </c>
      <c r="K70" s="127"/>
      <c r="L70" s="31" t="str">
        <f>'Scout 6'!$C29</f>
        <v xml:space="preserve"> </v>
      </c>
      <c r="M70" s="127"/>
      <c r="N70" s="31" t="str">
        <f>'Scout 7'!$C29</f>
        <v xml:space="preserve"> </v>
      </c>
      <c r="O70" s="127"/>
      <c r="P70" s="31" t="str">
        <f>'Scout 8'!$C29</f>
        <v xml:space="preserve"> </v>
      </c>
      <c r="Q70" s="127"/>
      <c r="R70" s="31" t="str">
        <f>'Scout 9'!$C29</f>
        <v xml:space="preserve"> </v>
      </c>
      <c r="S70" s="127"/>
      <c r="T70" s="31" t="str">
        <f>'Scout 10'!$C29</f>
        <v xml:space="preserve"> </v>
      </c>
      <c r="U70" s="127"/>
      <c r="V70" s="31" t="str">
        <f>'Scout 11'!$C29</f>
        <v xml:space="preserve"> </v>
      </c>
      <c r="W70" s="127"/>
      <c r="X70" s="31" t="str">
        <f>'Scout 12'!$C29</f>
        <v xml:space="preserve"> </v>
      </c>
      <c r="Y70" s="127"/>
      <c r="Z70" s="31" t="str">
        <f>'Scout 13'!$C29</f>
        <v xml:space="preserve"> </v>
      </c>
      <c r="AA70" s="127"/>
      <c r="AB70" s="31" t="str">
        <f>'Scout 14'!$C29</f>
        <v xml:space="preserve"> </v>
      </c>
      <c r="AC70" s="127"/>
      <c r="AD70" s="31" t="str">
        <f>'Scout 15'!$C29</f>
        <v xml:space="preserve"> </v>
      </c>
      <c r="AE70" s="127"/>
    </row>
    <row r="71" spans="1:31">
      <c r="A71" s="120" t="s">
        <v>171</v>
      </c>
      <c r="B71" s="31" t="str">
        <f>'Scout 1'!$C30</f>
        <v xml:space="preserve"> </v>
      </c>
      <c r="C71" s="127"/>
      <c r="D71" s="31" t="str">
        <f>'Scout 2'!$C30</f>
        <v xml:space="preserve"> </v>
      </c>
      <c r="E71" s="127"/>
      <c r="F71" s="31" t="str">
        <f>'Scout 3'!$C30</f>
        <v xml:space="preserve"> </v>
      </c>
      <c r="G71" s="127"/>
      <c r="H71" s="31" t="str">
        <f>'Scout 4'!$C30</f>
        <v xml:space="preserve"> </v>
      </c>
      <c r="I71" s="127"/>
      <c r="J71" s="31" t="str">
        <f>'Scout 5'!$C30</f>
        <v xml:space="preserve"> </v>
      </c>
      <c r="K71" s="127"/>
      <c r="L71" s="31" t="str">
        <f>'Scout 6'!$C30</f>
        <v xml:space="preserve"> </v>
      </c>
      <c r="M71" s="127"/>
      <c r="N71" s="31" t="str">
        <f>'Scout 7'!$C30</f>
        <v xml:space="preserve"> </v>
      </c>
      <c r="O71" s="127"/>
      <c r="P71" s="31" t="str">
        <f>'Scout 8'!$C30</f>
        <v xml:space="preserve"> </v>
      </c>
      <c r="Q71" s="127"/>
      <c r="R71" s="31" t="str">
        <f>'Scout 9'!$C30</f>
        <v xml:space="preserve"> </v>
      </c>
      <c r="S71" s="127"/>
      <c r="T71" s="31" t="str">
        <f>'Scout 10'!$C30</f>
        <v xml:space="preserve"> </v>
      </c>
      <c r="U71" s="127"/>
      <c r="V71" s="31" t="str">
        <f>'Scout 11'!$C30</f>
        <v xml:space="preserve"> </v>
      </c>
      <c r="W71" s="127"/>
      <c r="X71" s="31" t="str">
        <f>'Scout 12'!$C30</f>
        <v xml:space="preserve"> </v>
      </c>
      <c r="Y71" s="127"/>
      <c r="Z71" s="31" t="str">
        <f>'Scout 13'!$C30</f>
        <v xml:space="preserve"> </v>
      </c>
      <c r="AA71" s="127"/>
      <c r="AB71" s="31" t="str">
        <f>'Scout 14'!$C30</f>
        <v xml:space="preserve"> </v>
      </c>
      <c r="AC71" s="127"/>
      <c r="AD71" s="31" t="str">
        <f>'Scout 15'!$C30</f>
        <v xml:space="preserve"> </v>
      </c>
      <c r="AE71" s="127"/>
    </row>
    <row r="72" spans="1:31">
      <c r="A72" s="120" t="s">
        <v>172</v>
      </c>
      <c r="B72" s="31" t="str">
        <f>'Scout 1'!$C31</f>
        <v xml:space="preserve"> </v>
      </c>
      <c r="C72" s="127"/>
      <c r="D72" s="31" t="str">
        <f>'Scout 2'!$C31</f>
        <v xml:space="preserve"> </v>
      </c>
      <c r="E72" s="127"/>
      <c r="F72" s="31" t="str">
        <f>'Scout 3'!$C31</f>
        <v xml:space="preserve"> </v>
      </c>
      <c r="G72" s="127"/>
      <c r="H72" s="31" t="str">
        <f>'Scout 4'!$C31</f>
        <v xml:space="preserve"> </v>
      </c>
      <c r="I72" s="127"/>
      <c r="J72" s="31" t="str">
        <f>'Scout 5'!$C31</f>
        <v xml:space="preserve"> </v>
      </c>
      <c r="K72" s="127"/>
      <c r="L72" s="31" t="str">
        <f>'Scout 6'!$C31</f>
        <v xml:space="preserve"> </v>
      </c>
      <c r="M72" s="127"/>
      <c r="N72" s="31" t="str">
        <f>'Scout 7'!$C31</f>
        <v xml:space="preserve"> </v>
      </c>
      <c r="O72" s="127"/>
      <c r="P72" s="31" t="str">
        <f>'Scout 8'!$C31</f>
        <v xml:space="preserve"> </v>
      </c>
      <c r="Q72" s="127"/>
      <c r="R72" s="31" t="str">
        <f>'Scout 9'!$C31</f>
        <v xml:space="preserve"> </v>
      </c>
      <c r="S72" s="127"/>
      <c r="T72" s="31" t="str">
        <f>'Scout 10'!$C31</f>
        <v xml:space="preserve"> </v>
      </c>
      <c r="U72" s="127"/>
      <c r="V72" s="31" t="str">
        <f>'Scout 11'!$C31</f>
        <v xml:space="preserve"> </v>
      </c>
      <c r="W72" s="127"/>
      <c r="X72" s="31" t="str">
        <f>'Scout 12'!$C31</f>
        <v xml:space="preserve"> </v>
      </c>
      <c r="Y72" s="127"/>
      <c r="Z72" s="31" t="str">
        <f>'Scout 13'!$C31</f>
        <v xml:space="preserve"> </v>
      </c>
      <c r="AA72" s="127"/>
      <c r="AB72" s="31" t="str">
        <f>'Scout 14'!$C31</f>
        <v xml:space="preserve"> </v>
      </c>
      <c r="AC72" s="127"/>
      <c r="AD72" s="31" t="str">
        <f>'Scout 15'!$C31</f>
        <v xml:space="preserve"> </v>
      </c>
      <c r="AE72" s="127"/>
    </row>
    <row r="73" spans="1:31">
      <c r="A73" s="120" t="s">
        <v>173</v>
      </c>
      <c r="B73" s="31" t="str">
        <f>'Scout 1'!$C32</f>
        <v xml:space="preserve"> </v>
      </c>
      <c r="C73" s="127"/>
      <c r="D73" s="31" t="str">
        <f>'Scout 2'!$C32</f>
        <v xml:space="preserve"> </v>
      </c>
      <c r="E73" s="127"/>
      <c r="F73" s="31" t="str">
        <f>'Scout 3'!$C32</f>
        <v xml:space="preserve"> </v>
      </c>
      <c r="G73" s="127"/>
      <c r="H73" s="31" t="str">
        <f>'Scout 4'!$C32</f>
        <v xml:space="preserve"> </v>
      </c>
      <c r="I73" s="127"/>
      <c r="J73" s="31" t="str">
        <f>'Scout 5'!$C32</f>
        <v xml:space="preserve"> </v>
      </c>
      <c r="K73" s="127"/>
      <c r="L73" s="31" t="str">
        <f>'Scout 6'!$C32</f>
        <v xml:space="preserve"> </v>
      </c>
      <c r="M73" s="127"/>
      <c r="N73" s="31" t="str">
        <f>'Scout 7'!$C32</f>
        <v xml:space="preserve"> </v>
      </c>
      <c r="O73" s="127"/>
      <c r="P73" s="31" t="str">
        <f>'Scout 8'!$C32</f>
        <v xml:space="preserve"> </v>
      </c>
      <c r="Q73" s="127"/>
      <c r="R73" s="31" t="str">
        <f>'Scout 9'!$C32</f>
        <v xml:space="preserve"> </v>
      </c>
      <c r="S73" s="127"/>
      <c r="T73" s="31" t="str">
        <f>'Scout 10'!$C32</f>
        <v xml:space="preserve"> </v>
      </c>
      <c r="U73" s="127"/>
      <c r="V73" s="31" t="str">
        <f>'Scout 11'!$C32</f>
        <v xml:space="preserve"> </v>
      </c>
      <c r="W73" s="127"/>
      <c r="X73" s="31" t="str">
        <f>'Scout 12'!$C32</f>
        <v xml:space="preserve"> </v>
      </c>
      <c r="Y73" s="127"/>
      <c r="Z73" s="31" t="str">
        <f>'Scout 13'!$C32</f>
        <v xml:space="preserve"> </v>
      </c>
      <c r="AA73" s="127"/>
      <c r="AB73" s="31" t="str">
        <f>'Scout 14'!$C32</f>
        <v xml:space="preserve"> </v>
      </c>
      <c r="AC73" s="127"/>
      <c r="AD73" s="31" t="str">
        <f>'Scout 15'!$C32</f>
        <v xml:space="preserve"> </v>
      </c>
      <c r="AE73" s="127"/>
    </row>
    <row r="74" spans="1:31">
      <c r="A74" s="120" t="s">
        <v>174</v>
      </c>
      <c r="B74" s="31" t="str">
        <f>'Scout 1'!$C33</f>
        <v xml:space="preserve"> </v>
      </c>
      <c r="C74" s="127"/>
      <c r="D74" s="31" t="str">
        <f>'Scout 2'!$C33</f>
        <v xml:space="preserve"> </v>
      </c>
      <c r="E74" s="127"/>
      <c r="F74" s="31" t="str">
        <f>'Scout 3'!$C33</f>
        <v xml:space="preserve"> </v>
      </c>
      <c r="G74" s="127"/>
      <c r="H74" s="31" t="str">
        <f>'Scout 4'!$C33</f>
        <v xml:space="preserve"> </v>
      </c>
      <c r="I74" s="127"/>
      <c r="J74" s="31" t="str">
        <f>'Scout 5'!$C33</f>
        <v xml:space="preserve"> </v>
      </c>
      <c r="K74" s="127"/>
      <c r="L74" s="31" t="str">
        <f>'Scout 6'!$C33</f>
        <v xml:space="preserve"> </v>
      </c>
      <c r="M74" s="127"/>
      <c r="N74" s="31" t="str">
        <f>'Scout 7'!$C33</f>
        <v xml:space="preserve"> </v>
      </c>
      <c r="O74" s="127"/>
      <c r="P74" s="31" t="str">
        <f>'Scout 8'!$C33</f>
        <v xml:space="preserve"> </v>
      </c>
      <c r="Q74" s="127"/>
      <c r="R74" s="31" t="str">
        <f>'Scout 9'!$C33</f>
        <v xml:space="preserve"> </v>
      </c>
      <c r="S74" s="127"/>
      <c r="T74" s="31" t="str">
        <f>'Scout 10'!$C33</f>
        <v xml:space="preserve"> </v>
      </c>
      <c r="U74" s="127"/>
      <c r="V74" s="31" t="str">
        <f>'Scout 11'!$C33</f>
        <v xml:space="preserve"> </v>
      </c>
      <c r="W74" s="127"/>
      <c r="X74" s="31" t="str">
        <f>'Scout 12'!$C33</f>
        <v xml:space="preserve"> </v>
      </c>
      <c r="Y74" s="127"/>
      <c r="Z74" s="31" t="str">
        <f>'Scout 13'!$C33</f>
        <v xml:space="preserve"> </v>
      </c>
      <c r="AA74" s="127"/>
      <c r="AB74" s="31" t="str">
        <f>'Scout 14'!$C33</f>
        <v xml:space="preserve"> </v>
      </c>
      <c r="AC74" s="127"/>
      <c r="AD74" s="31" t="str">
        <f>'Scout 15'!$C33</f>
        <v xml:space="preserve"> </v>
      </c>
      <c r="AE74" s="127"/>
    </row>
    <row r="75" spans="1:31">
      <c r="A75" s="121" t="s">
        <v>759</v>
      </c>
      <c r="B75" s="31" t="str">
        <f>'Scout 1'!$C34</f>
        <v xml:space="preserve"> </v>
      </c>
      <c r="C75" s="127"/>
      <c r="D75" s="31" t="str">
        <f>'Scout 2'!$C34</f>
        <v xml:space="preserve"> </v>
      </c>
      <c r="E75" s="127"/>
      <c r="F75" s="31" t="str">
        <f>'Scout 3'!$C34</f>
        <v xml:space="preserve"> </v>
      </c>
      <c r="G75" s="127"/>
      <c r="H75" s="31" t="str">
        <f>'Scout 4'!$C34</f>
        <v xml:space="preserve"> </v>
      </c>
      <c r="I75" s="127"/>
      <c r="J75" s="31" t="str">
        <f>'Scout 5'!$C34</f>
        <v xml:space="preserve"> </v>
      </c>
      <c r="K75" s="127"/>
      <c r="L75" s="31" t="str">
        <f>'Scout 6'!$C34</f>
        <v xml:space="preserve"> </v>
      </c>
      <c r="M75" s="127"/>
      <c r="N75" s="31" t="str">
        <f>'Scout 7'!$C34</f>
        <v xml:space="preserve"> </v>
      </c>
      <c r="O75" s="127"/>
      <c r="P75" s="31" t="str">
        <f>'Scout 8'!$C34</f>
        <v xml:space="preserve"> </v>
      </c>
      <c r="Q75" s="127"/>
      <c r="R75" s="31" t="str">
        <f>'Scout 9'!$C34</f>
        <v xml:space="preserve"> </v>
      </c>
      <c r="S75" s="127"/>
      <c r="T75" s="31" t="str">
        <f>'Scout 10'!$C34</f>
        <v xml:space="preserve"> </v>
      </c>
      <c r="U75" s="127"/>
      <c r="V75" s="31" t="str">
        <f>'Scout 11'!$C34</f>
        <v xml:space="preserve"> </v>
      </c>
      <c r="W75" s="127"/>
      <c r="X75" s="31" t="str">
        <f>'Scout 12'!$C34</f>
        <v xml:space="preserve"> </v>
      </c>
      <c r="Y75" s="127"/>
      <c r="Z75" s="31" t="str">
        <f>'Scout 13'!$C34</f>
        <v xml:space="preserve"> </v>
      </c>
      <c r="AA75" s="127"/>
      <c r="AB75" s="31" t="str">
        <f>'Scout 14'!$C34</f>
        <v xml:space="preserve"> </v>
      </c>
      <c r="AC75" s="127"/>
      <c r="AD75" s="31" t="str">
        <f>'Scout 15'!$C34</f>
        <v xml:space="preserve"> </v>
      </c>
      <c r="AE75" s="127"/>
    </row>
    <row r="76" spans="1:31">
      <c r="A76" s="120" t="s">
        <v>175</v>
      </c>
      <c r="B76" s="31" t="str">
        <f>'Scout 1'!$C35</f>
        <v xml:space="preserve"> </v>
      </c>
      <c r="C76" s="127"/>
      <c r="D76" s="31" t="str">
        <f>'Scout 2'!$C35</f>
        <v xml:space="preserve"> </v>
      </c>
      <c r="E76" s="127"/>
      <c r="F76" s="31" t="str">
        <f>'Scout 3'!$C35</f>
        <v xml:space="preserve"> </v>
      </c>
      <c r="G76" s="127"/>
      <c r="H76" s="31" t="str">
        <f>'Scout 4'!$C35</f>
        <v xml:space="preserve"> </v>
      </c>
      <c r="I76" s="127"/>
      <c r="J76" s="31" t="str">
        <f>'Scout 5'!$C35</f>
        <v xml:space="preserve"> </v>
      </c>
      <c r="K76" s="127"/>
      <c r="L76" s="31" t="str">
        <f>'Scout 6'!$C35</f>
        <v xml:space="preserve"> </v>
      </c>
      <c r="M76" s="127"/>
      <c r="N76" s="31" t="str">
        <f>'Scout 7'!$C35</f>
        <v xml:space="preserve"> </v>
      </c>
      <c r="O76" s="127"/>
      <c r="P76" s="31" t="str">
        <f>'Scout 8'!$C35</f>
        <v xml:space="preserve"> </v>
      </c>
      <c r="Q76" s="127"/>
      <c r="R76" s="31" t="str">
        <f>'Scout 9'!$C35</f>
        <v xml:space="preserve"> </v>
      </c>
      <c r="S76" s="127"/>
      <c r="T76" s="31" t="str">
        <f>'Scout 10'!$C35</f>
        <v xml:space="preserve"> </v>
      </c>
      <c r="U76" s="127"/>
      <c r="V76" s="31" t="str">
        <f>'Scout 11'!$C35</f>
        <v xml:space="preserve"> </v>
      </c>
      <c r="W76" s="127"/>
      <c r="X76" s="31" t="str">
        <f>'Scout 12'!$C35</f>
        <v xml:space="preserve"> </v>
      </c>
      <c r="Y76" s="127"/>
      <c r="Z76" s="31" t="str">
        <f>'Scout 13'!$C35</f>
        <v xml:space="preserve"> </v>
      </c>
      <c r="AA76" s="127"/>
      <c r="AB76" s="31" t="str">
        <f>'Scout 14'!$C35</f>
        <v xml:space="preserve"> </v>
      </c>
      <c r="AC76" s="127"/>
      <c r="AD76" s="31" t="str">
        <f>'Scout 15'!$C35</f>
        <v xml:space="preserve"> </v>
      </c>
      <c r="AE76" s="127"/>
    </row>
    <row r="77" spans="1:31">
      <c r="A77" s="120" t="s">
        <v>176</v>
      </c>
      <c r="B77" s="31" t="str">
        <f>'Scout 1'!$C36</f>
        <v xml:space="preserve"> </v>
      </c>
      <c r="C77" s="127"/>
      <c r="D77" s="31" t="str">
        <f>'Scout 2'!$C36</f>
        <v xml:space="preserve"> </v>
      </c>
      <c r="E77" s="127"/>
      <c r="F77" s="31" t="str">
        <f>'Scout 3'!$C36</f>
        <v xml:space="preserve"> </v>
      </c>
      <c r="G77" s="127"/>
      <c r="H77" s="31" t="str">
        <f>'Scout 4'!$C36</f>
        <v xml:space="preserve"> </v>
      </c>
      <c r="I77" s="127"/>
      <c r="J77" s="31" t="str">
        <f>'Scout 5'!$C36</f>
        <v xml:space="preserve"> </v>
      </c>
      <c r="K77" s="127"/>
      <c r="L77" s="31" t="str">
        <f>'Scout 6'!$C36</f>
        <v xml:space="preserve"> </v>
      </c>
      <c r="M77" s="127"/>
      <c r="N77" s="31" t="str">
        <f>'Scout 7'!$C36</f>
        <v xml:space="preserve"> </v>
      </c>
      <c r="O77" s="127"/>
      <c r="P77" s="31" t="str">
        <f>'Scout 8'!$C36</f>
        <v xml:space="preserve"> </v>
      </c>
      <c r="Q77" s="127"/>
      <c r="R77" s="31" t="str">
        <f>'Scout 9'!$C36</f>
        <v xml:space="preserve"> </v>
      </c>
      <c r="S77" s="127"/>
      <c r="T77" s="31" t="str">
        <f>'Scout 10'!$C36</f>
        <v xml:space="preserve"> </v>
      </c>
      <c r="U77" s="127"/>
      <c r="V77" s="31" t="str">
        <f>'Scout 11'!$C36</f>
        <v xml:space="preserve"> </v>
      </c>
      <c r="W77" s="127"/>
      <c r="X77" s="31" t="str">
        <f>'Scout 12'!$C36</f>
        <v xml:space="preserve"> </v>
      </c>
      <c r="Y77" s="127"/>
      <c r="Z77" s="31" t="str">
        <f>'Scout 13'!$C36</f>
        <v xml:space="preserve"> </v>
      </c>
      <c r="AA77" s="127"/>
      <c r="AB77" s="31" t="str">
        <f>'Scout 14'!$C36</f>
        <v xml:space="preserve"> </v>
      </c>
      <c r="AC77" s="127"/>
      <c r="AD77" s="31" t="str">
        <f>'Scout 15'!$C36</f>
        <v xml:space="preserve"> </v>
      </c>
      <c r="AE77" s="127"/>
    </row>
    <row r="78" spans="1:31">
      <c r="A78" s="121" t="s">
        <v>760</v>
      </c>
      <c r="B78" s="31" t="str">
        <f>'Scout 1'!$C37</f>
        <v xml:space="preserve"> </v>
      </c>
      <c r="C78" s="127"/>
      <c r="D78" s="31" t="str">
        <f>'Scout 2'!$C37</f>
        <v xml:space="preserve"> </v>
      </c>
      <c r="E78" s="127"/>
      <c r="F78" s="31" t="str">
        <f>'Scout 3'!$C37</f>
        <v xml:space="preserve"> </v>
      </c>
      <c r="G78" s="127"/>
      <c r="H78" s="31" t="str">
        <f>'Scout 4'!$C37</f>
        <v xml:space="preserve"> </v>
      </c>
      <c r="I78" s="127"/>
      <c r="J78" s="31" t="str">
        <f>'Scout 5'!$C37</f>
        <v xml:space="preserve"> </v>
      </c>
      <c r="K78" s="127"/>
      <c r="L78" s="31" t="str">
        <f>'Scout 6'!$C37</f>
        <v xml:space="preserve"> </v>
      </c>
      <c r="M78" s="127"/>
      <c r="N78" s="31" t="str">
        <f>'Scout 7'!$C37</f>
        <v xml:space="preserve"> </v>
      </c>
      <c r="O78" s="127"/>
      <c r="P78" s="31" t="str">
        <f>'Scout 8'!$C37</f>
        <v xml:space="preserve"> </v>
      </c>
      <c r="Q78" s="127"/>
      <c r="R78" s="31" t="str">
        <f>'Scout 9'!$C37</f>
        <v xml:space="preserve"> </v>
      </c>
      <c r="S78" s="127"/>
      <c r="T78" s="31" t="str">
        <f>'Scout 10'!$C37</f>
        <v xml:space="preserve"> </v>
      </c>
      <c r="U78" s="127"/>
      <c r="V78" s="31" t="str">
        <f>'Scout 11'!$C37</f>
        <v xml:space="preserve"> </v>
      </c>
      <c r="W78" s="127"/>
      <c r="X78" s="31" t="str">
        <f>'Scout 12'!$C37</f>
        <v xml:space="preserve"> </v>
      </c>
      <c r="Y78" s="127"/>
      <c r="Z78" s="31" t="str">
        <f>'Scout 13'!$C37</f>
        <v xml:space="preserve"> </v>
      </c>
      <c r="AA78" s="127"/>
      <c r="AB78" s="31" t="str">
        <f>'Scout 14'!$C37</f>
        <v xml:space="preserve"> </v>
      </c>
      <c r="AC78" s="127"/>
      <c r="AD78" s="31" t="str">
        <f>'Scout 15'!$C37</f>
        <v xml:space="preserve"> </v>
      </c>
      <c r="AE78" s="127"/>
    </row>
    <row r="79" spans="1:31">
      <c r="A79" s="120" t="s">
        <v>177</v>
      </c>
      <c r="B79" s="31" t="str">
        <f>'Scout 1'!$C38</f>
        <v xml:space="preserve"> </v>
      </c>
      <c r="C79" s="127"/>
      <c r="D79" s="31" t="str">
        <f>'Scout 2'!$C38</f>
        <v xml:space="preserve"> </v>
      </c>
      <c r="E79" s="127"/>
      <c r="F79" s="31" t="str">
        <f>'Scout 3'!$C38</f>
        <v xml:space="preserve"> </v>
      </c>
      <c r="G79" s="127"/>
      <c r="H79" s="31" t="str">
        <f>'Scout 4'!$C38</f>
        <v xml:space="preserve"> </v>
      </c>
      <c r="I79" s="127"/>
      <c r="J79" s="31" t="str">
        <f>'Scout 5'!$C38</f>
        <v xml:space="preserve"> </v>
      </c>
      <c r="K79" s="127"/>
      <c r="L79" s="31" t="str">
        <f>'Scout 6'!$C38</f>
        <v xml:space="preserve"> </v>
      </c>
      <c r="M79" s="127"/>
      <c r="N79" s="31" t="str">
        <f>'Scout 7'!$C38</f>
        <v xml:space="preserve"> </v>
      </c>
      <c r="O79" s="127"/>
      <c r="P79" s="31" t="str">
        <f>'Scout 8'!$C38</f>
        <v xml:space="preserve"> </v>
      </c>
      <c r="Q79" s="127"/>
      <c r="R79" s="31" t="str">
        <f>'Scout 9'!$C38</f>
        <v xml:space="preserve"> </v>
      </c>
      <c r="S79" s="127"/>
      <c r="T79" s="31" t="str">
        <f>'Scout 10'!$C38</f>
        <v xml:space="preserve"> </v>
      </c>
      <c r="U79" s="127"/>
      <c r="V79" s="31" t="str">
        <f>'Scout 11'!$C38</f>
        <v xml:space="preserve"> </v>
      </c>
      <c r="W79" s="127"/>
      <c r="X79" s="31" t="str">
        <f>'Scout 12'!$C38</f>
        <v xml:space="preserve"> </v>
      </c>
      <c r="Y79" s="127"/>
      <c r="Z79" s="31" t="str">
        <f>'Scout 13'!$C38</f>
        <v xml:space="preserve"> </v>
      </c>
      <c r="AA79" s="127"/>
      <c r="AB79" s="31" t="str">
        <f>'Scout 14'!$C38</f>
        <v xml:space="preserve"> </v>
      </c>
      <c r="AC79" s="127"/>
      <c r="AD79" s="31" t="str">
        <f>'Scout 15'!$C38</f>
        <v xml:space="preserve"> </v>
      </c>
      <c r="AE79" s="127"/>
    </row>
    <row r="80" spans="1:31">
      <c r="A80" s="120" t="s">
        <v>178</v>
      </c>
      <c r="B80" s="31" t="str">
        <f>'Scout 1'!$C39</f>
        <v xml:space="preserve"> </v>
      </c>
      <c r="C80" s="127"/>
      <c r="D80" s="31" t="str">
        <f>'Scout 2'!$C39</f>
        <v xml:space="preserve"> </v>
      </c>
      <c r="E80" s="127"/>
      <c r="F80" s="31" t="str">
        <f>'Scout 3'!$C39</f>
        <v xml:space="preserve"> </v>
      </c>
      <c r="G80" s="127"/>
      <c r="H80" s="31" t="str">
        <f>'Scout 4'!$C39</f>
        <v xml:space="preserve"> </v>
      </c>
      <c r="I80" s="127"/>
      <c r="J80" s="31" t="str">
        <f>'Scout 5'!$C39</f>
        <v xml:space="preserve"> </v>
      </c>
      <c r="K80" s="127"/>
      <c r="L80" s="31" t="str">
        <f>'Scout 6'!$C39</f>
        <v xml:space="preserve"> </v>
      </c>
      <c r="M80" s="127"/>
      <c r="N80" s="31" t="str">
        <f>'Scout 7'!$C39</f>
        <v xml:space="preserve"> </v>
      </c>
      <c r="O80" s="127"/>
      <c r="P80" s="31" t="str">
        <f>'Scout 8'!$C39</f>
        <v xml:space="preserve"> </v>
      </c>
      <c r="Q80" s="127"/>
      <c r="R80" s="31" t="str">
        <f>'Scout 9'!$C39</f>
        <v xml:space="preserve"> </v>
      </c>
      <c r="S80" s="127"/>
      <c r="T80" s="31" t="str">
        <f>'Scout 10'!$C39</f>
        <v xml:space="preserve"> </v>
      </c>
      <c r="U80" s="127"/>
      <c r="V80" s="31" t="str">
        <f>'Scout 11'!$C39</f>
        <v xml:space="preserve"> </v>
      </c>
      <c r="W80" s="127"/>
      <c r="X80" s="31" t="str">
        <f>'Scout 12'!$C39</f>
        <v xml:space="preserve"> </v>
      </c>
      <c r="Y80" s="127"/>
      <c r="Z80" s="31" t="str">
        <f>'Scout 13'!$C39</f>
        <v xml:space="preserve"> </v>
      </c>
      <c r="AA80" s="127"/>
      <c r="AB80" s="31" t="str">
        <f>'Scout 14'!$C39</f>
        <v xml:space="preserve"> </v>
      </c>
      <c r="AC80" s="127"/>
      <c r="AD80" s="31" t="str">
        <f>'Scout 15'!$C39</f>
        <v xml:space="preserve"> </v>
      </c>
      <c r="AE80" s="127"/>
    </row>
    <row r="81" spans="1:31">
      <c r="A81" s="120" t="s">
        <v>761</v>
      </c>
      <c r="B81" s="31" t="str">
        <f>'Scout 1'!$C40</f>
        <v xml:space="preserve"> </v>
      </c>
      <c r="C81" s="127"/>
      <c r="D81" s="31" t="str">
        <f>'Scout 2'!$C40</f>
        <v xml:space="preserve"> </v>
      </c>
      <c r="E81" s="127"/>
      <c r="F81" s="31" t="str">
        <f>'Scout 3'!$C40</f>
        <v xml:space="preserve"> </v>
      </c>
      <c r="G81" s="127"/>
      <c r="H81" s="31" t="str">
        <f>'Scout 4'!$C40</f>
        <v xml:space="preserve"> </v>
      </c>
      <c r="I81" s="127"/>
      <c r="J81" s="31" t="str">
        <f>'Scout 5'!$C40</f>
        <v xml:space="preserve"> </v>
      </c>
      <c r="K81" s="127"/>
      <c r="L81" s="31" t="str">
        <f>'Scout 6'!$C40</f>
        <v xml:space="preserve"> </v>
      </c>
      <c r="M81" s="127"/>
      <c r="N81" s="31" t="str">
        <f>'Scout 7'!$C40</f>
        <v xml:space="preserve"> </v>
      </c>
      <c r="O81" s="127"/>
      <c r="P81" s="31" t="str">
        <f>'Scout 8'!$C40</f>
        <v xml:space="preserve"> </v>
      </c>
      <c r="Q81" s="127"/>
      <c r="R81" s="31" t="str">
        <f>'Scout 9'!$C40</f>
        <v xml:space="preserve"> </v>
      </c>
      <c r="S81" s="127"/>
      <c r="T81" s="31" t="str">
        <f>'Scout 10'!$C40</f>
        <v xml:space="preserve"> </v>
      </c>
      <c r="U81" s="127"/>
      <c r="V81" s="31" t="str">
        <f>'Scout 11'!$C40</f>
        <v xml:space="preserve"> </v>
      </c>
      <c r="W81" s="127"/>
      <c r="X81" s="31" t="str">
        <f>'Scout 12'!$C40</f>
        <v xml:space="preserve"> </v>
      </c>
      <c r="Y81" s="127"/>
      <c r="Z81" s="31" t="str">
        <f>'Scout 13'!$C40</f>
        <v xml:space="preserve"> </v>
      </c>
      <c r="AA81" s="127"/>
      <c r="AB81" s="31" t="str">
        <f>'Scout 14'!$C40</f>
        <v xml:space="preserve"> </v>
      </c>
      <c r="AC81" s="127"/>
      <c r="AD81" s="31" t="str">
        <f>'Scout 15'!$C40</f>
        <v xml:space="preserve"> </v>
      </c>
      <c r="AE81" s="127"/>
    </row>
    <row r="82" spans="1:31">
      <c r="A82" s="120" t="s">
        <v>769</v>
      </c>
      <c r="B82" s="31" t="str">
        <f>'Scout 1'!$C41</f>
        <v xml:space="preserve"> </v>
      </c>
      <c r="C82" s="127"/>
      <c r="D82" s="31" t="str">
        <f>'Scout 2'!$C41</f>
        <v xml:space="preserve"> </v>
      </c>
      <c r="E82" s="127"/>
      <c r="F82" s="31" t="str">
        <f>'Scout 3'!$C41</f>
        <v xml:space="preserve"> </v>
      </c>
      <c r="G82" s="127"/>
      <c r="H82" s="31" t="str">
        <f>'Scout 4'!$C41</f>
        <v xml:space="preserve"> </v>
      </c>
      <c r="I82" s="127"/>
      <c r="J82" s="31" t="str">
        <f>'Scout 5'!$C41</f>
        <v xml:space="preserve"> </v>
      </c>
      <c r="K82" s="127"/>
      <c r="L82" s="31" t="str">
        <f>'Scout 6'!$C41</f>
        <v xml:space="preserve"> </v>
      </c>
      <c r="M82" s="127"/>
      <c r="N82" s="31" t="str">
        <f>'Scout 7'!$C41</f>
        <v xml:space="preserve"> </v>
      </c>
      <c r="O82" s="127"/>
      <c r="P82" s="31" t="str">
        <f>'Scout 8'!$C41</f>
        <v xml:space="preserve"> </v>
      </c>
      <c r="Q82" s="127"/>
      <c r="R82" s="31" t="str">
        <f>'Scout 9'!$C41</f>
        <v xml:space="preserve"> </v>
      </c>
      <c r="S82" s="127"/>
      <c r="T82" s="31" t="str">
        <f>'Scout 10'!$C41</f>
        <v xml:space="preserve"> </v>
      </c>
      <c r="U82" s="127"/>
      <c r="V82" s="31" t="str">
        <f>'Scout 11'!$C41</f>
        <v xml:space="preserve"> </v>
      </c>
      <c r="W82" s="127"/>
      <c r="X82" s="31" t="str">
        <f>'Scout 12'!$C41</f>
        <v xml:space="preserve"> </v>
      </c>
      <c r="Y82" s="127"/>
      <c r="Z82" s="31" t="str">
        <f>'Scout 13'!$C41</f>
        <v xml:space="preserve"> </v>
      </c>
      <c r="AA82" s="127"/>
      <c r="AB82" s="31" t="str">
        <f>'Scout 14'!$C41</f>
        <v xml:space="preserve"> </v>
      </c>
      <c r="AC82" s="127"/>
      <c r="AD82" s="31" t="str">
        <f>'Scout 15'!$C41</f>
        <v xml:space="preserve"> </v>
      </c>
      <c r="AE82" s="127"/>
    </row>
    <row r="83" spans="1:31">
      <c r="A83" s="120" t="s">
        <v>179</v>
      </c>
      <c r="B83" s="31" t="str">
        <f>'Scout 1'!$C42</f>
        <v xml:space="preserve"> </v>
      </c>
      <c r="C83" s="127"/>
      <c r="D83" s="31" t="str">
        <f>'Scout 2'!$C42</f>
        <v xml:space="preserve"> </v>
      </c>
      <c r="E83" s="127"/>
      <c r="F83" s="31" t="str">
        <f>'Scout 3'!$C42</f>
        <v xml:space="preserve"> </v>
      </c>
      <c r="G83" s="127"/>
      <c r="H83" s="31" t="str">
        <f>'Scout 4'!$C42</f>
        <v xml:space="preserve"> </v>
      </c>
      <c r="I83" s="127"/>
      <c r="J83" s="31" t="str">
        <f>'Scout 5'!$C42</f>
        <v xml:space="preserve"> </v>
      </c>
      <c r="K83" s="127"/>
      <c r="L83" s="31" t="str">
        <f>'Scout 6'!$C42</f>
        <v xml:space="preserve"> </v>
      </c>
      <c r="M83" s="127"/>
      <c r="N83" s="31" t="str">
        <f>'Scout 7'!$C42</f>
        <v xml:space="preserve"> </v>
      </c>
      <c r="O83" s="127"/>
      <c r="P83" s="31" t="str">
        <f>'Scout 8'!$C42</f>
        <v xml:space="preserve"> </v>
      </c>
      <c r="Q83" s="127"/>
      <c r="R83" s="31" t="str">
        <f>'Scout 9'!$C42</f>
        <v xml:space="preserve"> </v>
      </c>
      <c r="S83" s="127"/>
      <c r="T83" s="31" t="str">
        <f>'Scout 10'!$C42</f>
        <v xml:space="preserve"> </v>
      </c>
      <c r="U83" s="127"/>
      <c r="V83" s="31" t="str">
        <f>'Scout 11'!$C42</f>
        <v xml:space="preserve"> </v>
      </c>
      <c r="W83" s="127"/>
      <c r="X83" s="31" t="str">
        <f>'Scout 12'!$C42</f>
        <v xml:space="preserve"> </v>
      </c>
      <c r="Y83" s="127"/>
      <c r="Z83" s="31" t="str">
        <f>'Scout 13'!$C42</f>
        <v xml:space="preserve"> </v>
      </c>
      <c r="AA83" s="127"/>
      <c r="AB83" s="31" t="str">
        <f>'Scout 14'!$C42</f>
        <v xml:space="preserve"> </v>
      </c>
      <c r="AC83" s="127"/>
      <c r="AD83" s="31" t="str">
        <f>'Scout 15'!$C42</f>
        <v xml:space="preserve"> </v>
      </c>
      <c r="AE83" s="127"/>
    </row>
    <row r="84" spans="1:31">
      <c r="A84" s="120" t="s">
        <v>180</v>
      </c>
      <c r="B84" s="31" t="str">
        <f>'Scout 1'!$C43</f>
        <v xml:space="preserve"> </v>
      </c>
      <c r="C84" s="127"/>
      <c r="D84" s="31" t="str">
        <f>'Scout 2'!$C43</f>
        <v xml:space="preserve"> </v>
      </c>
      <c r="E84" s="127"/>
      <c r="F84" s="31" t="str">
        <f>'Scout 3'!$C43</f>
        <v xml:space="preserve"> </v>
      </c>
      <c r="G84" s="127"/>
      <c r="H84" s="31" t="str">
        <f>'Scout 4'!$C43</f>
        <v xml:space="preserve"> </v>
      </c>
      <c r="I84" s="127"/>
      <c r="J84" s="31" t="str">
        <f>'Scout 5'!$C43</f>
        <v xml:space="preserve"> </v>
      </c>
      <c r="K84" s="127"/>
      <c r="L84" s="31" t="str">
        <f>'Scout 6'!$C43</f>
        <v xml:space="preserve"> </v>
      </c>
      <c r="M84" s="127"/>
      <c r="N84" s="31" t="str">
        <f>'Scout 7'!$C43</f>
        <v xml:space="preserve"> </v>
      </c>
      <c r="O84" s="127"/>
      <c r="P84" s="31" t="str">
        <f>'Scout 8'!$C43</f>
        <v xml:space="preserve"> </v>
      </c>
      <c r="Q84" s="127"/>
      <c r="R84" s="31" t="str">
        <f>'Scout 9'!$C43</f>
        <v xml:space="preserve"> </v>
      </c>
      <c r="S84" s="127"/>
      <c r="T84" s="31" t="str">
        <f>'Scout 10'!$C43</f>
        <v xml:space="preserve"> </v>
      </c>
      <c r="U84" s="127"/>
      <c r="V84" s="31" t="str">
        <f>'Scout 11'!$C43</f>
        <v xml:space="preserve"> </v>
      </c>
      <c r="W84" s="127"/>
      <c r="X84" s="31" t="str">
        <f>'Scout 12'!$C43</f>
        <v xml:space="preserve"> </v>
      </c>
      <c r="Y84" s="127"/>
      <c r="Z84" s="31" t="str">
        <f>'Scout 13'!$C43</f>
        <v xml:space="preserve"> </v>
      </c>
      <c r="AA84" s="127"/>
      <c r="AB84" s="31" t="str">
        <f>'Scout 14'!$C43</f>
        <v xml:space="preserve"> </v>
      </c>
      <c r="AC84" s="127"/>
      <c r="AD84" s="31" t="str">
        <f>'Scout 15'!$C43</f>
        <v xml:space="preserve"> </v>
      </c>
      <c r="AE84" s="127"/>
    </row>
    <row r="85" spans="1:31">
      <c r="A85" s="120" t="s">
        <v>181</v>
      </c>
      <c r="B85" s="31" t="str">
        <f>'Scout 1'!$C44</f>
        <v xml:space="preserve"> </v>
      </c>
      <c r="C85" s="127"/>
      <c r="D85" s="31" t="str">
        <f>'Scout 2'!$C44</f>
        <v xml:space="preserve"> </v>
      </c>
      <c r="E85" s="127"/>
      <c r="F85" s="31" t="str">
        <f>'Scout 3'!$C44</f>
        <v xml:space="preserve"> </v>
      </c>
      <c r="G85" s="127"/>
      <c r="H85" s="31" t="str">
        <f>'Scout 4'!$C44</f>
        <v xml:space="preserve"> </v>
      </c>
      <c r="I85" s="127"/>
      <c r="J85" s="31" t="str">
        <f>'Scout 5'!$C44</f>
        <v xml:space="preserve"> </v>
      </c>
      <c r="K85" s="127"/>
      <c r="L85" s="31" t="str">
        <f>'Scout 6'!$C44</f>
        <v xml:space="preserve"> </v>
      </c>
      <c r="M85" s="127"/>
      <c r="N85" s="31" t="str">
        <f>'Scout 7'!$C44</f>
        <v xml:space="preserve"> </v>
      </c>
      <c r="O85" s="127"/>
      <c r="P85" s="31" t="str">
        <f>'Scout 8'!$C44</f>
        <v xml:space="preserve"> </v>
      </c>
      <c r="Q85" s="127"/>
      <c r="R85" s="31" t="str">
        <f>'Scout 9'!$C44</f>
        <v xml:space="preserve"> </v>
      </c>
      <c r="S85" s="127"/>
      <c r="T85" s="31" t="str">
        <f>'Scout 10'!$C44</f>
        <v xml:space="preserve"> </v>
      </c>
      <c r="U85" s="127"/>
      <c r="V85" s="31" t="str">
        <f>'Scout 11'!$C44</f>
        <v xml:space="preserve"> </v>
      </c>
      <c r="W85" s="127"/>
      <c r="X85" s="31" t="str">
        <f>'Scout 12'!$C44</f>
        <v xml:space="preserve"> </v>
      </c>
      <c r="Y85" s="127"/>
      <c r="Z85" s="31" t="str">
        <f>'Scout 13'!$C44</f>
        <v xml:space="preserve"> </v>
      </c>
      <c r="AA85" s="127"/>
      <c r="AB85" s="31" t="str">
        <f>'Scout 14'!$C44</f>
        <v xml:space="preserve"> </v>
      </c>
      <c r="AC85" s="127"/>
      <c r="AD85" s="31" t="str">
        <f>'Scout 15'!$C44</f>
        <v xml:space="preserve"> </v>
      </c>
      <c r="AE85" s="127"/>
    </row>
    <row r="86" spans="1:31">
      <c r="A86" s="120" t="s">
        <v>182</v>
      </c>
      <c r="B86" s="31" t="str">
        <f>'Scout 1'!$C45</f>
        <v xml:space="preserve"> </v>
      </c>
      <c r="C86" s="127"/>
      <c r="D86" s="31" t="str">
        <f>'Scout 2'!$C45</f>
        <v xml:space="preserve"> </v>
      </c>
      <c r="E86" s="127"/>
      <c r="F86" s="31" t="str">
        <f>'Scout 3'!$C45</f>
        <v xml:space="preserve"> </v>
      </c>
      <c r="G86" s="127"/>
      <c r="H86" s="31" t="str">
        <f>'Scout 4'!$C45</f>
        <v xml:space="preserve"> </v>
      </c>
      <c r="I86" s="127"/>
      <c r="J86" s="31" t="str">
        <f>'Scout 5'!$C45</f>
        <v xml:space="preserve"> </v>
      </c>
      <c r="K86" s="127"/>
      <c r="L86" s="31" t="str">
        <f>'Scout 6'!$C45</f>
        <v xml:space="preserve"> </v>
      </c>
      <c r="M86" s="127"/>
      <c r="N86" s="31" t="str">
        <f>'Scout 7'!$C45</f>
        <v xml:space="preserve"> </v>
      </c>
      <c r="O86" s="127"/>
      <c r="P86" s="31" t="str">
        <f>'Scout 8'!$C45</f>
        <v xml:space="preserve"> </v>
      </c>
      <c r="Q86" s="127"/>
      <c r="R86" s="31" t="str">
        <f>'Scout 9'!$C45</f>
        <v xml:space="preserve"> </v>
      </c>
      <c r="S86" s="127"/>
      <c r="T86" s="31" t="str">
        <f>'Scout 10'!$C45</f>
        <v xml:space="preserve"> </v>
      </c>
      <c r="U86" s="127"/>
      <c r="V86" s="31" t="str">
        <f>'Scout 11'!$C45</f>
        <v xml:space="preserve"> </v>
      </c>
      <c r="W86" s="127"/>
      <c r="X86" s="31" t="str">
        <f>'Scout 12'!$C45</f>
        <v xml:space="preserve"> </v>
      </c>
      <c r="Y86" s="127"/>
      <c r="Z86" s="31" t="str">
        <f>'Scout 13'!$C45</f>
        <v xml:space="preserve"> </v>
      </c>
      <c r="AA86" s="127"/>
      <c r="AB86" s="31" t="str">
        <f>'Scout 14'!$C45</f>
        <v xml:space="preserve"> </v>
      </c>
      <c r="AC86" s="127"/>
      <c r="AD86" s="31" t="str">
        <f>'Scout 15'!$C45</f>
        <v xml:space="preserve"> </v>
      </c>
      <c r="AE86" s="127"/>
    </row>
    <row r="87" spans="1:31">
      <c r="A87" s="120" t="s">
        <v>183</v>
      </c>
      <c r="B87" s="31" t="str">
        <f>'Scout 1'!$C46</f>
        <v xml:space="preserve"> </v>
      </c>
      <c r="C87" s="127"/>
      <c r="D87" s="31" t="str">
        <f>'Scout 2'!$C46</f>
        <v xml:space="preserve"> </v>
      </c>
      <c r="E87" s="127"/>
      <c r="F87" s="31" t="str">
        <f>'Scout 3'!$C46</f>
        <v xml:space="preserve"> </v>
      </c>
      <c r="G87" s="127"/>
      <c r="H87" s="31" t="str">
        <f>'Scout 4'!$C46</f>
        <v xml:space="preserve"> </v>
      </c>
      <c r="I87" s="127"/>
      <c r="J87" s="31" t="str">
        <f>'Scout 5'!$C46</f>
        <v xml:space="preserve"> </v>
      </c>
      <c r="K87" s="127"/>
      <c r="L87" s="31" t="str">
        <f>'Scout 6'!$C46</f>
        <v xml:space="preserve"> </v>
      </c>
      <c r="M87" s="127"/>
      <c r="N87" s="31" t="str">
        <f>'Scout 7'!$C46</f>
        <v xml:space="preserve"> </v>
      </c>
      <c r="O87" s="127"/>
      <c r="P87" s="31" t="str">
        <f>'Scout 8'!$C46</f>
        <v xml:space="preserve"> </v>
      </c>
      <c r="Q87" s="127"/>
      <c r="R87" s="31" t="str">
        <f>'Scout 9'!$C46</f>
        <v xml:space="preserve"> </v>
      </c>
      <c r="S87" s="127"/>
      <c r="T87" s="31" t="str">
        <f>'Scout 10'!$C46</f>
        <v xml:space="preserve"> </v>
      </c>
      <c r="U87" s="127"/>
      <c r="V87" s="31" t="str">
        <f>'Scout 11'!$C46</f>
        <v xml:space="preserve"> </v>
      </c>
      <c r="W87" s="127"/>
      <c r="X87" s="31" t="str">
        <f>'Scout 12'!$C46</f>
        <v xml:space="preserve"> </v>
      </c>
      <c r="Y87" s="127"/>
      <c r="Z87" s="31" t="str">
        <f>'Scout 13'!$C46</f>
        <v xml:space="preserve"> </v>
      </c>
      <c r="AA87" s="127"/>
      <c r="AB87" s="31" t="str">
        <f>'Scout 14'!$C46</f>
        <v xml:space="preserve"> </v>
      </c>
      <c r="AC87" s="127"/>
      <c r="AD87" s="31" t="str">
        <f>'Scout 15'!$C46</f>
        <v xml:space="preserve"> </v>
      </c>
      <c r="AE87" s="127"/>
    </row>
    <row r="88" spans="1:31">
      <c r="A88" s="120" t="s">
        <v>184</v>
      </c>
      <c r="B88" s="31" t="str">
        <f>'Scout 1'!$C47</f>
        <v xml:space="preserve"> </v>
      </c>
      <c r="C88" s="127"/>
      <c r="D88" s="31" t="str">
        <f>'Scout 2'!$C47</f>
        <v xml:space="preserve"> </v>
      </c>
      <c r="E88" s="127"/>
      <c r="F88" s="31" t="str">
        <f>'Scout 3'!$C47</f>
        <v xml:space="preserve"> </v>
      </c>
      <c r="G88" s="127"/>
      <c r="H88" s="31" t="str">
        <f>'Scout 4'!$C47</f>
        <v xml:space="preserve"> </v>
      </c>
      <c r="I88" s="127"/>
      <c r="J88" s="31" t="str">
        <f>'Scout 5'!$C47</f>
        <v xml:space="preserve"> </v>
      </c>
      <c r="K88" s="127"/>
      <c r="L88" s="31" t="str">
        <f>'Scout 6'!$C47</f>
        <v xml:space="preserve"> </v>
      </c>
      <c r="M88" s="127"/>
      <c r="N88" s="31" t="str">
        <f>'Scout 7'!$C47</f>
        <v xml:space="preserve"> </v>
      </c>
      <c r="O88" s="127"/>
      <c r="P88" s="31" t="str">
        <f>'Scout 8'!$C47</f>
        <v xml:space="preserve"> </v>
      </c>
      <c r="Q88" s="127"/>
      <c r="R88" s="31" t="str">
        <f>'Scout 9'!$C47</f>
        <v xml:space="preserve"> </v>
      </c>
      <c r="S88" s="127"/>
      <c r="T88" s="31" t="str">
        <f>'Scout 10'!$C47</f>
        <v xml:space="preserve"> </v>
      </c>
      <c r="U88" s="127"/>
      <c r="V88" s="31" t="str">
        <f>'Scout 11'!$C47</f>
        <v xml:space="preserve"> </v>
      </c>
      <c r="W88" s="127"/>
      <c r="X88" s="31" t="str">
        <f>'Scout 12'!$C47</f>
        <v xml:space="preserve"> </v>
      </c>
      <c r="Y88" s="127"/>
      <c r="Z88" s="31" t="str">
        <f>'Scout 13'!$C47</f>
        <v xml:space="preserve"> </v>
      </c>
      <c r="AA88" s="127"/>
      <c r="AB88" s="31" t="str">
        <f>'Scout 14'!$C47</f>
        <v xml:space="preserve"> </v>
      </c>
      <c r="AC88" s="127"/>
      <c r="AD88" s="31" t="str">
        <f>'Scout 15'!$C47</f>
        <v xml:space="preserve"> </v>
      </c>
      <c r="AE88" s="127"/>
    </row>
    <row r="89" spans="1:31">
      <c r="A89" s="120" t="s">
        <v>185</v>
      </c>
      <c r="B89" s="31" t="str">
        <f>'Scout 1'!$C48</f>
        <v xml:space="preserve"> </v>
      </c>
      <c r="C89" s="127"/>
      <c r="D89" s="31" t="str">
        <f>'Scout 2'!$C48</f>
        <v xml:space="preserve"> </v>
      </c>
      <c r="E89" s="127"/>
      <c r="F89" s="31" t="str">
        <f>'Scout 3'!$C48</f>
        <v xml:space="preserve"> </v>
      </c>
      <c r="G89" s="127"/>
      <c r="H89" s="31" t="str">
        <f>'Scout 4'!$C48</f>
        <v xml:space="preserve"> </v>
      </c>
      <c r="I89" s="127"/>
      <c r="J89" s="31" t="str">
        <f>'Scout 5'!$C48</f>
        <v xml:space="preserve"> </v>
      </c>
      <c r="K89" s="127"/>
      <c r="L89" s="31" t="str">
        <f>'Scout 6'!$C48</f>
        <v xml:space="preserve"> </v>
      </c>
      <c r="M89" s="127"/>
      <c r="N89" s="31" t="str">
        <f>'Scout 7'!$C48</f>
        <v xml:space="preserve"> </v>
      </c>
      <c r="O89" s="127"/>
      <c r="P89" s="31" t="str">
        <f>'Scout 8'!$C48</f>
        <v xml:space="preserve"> </v>
      </c>
      <c r="Q89" s="127"/>
      <c r="R89" s="31" t="str">
        <f>'Scout 9'!$C48</f>
        <v xml:space="preserve"> </v>
      </c>
      <c r="S89" s="127"/>
      <c r="T89" s="31" t="str">
        <f>'Scout 10'!$C48</f>
        <v xml:space="preserve"> </v>
      </c>
      <c r="U89" s="127"/>
      <c r="V89" s="31" t="str">
        <f>'Scout 11'!$C48</f>
        <v xml:space="preserve"> </v>
      </c>
      <c r="W89" s="127"/>
      <c r="X89" s="31" t="str">
        <f>'Scout 12'!$C48</f>
        <v xml:space="preserve"> </v>
      </c>
      <c r="Y89" s="127"/>
      <c r="Z89" s="31" t="str">
        <f>'Scout 13'!$C48</f>
        <v xml:space="preserve"> </v>
      </c>
      <c r="AA89" s="127"/>
      <c r="AB89" s="31" t="str">
        <f>'Scout 14'!$C48</f>
        <v xml:space="preserve"> </v>
      </c>
      <c r="AC89" s="127"/>
      <c r="AD89" s="31" t="str">
        <f>'Scout 15'!$C48</f>
        <v xml:space="preserve"> </v>
      </c>
      <c r="AE89" s="127"/>
    </row>
  </sheetData>
  <sheetProtection password="9AF3" sheet="1" objects="1" scenarios="1"/>
  <mergeCells count="15">
    <mergeCell ref="N1:O1"/>
    <mergeCell ref="P1:Q1"/>
    <mergeCell ref="Z1:AA1"/>
    <mergeCell ref="AB1:AC1"/>
    <mergeCell ref="AD1:AE1"/>
    <mergeCell ref="R1:S1"/>
    <mergeCell ref="T1:U1"/>
    <mergeCell ref="V1:W1"/>
    <mergeCell ref="X1:Y1"/>
    <mergeCell ref="L1:M1"/>
    <mergeCell ref="B1:C1"/>
    <mergeCell ref="D1:E1"/>
    <mergeCell ref="F1:G1"/>
    <mergeCell ref="H1:I1"/>
    <mergeCell ref="J1:K1"/>
  </mergeCells>
  <phoneticPr fontId="1" type="noConversion"/>
  <pageMargins left="0.5" right="0.5" top="1" bottom="0.5" header="0.5" footer="0.25"/>
  <pageSetup scale="55" orientation="portrait" r:id="rId1"/>
  <headerFooter alignWithMargins="0">
    <oddHeader>&amp;C&amp;"Arial,Bold"&amp;14Beltloop and PinTrax
&amp;12Summary Page - &amp;D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5"/>
  <sheetViews>
    <sheetView showGridLines="0" zoomScaleNormal="100" workbookViewId="0">
      <pane xSplit="3" topLeftCell="D1" activePane="topRight" state="frozen"/>
      <selection pane="topRight" sqref="A1:B1"/>
    </sheetView>
  </sheetViews>
  <sheetFormatPr defaultColWidth="11.42578125" defaultRowHeight="12.75"/>
  <cols>
    <col min="1" max="1" width="22.140625" style="63" customWidth="1"/>
    <col min="2" max="2" width="5.7109375" style="103" customWidth="1"/>
    <col min="3" max="3" width="5.5703125" style="62" customWidth="1"/>
    <col min="4" max="4" width="3.140625" style="62" customWidth="1"/>
    <col min="5" max="5" width="16.140625" style="62" customWidth="1"/>
    <col min="6" max="6" width="3.28515625" style="62" customWidth="1"/>
    <col min="7" max="7" width="29.5703125" style="62" customWidth="1"/>
    <col min="8" max="8" width="3.140625" style="62" customWidth="1"/>
    <col min="9" max="9" width="3.42578125" style="62" customWidth="1"/>
    <col min="10" max="10" width="15.85546875" style="62" customWidth="1"/>
    <col min="11" max="11" width="3.28515625" style="62" customWidth="1"/>
    <col min="12" max="12" width="30.7109375" style="62" customWidth="1"/>
    <col min="13" max="13" width="3.140625" style="62" customWidth="1"/>
    <col min="14" max="14" width="3.42578125" style="62" customWidth="1"/>
    <col min="15" max="15" width="15.85546875" style="62" customWidth="1"/>
    <col min="16" max="16" width="3.28515625" style="62" customWidth="1"/>
    <col min="17" max="17" width="32.42578125" style="62" customWidth="1"/>
    <col min="18" max="18" width="3.140625" style="62" customWidth="1"/>
    <col min="19" max="23" width="11.42578125" style="62" customWidth="1"/>
    <col min="24" max="16384" width="11.42578125" style="63"/>
  </cols>
  <sheetData>
    <row r="1" spans="1:27" ht="23.25">
      <c r="A1" s="241" t="str">
        <f ca="1">RIGHT(CELL("filename",A1),SUM(LEN(CELL("filename",A1))-SEARCH("]",CELL("filename",A1),1)))</f>
        <v>Scout 1</v>
      </c>
      <c r="B1" s="241"/>
      <c r="D1" s="63"/>
      <c r="E1" s="235" t="s">
        <v>348</v>
      </c>
      <c r="F1" s="236"/>
      <c r="G1" s="236"/>
      <c r="H1" s="237"/>
      <c r="J1" s="235" t="s">
        <v>348</v>
      </c>
      <c r="K1" s="236"/>
      <c r="L1" s="236"/>
      <c r="M1" s="237"/>
      <c r="O1" s="235" t="s">
        <v>348</v>
      </c>
      <c r="P1" s="236"/>
      <c r="Q1" s="236"/>
      <c r="R1" s="237"/>
      <c r="T1" s="64"/>
      <c r="U1" s="64"/>
      <c r="V1" s="64"/>
      <c r="W1" s="64"/>
      <c r="X1" s="65"/>
    </row>
    <row r="2" spans="1:27" ht="14.1" customHeight="1">
      <c r="A2" s="119" t="s">
        <v>349</v>
      </c>
      <c r="B2" s="66"/>
      <c r="C2" s="67"/>
      <c r="D2" s="63"/>
      <c r="E2" s="238"/>
      <c r="F2" s="239"/>
      <c r="G2" s="239"/>
      <c r="H2" s="240"/>
      <c r="J2" s="238"/>
      <c r="K2" s="239"/>
      <c r="L2" s="239"/>
      <c r="M2" s="240"/>
      <c r="O2" s="238"/>
      <c r="P2" s="239"/>
      <c r="Q2" s="239"/>
      <c r="R2" s="240"/>
      <c r="T2" s="68"/>
      <c r="U2" s="69"/>
      <c r="V2" s="69"/>
      <c r="W2" s="69"/>
      <c r="X2" s="65"/>
    </row>
    <row r="3" spans="1:27" ht="14.1" customHeight="1">
      <c r="D3" s="63"/>
      <c r="E3" s="72" t="s">
        <v>149</v>
      </c>
      <c r="F3" s="73">
        <v>1</v>
      </c>
      <c r="G3" s="124" t="s">
        <v>50</v>
      </c>
      <c r="H3" s="57" t="str">
        <f>IF(Beltloops!E8=""," ",Beltloops!E8)</f>
        <v xml:space="preserve"> </v>
      </c>
      <c r="J3" s="74" t="s">
        <v>164</v>
      </c>
      <c r="K3" s="73">
        <v>1</v>
      </c>
      <c r="L3" s="124" t="s">
        <v>83</v>
      </c>
      <c r="M3" s="152" t="str">
        <f>IF(Beltloops!E70=""," ",Beltloops!E70)</f>
        <v xml:space="preserve"> </v>
      </c>
      <c r="O3" s="74" t="s">
        <v>175</v>
      </c>
      <c r="P3" s="73">
        <v>1</v>
      </c>
      <c r="Q3" s="124" t="s">
        <v>84</v>
      </c>
      <c r="R3" s="152" t="str">
        <f>IF(Beltloops!E142=""," ",Beltloops!E142)</f>
        <v xml:space="preserve"> </v>
      </c>
      <c r="T3" s="68"/>
      <c r="U3" s="69"/>
      <c r="V3" s="69"/>
      <c r="W3" s="69"/>
      <c r="X3" s="65"/>
      <c r="Y3" s="75"/>
      <c r="Z3" s="75"/>
      <c r="AA3" s="75"/>
    </row>
    <row r="4" spans="1:27" ht="14.1" customHeight="1">
      <c r="A4" s="70"/>
      <c r="B4" s="242" t="s">
        <v>155</v>
      </c>
      <c r="C4" s="71"/>
      <c r="D4" s="63"/>
      <c r="E4" s="77" t="s">
        <v>188</v>
      </c>
      <c r="F4" s="78">
        <v>2</v>
      </c>
      <c r="G4" s="123" t="s">
        <v>49</v>
      </c>
      <c r="H4" s="57" t="str">
        <f>IF(Beltloops!E9=""," ",Beltloops!E9)</f>
        <v xml:space="preserve"> </v>
      </c>
      <c r="I4" s="79"/>
      <c r="J4" s="80" t="s">
        <v>201</v>
      </c>
      <c r="K4" s="78">
        <v>2</v>
      </c>
      <c r="L4" s="123" t="s">
        <v>81</v>
      </c>
      <c r="M4" s="152" t="str">
        <f>IF(Beltloops!E71=""," ",Beltloops!E71)</f>
        <v xml:space="preserve"> </v>
      </c>
      <c r="N4" s="81"/>
      <c r="O4" s="80" t="s">
        <v>201</v>
      </c>
      <c r="P4" s="78">
        <v>2</v>
      </c>
      <c r="Q4" s="123" t="s">
        <v>85</v>
      </c>
      <c r="R4" s="152" t="str">
        <f>IF(Beltloops!E143=""," ",Beltloops!E143)</f>
        <v xml:space="preserve"> </v>
      </c>
      <c r="S4" s="64"/>
      <c r="T4" s="64"/>
      <c r="U4" s="64"/>
      <c r="V4" s="64"/>
      <c r="W4" s="64"/>
      <c r="X4" s="65"/>
      <c r="Y4" s="82"/>
      <c r="Z4" s="67"/>
      <c r="AA4" s="83"/>
    </row>
    <row r="5" spans="1:27" ht="14.1" customHeight="1">
      <c r="A5" s="76" t="s">
        <v>157</v>
      </c>
      <c r="B5" s="242"/>
      <c r="C5" s="71" t="s">
        <v>156</v>
      </c>
      <c r="D5" s="63"/>
      <c r="E5" s="78"/>
      <c r="F5" s="78">
        <v>3</v>
      </c>
      <c r="G5" s="125" t="s">
        <v>48</v>
      </c>
      <c r="H5" s="57" t="str">
        <f>IF(Beltloops!E10=""," ",Beltloops!E10)</f>
        <v xml:space="preserve"> </v>
      </c>
      <c r="I5" s="84"/>
      <c r="J5" s="85" t="s">
        <v>188</v>
      </c>
      <c r="K5" s="73">
        <v>3</v>
      </c>
      <c r="L5" s="125" t="s">
        <v>82</v>
      </c>
      <c r="M5" s="152" t="str">
        <f>IF(Beltloops!E72=""," ",Beltloops!E72)</f>
        <v xml:space="preserve"> </v>
      </c>
      <c r="N5" s="86"/>
      <c r="O5" s="85" t="s">
        <v>188</v>
      </c>
      <c r="P5" s="73">
        <v>3</v>
      </c>
      <c r="Q5" s="125" t="s">
        <v>86</v>
      </c>
      <c r="R5" s="152" t="str">
        <f>IF(Beltloops!E144=""," ",Beltloops!E144)</f>
        <v xml:space="preserve"> </v>
      </c>
      <c r="S5" s="65"/>
      <c r="T5" s="64"/>
      <c r="U5" s="64"/>
      <c r="V5" s="64"/>
      <c r="W5" s="64"/>
      <c r="X5" s="65"/>
      <c r="Y5" s="87"/>
      <c r="Z5" s="67"/>
      <c r="AA5" s="83"/>
    </row>
    <row r="6" spans="1:27" ht="14.1" customHeight="1">
      <c r="A6" s="120" t="s">
        <v>141</v>
      </c>
      <c r="B6" s="93" t="str">
        <f>Beltloops!E11</f>
        <v xml:space="preserve"> </v>
      </c>
      <c r="C6" s="122" t="str">
        <f>Pins!E20</f>
        <v xml:space="preserve"> </v>
      </c>
      <c r="D6" s="88"/>
      <c r="E6" s="72" t="s">
        <v>186</v>
      </c>
      <c r="F6" s="78">
        <v>1</v>
      </c>
      <c r="G6" s="124" t="s">
        <v>143</v>
      </c>
      <c r="H6" s="150" t="str">
        <f>IF(Pins!E9=""," ",Pins!E9)</f>
        <v xml:space="preserve"> </v>
      </c>
      <c r="I6" s="84"/>
      <c r="J6" s="74" t="s">
        <v>214</v>
      </c>
      <c r="K6" s="89"/>
      <c r="L6" s="90" t="s">
        <v>219</v>
      </c>
      <c r="M6" s="157"/>
      <c r="N6" s="86"/>
      <c r="O6" s="74" t="s">
        <v>256</v>
      </c>
      <c r="P6" s="78">
        <v>1</v>
      </c>
      <c r="Q6" s="124" t="s">
        <v>449</v>
      </c>
      <c r="R6" s="152" t="str">
        <f>IF(Pins!E375=""," ",Pins!E375)</f>
        <v xml:space="preserve"> </v>
      </c>
      <c r="S6" s="65"/>
      <c r="T6" s="64"/>
      <c r="U6" s="64"/>
      <c r="V6" s="64"/>
      <c r="W6" s="64"/>
      <c r="X6" s="65"/>
      <c r="Y6" s="87"/>
      <c r="Z6" s="67"/>
      <c r="AA6" s="83"/>
    </row>
    <row r="7" spans="1:27" ht="14.1" customHeight="1">
      <c r="A7" s="120" t="s">
        <v>725</v>
      </c>
      <c r="B7" s="93" t="str">
        <f>Beltloops!E16</f>
        <v xml:space="preserve"> </v>
      </c>
      <c r="C7" s="96" t="str">
        <f>Pins!E35</f>
        <v xml:space="preserve"> </v>
      </c>
      <c r="D7" s="88"/>
      <c r="E7" s="77" t="s">
        <v>200</v>
      </c>
      <c r="F7" s="78">
        <v>2</v>
      </c>
      <c r="G7" s="123" t="s">
        <v>144</v>
      </c>
      <c r="H7" s="150" t="str">
        <f>IF(Pins!E10=""," ",Pins!E10)</f>
        <v xml:space="preserve"> </v>
      </c>
      <c r="I7" s="84"/>
      <c r="J7" s="91" t="s">
        <v>215</v>
      </c>
      <c r="K7" s="92">
        <v>1</v>
      </c>
      <c r="L7" s="124" t="s">
        <v>224</v>
      </c>
      <c r="M7" s="152" t="str">
        <f>IF(Pins!E189=""," ",Pins!E189)</f>
        <v xml:space="preserve"> </v>
      </c>
      <c r="N7" s="86"/>
      <c r="O7" s="91" t="s">
        <v>257</v>
      </c>
      <c r="P7" s="78">
        <v>2</v>
      </c>
      <c r="Q7" s="123" t="s">
        <v>450</v>
      </c>
      <c r="R7" s="152" t="str">
        <f>IF(Pins!E376=""," ",Pins!E376)</f>
        <v xml:space="preserve"> </v>
      </c>
      <c r="S7" s="65"/>
      <c r="T7" s="64"/>
      <c r="U7" s="64"/>
      <c r="V7" s="64"/>
      <c r="W7" s="64"/>
      <c r="X7" s="83"/>
      <c r="Y7" s="87"/>
      <c r="Z7" s="67"/>
      <c r="AA7" s="83"/>
    </row>
    <row r="8" spans="1:27" ht="14.1" customHeight="1">
      <c r="A8" s="120" t="s">
        <v>158</v>
      </c>
      <c r="B8" s="93" t="str">
        <f>Beltloops!E21</f>
        <v xml:space="preserve"> </v>
      </c>
      <c r="C8" s="122" t="str">
        <f>Pins!E48</f>
        <v xml:space="preserve"> </v>
      </c>
      <c r="D8" s="88"/>
      <c r="E8" s="77" t="s">
        <v>142</v>
      </c>
      <c r="F8" s="78">
        <v>3</v>
      </c>
      <c r="G8" s="123" t="s">
        <v>145</v>
      </c>
      <c r="H8" s="150" t="str">
        <f>IF(Pins!E11=""," ",Pins!E11)</f>
        <v xml:space="preserve"> </v>
      </c>
      <c r="I8" s="84"/>
      <c r="J8" s="91" t="s">
        <v>201</v>
      </c>
      <c r="K8" s="78">
        <v>2</v>
      </c>
      <c r="L8" s="123" t="s">
        <v>225</v>
      </c>
      <c r="M8" s="152" t="str">
        <f>IF(Pins!E190=""," ",Pins!E190)</f>
        <v xml:space="preserve"> </v>
      </c>
      <c r="N8" s="86"/>
      <c r="O8" s="91" t="s">
        <v>201</v>
      </c>
      <c r="P8" s="78">
        <v>3</v>
      </c>
      <c r="Q8" s="123" t="s">
        <v>451</v>
      </c>
      <c r="R8" s="152" t="str">
        <f>IF(Pins!E377=""," ",Pins!E377)</f>
        <v xml:space="preserve"> </v>
      </c>
      <c r="S8" s="65"/>
      <c r="X8" s="83"/>
      <c r="Y8" s="87"/>
      <c r="Z8" s="67"/>
      <c r="AA8" s="83"/>
    </row>
    <row r="9" spans="1:27" ht="14.1" customHeight="1">
      <c r="A9" s="120" t="s">
        <v>159</v>
      </c>
      <c r="B9" s="93" t="str">
        <f>Beltloops!E26</f>
        <v xml:space="preserve"> </v>
      </c>
      <c r="C9" s="122" t="str">
        <f>Pins!E63</f>
        <v xml:space="preserve"> </v>
      </c>
      <c r="D9" s="88"/>
      <c r="E9" s="72"/>
      <c r="F9" s="78">
        <v>4</v>
      </c>
      <c r="G9" s="123" t="s">
        <v>146</v>
      </c>
      <c r="H9" s="150" t="str">
        <f>IF(Pins!E12=""," ",Pins!E12)</f>
        <v xml:space="preserve"> </v>
      </c>
      <c r="I9" s="84"/>
      <c r="J9" s="91" t="s">
        <v>216</v>
      </c>
      <c r="K9" s="78">
        <v>3</v>
      </c>
      <c r="L9" s="125" t="s">
        <v>226</v>
      </c>
      <c r="M9" s="152" t="str">
        <f>IF(Pins!E191=""," ",Pins!E191)</f>
        <v xml:space="preserve"> </v>
      </c>
      <c r="N9" s="86"/>
      <c r="O9" s="91" t="s">
        <v>202</v>
      </c>
      <c r="P9" s="78">
        <v>4</v>
      </c>
      <c r="Q9" s="123" t="s">
        <v>457</v>
      </c>
      <c r="R9" s="152" t="str">
        <f>IF(Pins!E378=""," ",Pins!E378)</f>
        <v xml:space="preserve"> </v>
      </c>
      <c r="S9" s="65"/>
      <c r="X9" s="83"/>
      <c r="Y9" s="87"/>
      <c r="Z9" s="67"/>
      <c r="AA9" s="83"/>
    </row>
    <row r="10" spans="1:27" ht="14.1" customHeight="1">
      <c r="A10" s="121" t="s">
        <v>739</v>
      </c>
      <c r="B10" s="93" t="str">
        <f>Beltloops!E31</f>
        <v xml:space="preserve"> </v>
      </c>
      <c r="C10" s="96" t="str">
        <f>Pins!E77</f>
        <v xml:space="preserve"> </v>
      </c>
      <c r="D10" s="88"/>
      <c r="E10" s="72"/>
      <c r="F10" s="78">
        <v>5</v>
      </c>
      <c r="G10" s="123" t="s">
        <v>147</v>
      </c>
      <c r="H10" s="150" t="str">
        <f>IF(Pins!E13=""," ",Pins!E13)</f>
        <v xml:space="preserve"> </v>
      </c>
      <c r="I10" s="84"/>
      <c r="J10" s="91" t="s">
        <v>217</v>
      </c>
      <c r="K10" s="94"/>
      <c r="L10" s="90" t="s">
        <v>220</v>
      </c>
      <c r="M10" s="160"/>
      <c r="N10" s="86"/>
      <c r="O10" s="85"/>
      <c r="P10" s="78">
        <v>5</v>
      </c>
      <c r="Q10" s="123" t="s">
        <v>456</v>
      </c>
      <c r="R10" s="152" t="str">
        <f>IF(Pins!E379=""," ",Pins!E379)</f>
        <v xml:space="preserve"> </v>
      </c>
      <c r="S10" s="65"/>
      <c r="X10" s="83"/>
      <c r="Y10" s="83"/>
      <c r="Z10" s="83"/>
      <c r="AA10" s="83"/>
    </row>
    <row r="11" spans="1:27" ht="14.1" customHeight="1">
      <c r="A11" s="120" t="s">
        <v>160</v>
      </c>
      <c r="B11" s="93" t="str">
        <f>Beltloops!E36</f>
        <v xml:space="preserve"> </v>
      </c>
      <c r="C11" s="122" t="str">
        <f>Pins!E92</f>
        <v xml:space="preserve"> </v>
      </c>
      <c r="D11" s="88"/>
      <c r="E11" s="95"/>
      <c r="F11" s="78">
        <v>6</v>
      </c>
      <c r="G11" s="123" t="s">
        <v>148</v>
      </c>
      <c r="H11" s="150" t="str">
        <f>IF(Pins!E14=""," ",Pins!E14)</f>
        <v xml:space="preserve"> </v>
      </c>
      <c r="I11" s="84"/>
      <c r="J11" s="77" t="s">
        <v>218</v>
      </c>
      <c r="K11" s="92">
        <v>1</v>
      </c>
      <c r="L11" s="124" t="s">
        <v>227</v>
      </c>
      <c r="M11" s="152" t="str">
        <f>IF(Pins!E193=""," ",Pins!E193)</f>
        <v xml:space="preserve"> </v>
      </c>
      <c r="N11" s="86"/>
      <c r="O11" s="72"/>
      <c r="P11" s="78">
        <v>6</v>
      </c>
      <c r="Q11" s="123" t="s">
        <v>458</v>
      </c>
      <c r="R11" s="152" t="str">
        <f>IF(Pins!E380=""," ",Pins!E380)</f>
        <v xml:space="preserve"> </v>
      </c>
      <c r="S11" s="65"/>
      <c r="X11" s="83"/>
      <c r="Y11" s="83"/>
      <c r="Z11" s="65"/>
      <c r="AA11" s="65"/>
    </row>
    <row r="12" spans="1:27" ht="14.1" customHeight="1">
      <c r="A12" s="120" t="s">
        <v>161</v>
      </c>
      <c r="B12" s="93" t="str">
        <f>Beltloops!E41</f>
        <v xml:space="preserve"> </v>
      </c>
      <c r="C12" s="122" t="str">
        <f>Pins!E108</f>
        <v xml:space="preserve"> </v>
      </c>
      <c r="D12" s="88"/>
      <c r="E12" s="72"/>
      <c r="F12" s="78">
        <v>7</v>
      </c>
      <c r="G12" s="123" t="s">
        <v>150</v>
      </c>
      <c r="H12" s="150" t="str">
        <f>IF(Pins!E15=""," ",Pins!E15)</f>
        <v xml:space="preserve"> </v>
      </c>
      <c r="I12" s="84"/>
      <c r="J12" s="85"/>
      <c r="K12" s="78">
        <v>2</v>
      </c>
      <c r="L12" s="123" t="s">
        <v>868</v>
      </c>
      <c r="M12" s="152" t="str">
        <f>IF(Pins!E194=""," ",Pins!E194)</f>
        <v xml:space="preserve"> </v>
      </c>
      <c r="N12" s="86"/>
      <c r="O12" s="95"/>
      <c r="P12" s="78">
        <v>7</v>
      </c>
      <c r="Q12" s="123" t="s">
        <v>459</v>
      </c>
      <c r="R12" s="152" t="str">
        <f>IF(Pins!E381=""," ",Pins!E381)</f>
        <v xml:space="preserve"> </v>
      </c>
      <c r="S12" s="65"/>
      <c r="X12" s="83"/>
      <c r="Y12" s="83"/>
      <c r="Z12" s="65"/>
      <c r="AA12" s="65"/>
    </row>
    <row r="13" spans="1:27" ht="14.1" customHeight="1">
      <c r="A13" s="120" t="s">
        <v>162</v>
      </c>
      <c r="B13" s="93" t="str">
        <f>Beltloops!E46</f>
        <v xml:space="preserve"> </v>
      </c>
      <c r="C13" s="122" t="str">
        <f>Pins!E122</f>
        <v xml:space="preserve"> </v>
      </c>
      <c r="D13" s="88"/>
      <c r="E13" s="77"/>
      <c r="F13" s="78">
        <v>8</v>
      </c>
      <c r="G13" s="123" t="s">
        <v>151</v>
      </c>
      <c r="H13" s="150" t="str">
        <f>IF(Pins!E16=""," ",Pins!E16)</f>
        <v xml:space="preserve"> </v>
      </c>
      <c r="I13" s="84"/>
      <c r="J13" s="85"/>
      <c r="K13" s="78">
        <v>3</v>
      </c>
      <c r="L13" s="125" t="s">
        <v>228</v>
      </c>
      <c r="M13" s="152" t="str">
        <f>IF(Pins!E195=""," ",Pins!E195)</f>
        <v xml:space="preserve"> </v>
      </c>
      <c r="N13" s="86"/>
      <c r="O13" s="95"/>
      <c r="P13" s="78">
        <v>8</v>
      </c>
      <c r="Q13" s="123" t="s">
        <v>455</v>
      </c>
      <c r="R13" s="152" t="str">
        <f>IF(Pins!E382=""," ",Pins!E382)</f>
        <v xml:space="preserve"> </v>
      </c>
      <c r="S13" s="65"/>
      <c r="X13" s="83"/>
      <c r="Y13" s="83"/>
      <c r="Z13" s="65"/>
      <c r="AA13" s="65"/>
    </row>
    <row r="14" spans="1:27">
      <c r="A14" s="121" t="s">
        <v>742</v>
      </c>
      <c r="B14" s="96" t="str">
        <f>Beltloops!E53</f>
        <v xml:space="preserve"> </v>
      </c>
      <c r="C14" s="96" t="str">
        <f>Pins!E138</f>
        <v xml:space="preserve"> </v>
      </c>
      <c r="D14" s="88"/>
      <c r="E14" s="72"/>
      <c r="F14" s="78">
        <v>9</v>
      </c>
      <c r="G14" s="123" t="s">
        <v>154</v>
      </c>
      <c r="H14" s="150" t="str">
        <f>IF(Pins!E17=""," ",Pins!E17)</f>
        <v xml:space="preserve"> </v>
      </c>
      <c r="I14" s="84"/>
      <c r="J14" s="85"/>
      <c r="K14" s="73"/>
      <c r="L14" s="90" t="s">
        <v>221</v>
      </c>
      <c r="M14" s="160"/>
      <c r="N14" s="86"/>
      <c r="O14" s="85"/>
      <c r="P14" s="73">
        <v>9</v>
      </c>
      <c r="Q14" s="123" t="s">
        <v>454</v>
      </c>
      <c r="R14" s="152" t="str">
        <f>IF(Pins!E383=""," ",Pins!E383)</f>
        <v xml:space="preserve"> </v>
      </c>
      <c r="S14" s="65"/>
      <c r="X14" s="83"/>
      <c r="Y14" s="83"/>
      <c r="Z14" s="65"/>
      <c r="AA14" s="65"/>
    </row>
    <row r="15" spans="1:27">
      <c r="A15" s="120" t="s">
        <v>163</v>
      </c>
      <c r="B15" s="93" t="str">
        <f>Beltloops!E58</f>
        <v xml:space="preserve"> </v>
      </c>
      <c r="C15" s="122" t="str">
        <f>Pins!E153</f>
        <v xml:space="preserve"> </v>
      </c>
      <c r="D15" s="88"/>
      <c r="E15" s="72"/>
      <c r="F15" s="78">
        <v>10</v>
      </c>
      <c r="G15" s="123" t="s">
        <v>153</v>
      </c>
      <c r="H15" s="150" t="str">
        <f>IF(Pins!E18=""," ",Pins!E18)</f>
        <v xml:space="preserve"> </v>
      </c>
      <c r="I15" s="84"/>
      <c r="J15" s="85"/>
      <c r="K15" s="73">
        <v>1</v>
      </c>
      <c r="L15" s="124" t="s">
        <v>444</v>
      </c>
      <c r="M15" s="152" t="str">
        <f>IF(Pins!E197=""," ",Pins!E197)</f>
        <v xml:space="preserve"> </v>
      </c>
      <c r="N15" s="86"/>
      <c r="O15" s="85"/>
      <c r="P15" s="73">
        <v>10</v>
      </c>
      <c r="Q15" s="123" t="s">
        <v>453</v>
      </c>
      <c r="R15" s="152" t="str">
        <f>IF(Pins!E384=""," ",Pins!E384)</f>
        <v xml:space="preserve"> </v>
      </c>
      <c r="S15" s="65"/>
      <c r="X15" s="83"/>
      <c r="Y15" s="83"/>
      <c r="Z15" s="65"/>
      <c r="AA15" s="65"/>
    </row>
    <row r="16" spans="1:27">
      <c r="A16" s="121" t="s">
        <v>745</v>
      </c>
      <c r="B16" s="96" t="str">
        <f>Beltloops!E63</f>
        <v xml:space="preserve"> </v>
      </c>
      <c r="C16" s="96" t="str">
        <f>Pins!E168</f>
        <v xml:space="preserve"> </v>
      </c>
      <c r="D16" s="88"/>
      <c r="E16" s="72"/>
      <c r="F16" s="77">
        <v>11</v>
      </c>
      <c r="G16" s="125" t="s">
        <v>152</v>
      </c>
      <c r="H16" s="150" t="str">
        <f>IF(Pins!E19=""," ",Pins!E19)</f>
        <v xml:space="preserve"> </v>
      </c>
      <c r="I16" s="84"/>
      <c r="J16" s="85"/>
      <c r="K16" s="73">
        <v>2</v>
      </c>
      <c r="L16" s="123" t="s">
        <v>445</v>
      </c>
      <c r="M16" s="152" t="str">
        <f>IF(Pins!E198=""," ",Pins!E198)</f>
        <v xml:space="preserve"> </v>
      </c>
      <c r="N16" s="86"/>
      <c r="O16" s="97"/>
      <c r="P16" s="73">
        <v>11</v>
      </c>
      <c r="Q16" s="125" t="s">
        <v>452</v>
      </c>
      <c r="R16" s="152" t="str">
        <f>IF(Pins!E385=""," ",Pins!E385)</f>
        <v xml:space="preserve"> </v>
      </c>
      <c r="S16" s="65"/>
      <c r="X16" s="83"/>
      <c r="Y16" s="83"/>
      <c r="Z16" s="65"/>
      <c r="AA16" s="65"/>
    </row>
    <row r="17" spans="1:27">
      <c r="A17" s="121" t="s">
        <v>746</v>
      </c>
      <c r="B17" s="96" t="str">
        <f>Beltloops!E68</f>
        <v xml:space="preserve"> </v>
      </c>
      <c r="C17" s="96" t="str">
        <f>Pins!E183</f>
        <v xml:space="preserve"> </v>
      </c>
      <c r="D17" s="69"/>
      <c r="E17" s="98"/>
      <c r="F17" s="99"/>
      <c r="G17" s="100"/>
      <c r="H17" s="151"/>
      <c r="I17" s="84"/>
      <c r="J17" s="85"/>
      <c r="K17" s="73">
        <v>3</v>
      </c>
      <c r="L17" s="123" t="s">
        <v>446</v>
      </c>
      <c r="M17" s="152" t="str">
        <f>IF(Pins!E199=""," ",Pins!E199)</f>
        <v xml:space="preserve"> </v>
      </c>
      <c r="N17" s="86"/>
      <c r="S17" s="65"/>
      <c r="X17" s="65"/>
      <c r="Y17" s="65"/>
      <c r="Z17" s="65"/>
      <c r="AA17" s="65"/>
    </row>
    <row r="18" spans="1:27" ht="12.75" customHeight="1">
      <c r="A18" s="120" t="s">
        <v>164</v>
      </c>
      <c r="B18" s="93" t="str">
        <f>Beltloops!E73</f>
        <v xml:space="preserve"> </v>
      </c>
      <c r="C18" s="122" t="str">
        <f>Pins!E210</f>
        <v xml:space="preserve"> </v>
      </c>
      <c r="D18" s="69"/>
      <c r="E18" s="101" t="s">
        <v>725</v>
      </c>
      <c r="F18" s="92">
        <v>1</v>
      </c>
      <c r="G18" s="124" t="s">
        <v>894</v>
      </c>
      <c r="H18" s="130" t="str">
        <f>IF(Beltloops!E13=""," ",Beltloops!E13)</f>
        <v xml:space="preserve"> </v>
      </c>
      <c r="I18" s="86"/>
      <c r="J18" s="85"/>
      <c r="K18" s="81">
        <v>4</v>
      </c>
      <c r="L18" s="125" t="s">
        <v>447</v>
      </c>
      <c r="M18" s="152" t="str">
        <f>IF(Pins!E200=""," ",Pins!E200)</f>
        <v xml:space="preserve"> </v>
      </c>
      <c r="N18" s="86"/>
      <c r="O18" s="74" t="s">
        <v>176</v>
      </c>
      <c r="P18" s="73">
        <v>1</v>
      </c>
      <c r="Q18" s="124" t="s">
        <v>57</v>
      </c>
      <c r="R18" s="152" t="str">
        <f>IF(Beltloops!E147=""," ",Beltloops!E147)</f>
        <v xml:space="preserve"> </v>
      </c>
      <c r="S18" s="65"/>
      <c r="X18" s="65"/>
      <c r="Y18" s="65"/>
      <c r="Z18" s="65"/>
      <c r="AA18" s="65"/>
    </row>
    <row r="19" spans="1:27" ht="12.75" customHeight="1">
      <c r="A19" s="120" t="s">
        <v>134</v>
      </c>
      <c r="B19" s="93" t="str">
        <f>Beltloops!E78</f>
        <v xml:space="preserve"> </v>
      </c>
      <c r="C19" s="122" t="str">
        <f>Pins!E223</f>
        <v xml:space="preserve"> </v>
      </c>
      <c r="D19" s="69"/>
      <c r="E19" s="95" t="s">
        <v>201</v>
      </c>
      <c r="F19" s="92">
        <v>2</v>
      </c>
      <c r="G19" s="123" t="s">
        <v>132</v>
      </c>
      <c r="H19" s="130" t="str">
        <f>IF(Beltloops!E14=""," ",Beltloops!E14)</f>
        <v xml:space="preserve"> </v>
      </c>
      <c r="I19" s="84"/>
      <c r="J19" s="85"/>
      <c r="K19" s="73" t="s">
        <v>925</v>
      </c>
      <c r="L19" s="90" t="s">
        <v>222</v>
      </c>
      <c r="M19" s="160"/>
      <c r="N19" s="86"/>
      <c r="O19" s="80" t="s">
        <v>201</v>
      </c>
      <c r="P19" s="78">
        <v>2</v>
      </c>
      <c r="Q19" s="123" t="s">
        <v>58</v>
      </c>
      <c r="R19" s="152" t="str">
        <f>IF(Beltloops!E148=""," ",Beltloops!E148)</f>
        <v xml:space="preserve"> </v>
      </c>
      <c r="S19" s="65"/>
      <c r="X19" s="65"/>
      <c r="Y19" s="65"/>
      <c r="Z19" s="65"/>
      <c r="AA19" s="65"/>
    </row>
    <row r="20" spans="1:27" ht="12.75" customHeight="1">
      <c r="A20" s="120" t="s">
        <v>165</v>
      </c>
      <c r="B20" s="93" t="str">
        <f>Beltloops!E83</f>
        <v xml:space="preserve"> </v>
      </c>
      <c r="C20" s="122" t="str">
        <f>Pins!E240</f>
        <v xml:space="preserve"> </v>
      </c>
      <c r="D20" s="88"/>
      <c r="E20" s="97" t="s">
        <v>188</v>
      </c>
      <c r="F20" s="92">
        <v>3</v>
      </c>
      <c r="G20" s="125" t="s">
        <v>133</v>
      </c>
      <c r="H20" s="130" t="str">
        <f>IF(Beltloops!E15=""," ",Beltloops!E15)</f>
        <v xml:space="preserve"> </v>
      </c>
      <c r="I20" s="84"/>
      <c r="J20" s="85"/>
      <c r="K20" s="92">
        <v>1</v>
      </c>
      <c r="L20" s="124" t="s">
        <v>441</v>
      </c>
      <c r="M20" s="152" t="str">
        <f>IF(Pins!E202=""," ",Pins!E202)</f>
        <v xml:space="preserve"> </v>
      </c>
      <c r="N20" s="86"/>
      <c r="O20" s="85" t="s">
        <v>188</v>
      </c>
      <c r="P20" s="73">
        <v>3</v>
      </c>
      <c r="Q20" s="125" t="s">
        <v>59</v>
      </c>
      <c r="R20" s="152" t="str">
        <f>IF(Beltloops!E149=""," ",Beltloops!E149)</f>
        <v xml:space="preserve"> </v>
      </c>
      <c r="S20" s="65"/>
      <c r="X20" s="65"/>
      <c r="Y20" s="65"/>
      <c r="Z20" s="65"/>
      <c r="AA20" s="65"/>
    </row>
    <row r="21" spans="1:27" ht="12.75" customHeight="1">
      <c r="A21" s="120" t="s">
        <v>166</v>
      </c>
      <c r="B21" s="93" t="str">
        <f>Beltloops!E88</f>
        <v xml:space="preserve"> </v>
      </c>
      <c r="C21" s="122" t="str">
        <f>Pins!E255</f>
        <v xml:space="preserve"> </v>
      </c>
      <c r="D21" s="88"/>
      <c r="E21" s="95" t="s">
        <v>725</v>
      </c>
      <c r="F21" s="97">
        <v>1</v>
      </c>
      <c r="G21" s="124" t="s">
        <v>727</v>
      </c>
      <c r="H21" s="130" t="str">
        <f>IF(Pins!E23=""," ",Pins!E23)</f>
        <v xml:space="preserve"> </v>
      </c>
      <c r="I21" s="84"/>
      <c r="J21" s="85"/>
      <c r="K21" s="92">
        <v>2</v>
      </c>
      <c r="L21" s="123" t="s">
        <v>442</v>
      </c>
      <c r="M21" s="152" t="str">
        <f>IF(Pins!E203=""," ",Pins!E203)</f>
        <v xml:space="preserve"> </v>
      </c>
      <c r="N21" s="86"/>
      <c r="O21" s="74" t="s">
        <v>258</v>
      </c>
      <c r="P21" s="78">
        <v>1</v>
      </c>
      <c r="Q21" s="124" t="s">
        <v>269</v>
      </c>
      <c r="R21" s="152" t="str">
        <f>IF(Pins!E391=""," ",Pins!E391)</f>
        <v xml:space="preserve"> </v>
      </c>
      <c r="S21" s="65"/>
      <c r="X21" s="65"/>
      <c r="Y21" s="65"/>
      <c r="Z21" s="65"/>
      <c r="AA21" s="65"/>
    </row>
    <row r="22" spans="1:27">
      <c r="A22" s="120" t="s">
        <v>167</v>
      </c>
      <c r="B22" s="93" t="str">
        <f>Beltloops!E95</f>
        <v xml:space="preserve"> </v>
      </c>
      <c r="C22" s="122" t="str">
        <f>Pins!E267</f>
        <v xml:space="preserve"> </v>
      </c>
      <c r="D22" s="88"/>
      <c r="E22" s="95" t="s">
        <v>238</v>
      </c>
      <c r="F22" s="92">
        <v>2</v>
      </c>
      <c r="G22" s="123" t="s">
        <v>728</v>
      </c>
      <c r="H22" s="130" t="str">
        <f>IF(Pins!E24=""," ",Pins!E24)</f>
        <v xml:space="preserve"> </v>
      </c>
      <c r="I22" s="84"/>
      <c r="J22" s="85"/>
      <c r="K22" s="92">
        <v>3</v>
      </c>
      <c r="L22" s="125" t="s">
        <v>443</v>
      </c>
      <c r="M22" s="152" t="str">
        <f>IF(Pins!E204=""," ",Pins!E204)</f>
        <v xml:space="preserve"> </v>
      </c>
      <c r="N22" s="86"/>
      <c r="O22" s="91" t="s">
        <v>259</v>
      </c>
      <c r="P22" s="78">
        <v>2</v>
      </c>
      <c r="Q22" s="123" t="s">
        <v>266</v>
      </c>
      <c r="R22" s="152" t="str">
        <f>IF(Pins!E392=""," ",Pins!E392)</f>
        <v xml:space="preserve"> </v>
      </c>
      <c r="S22" s="65"/>
      <c r="X22" s="65"/>
      <c r="Y22" s="65"/>
      <c r="Z22" s="65"/>
      <c r="AA22" s="65"/>
    </row>
    <row r="23" spans="1:27" ht="12.75" customHeight="1">
      <c r="C23" s="64"/>
      <c r="D23" s="88"/>
      <c r="E23" s="85" t="s">
        <v>726</v>
      </c>
      <c r="F23" s="92">
        <v>3</v>
      </c>
      <c r="G23" s="123" t="s">
        <v>729</v>
      </c>
      <c r="H23" s="130" t="str">
        <f>IF(Pins!E25=""," ",Pins!E25)</f>
        <v xml:space="preserve"> </v>
      </c>
      <c r="I23" s="84"/>
      <c r="J23" s="85"/>
      <c r="K23" s="73" t="s">
        <v>925</v>
      </c>
      <c r="L23" s="90" t="s">
        <v>223</v>
      </c>
      <c r="M23" s="160"/>
      <c r="N23" s="86"/>
      <c r="O23" s="91" t="s">
        <v>201</v>
      </c>
      <c r="P23" s="78">
        <v>3</v>
      </c>
      <c r="Q23" s="123" t="s">
        <v>267</v>
      </c>
      <c r="R23" s="152" t="str">
        <f>IF(Pins!E393=""," ",Pins!E393)</f>
        <v xml:space="preserve"> </v>
      </c>
      <c r="S23" s="65"/>
      <c r="X23" s="65"/>
      <c r="Y23" s="65"/>
      <c r="Z23" s="65"/>
      <c r="AA23" s="65"/>
    </row>
    <row r="24" spans="1:27" ht="12.75" customHeight="1">
      <c r="B24" s="242" t="s">
        <v>155</v>
      </c>
      <c r="C24" s="71"/>
      <c r="D24" s="88"/>
      <c r="E24" s="85" t="s">
        <v>201</v>
      </c>
      <c r="F24" s="92">
        <v>4</v>
      </c>
      <c r="G24" s="123" t="s">
        <v>730</v>
      </c>
      <c r="H24" s="130" t="str">
        <f>IF(Pins!E26=""," ",Pins!E26)</f>
        <v xml:space="preserve"> </v>
      </c>
      <c r="I24" s="84"/>
      <c r="J24" s="85"/>
      <c r="K24" s="92">
        <v>1</v>
      </c>
      <c r="L24" s="124" t="s">
        <v>437</v>
      </c>
      <c r="M24" s="152" t="str">
        <f>IF(Pins!E206=""," ",Pins!E206)</f>
        <v xml:space="preserve"> </v>
      </c>
      <c r="N24" s="86"/>
      <c r="O24" s="91" t="s">
        <v>202</v>
      </c>
      <c r="P24" s="78">
        <v>4</v>
      </c>
      <c r="Q24" s="123" t="s">
        <v>265</v>
      </c>
      <c r="R24" s="152" t="str">
        <f>IF(Pins!E394=""," ",Pins!E394)</f>
        <v xml:space="preserve"> </v>
      </c>
      <c r="S24" s="65"/>
      <c r="X24" s="65"/>
      <c r="Y24" s="65"/>
      <c r="Z24" s="65"/>
      <c r="AA24" s="65"/>
    </row>
    <row r="25" spans="1:27">
      <c r="A25" s="104" t="s">
        <v>168</v>
      </c>
      <c r="B25" s="242"/>
      <c r="C25" s="71" t="s">
        <v>156</v>
      </c>
      <c r="D25" s="88"/>
      <c r="E25" s="85" t="s">
        <v>202</v>
      </c>
      <c r="F25" s="92">
        <v>5</v>
      </c>
      <c r="G25" s="123" t="s">
        <v>731</v>
      </c>
      <c r="H25" s="130" t="str">
        <f>IF(Pins!E27=""," ",Pins!E27)</f>
        <v xml:space="preserve"> </v>
      </c>
      <c r="I25" s="84"/>
      <c r="J25" s="85"/>
      <c r="K25" s="92">
        <v>2</v>
      </c>
      <c r="L25" s="123" t="s">
        <v>438</v>
      </c>
      <c r="M25" s="152" t="str">
        <f>IF(Pins!E207=""," ",Pins!E207)</f>
        <v xml:space="preserve"> </v>
      </c>
      <c r="N25" s="86"/>
      <c r="O25" s="85"/>
      <c r="P25" s="78">
        <v>5</v>
      </c>
      <c r="Q25" s="123" t="s">
        <v>264</v>
      </c>
      <c r="R25" s="152" t="str">
        <f>IF(Pins!E395=""," ",Pins!E395)</f>
        <v xml:space="preserve"> </v>
      </c>
      <c r="S25" s="65"/>
      <c r="X25" s="65"/>
      <c r="Y25" s="65"/>
      <c r="Z25" s="65"/>
      <c r="AA25" s="65"/>
    </row>
    <row r="26" spans="1:27">
      <c r="A26" s="128" t="s">
        <v>862</v>
      </c>
      <c r="B26" s="129" t="str">
        <f>Beltloops!E100</f>
        <v xml:space="preserve"> </v>
      </c>
      <c r="C26" s="130" t="str">
        <f>Pins!E272</f>
        <v xml:space="preserve"> </v>
      </c>
      <c r="D26" s="88"/>
      <c r="E26" s="85"/>
      <c r="F26" s="92">
        <v>6</v>
      </c>
      <c r="G26" s="123" t="s">
        <v>732</v>
      </c>
      <c r="H26" s="130" t="str">
        <f>IF(Pins!E28=""," ",Pins!E28)</f>
        <v xml:space="preserve"> </v>
      </c>
      <c r="I26" s="84"/>
      <c r="J26" s="85"/>
      <c r="K26" s="92">
        <v>3</v>
      </c>
      <c r="L26" s="123" t="s">
        <v>439</v>
      </c>
      <c r="M26" s="152" t="str">
        <f>IF(Pins!E208=""," ",Pins!E208)</f>
        <v xml:space="preserve"> </v>
      </c>
      <c r="N26" s="86"/>
      <c r="O26" s="72"/>
      <c r="P26" s="78">
        <v>6</v>
      </c>
      <c r="Q26" s="123" t="s">
        <v>263</v>
      </c>
      <c r="R26" s="152" t="str">
        <f>IF(Pins!E396=""," ",Pins!E396)</f>
        <v xml:space="preserve"> </v>
      </c>
      <c r="S26" s="65"/>
      <c r="X26" s="65"/>
      <c r="Y26" s="65"/>
      <c r="Z26" s="65"/>
      <c r="AA26" s="65"/>
    </row>
    <row r="27" spans="1:27">
      <c r="A27" s="128" t="s">
        <v>863</v>
      </c>
      <c r="B27" s="129" t="str">
        <f>Beltloops!E103</f>
        <v xml:space="preserve"> </v>
      </c>
      <c r="C27" s="130" t="str">
        <f>Pins!E275</f>
        <v xml:space="preserve"> </v>
      </c>
      <c r="D27" s="88"/>
      <c r="E27" s="85"/>
      <c r="F27" s="92">
        <v>7</v>
      </c>
      <c r="G27" s="123" t="s">
        <v>738</v>
      </c>
      <c r="H27" s="130" t="str">
        <f>IF(Pins!E29=""," ",Pins!E29)</f>
        <v xml:space="preserve"> </v>
      </c>
      <c r="I27" s="84"/>
      <c r="J27" s="97"/>
      <c r="K27" s="92">
        <v>4</v>
      </c>
      <c r="L27" s="125" t="s">
        <v>440</v>
      </c>
      <c r="M27" s="152" t="str">
        <f>IF(Pins!E209=""," ",Pins!E209)</f>
        <v xml:space="preserve"> </v>
      </c>
      <c r="N27" s="86"/>
      <c r="O27" s="95"/>
      <c r="P27" s="78">
        <v>7</v>
      </c>
      <c r="Q27" s="123" t="s">
        <v>262</v>
      </c>
      <c r="R27" s="152" t="str">
        <f>IF(Pins!E397=""," ",Pins!E397)</f>
        <v xml:space="preserve"> </v>
      </c>
      <c r="S27" s="65"/>
      <c r="X27" s="65"/>
      <c r="Y27" s="65"/>
      <c r="Z27" s="65"/>
      <c r="AA27" s="65"/>
    </row>
    <row r="28" spans="1:27">
      <c r="A28" s="120" t="s">
        <v>169</v>
      </c>
      <c r="B28" s="93" t="str">
        <f>Beltloops!E108</f>
        <v xml:space="preserve"> </v>
      </c>
      <c r="C28" s="122" t="str">
        <f>Pins!E287</f>
        <v xml:space="preserve"> </v>
      </c>
      <c r="D28" s="88"/>
      <c r="E28" s="85"/>
      <c r="F28" s="92">
        <v>8</v>
      </c>
      <c r="G28" s="123" t="s">
        <v>735</v>
      </c>
      <c r="H28" s="130" t="str">
        <f>IF(Pins!E30=""," ",Pins!E30)</f>
        <v xml:space="preserve"> </v>
      </c>
      <c r="I28" s="84"/>
      <c r="J28" s="79"/>
      <c r="K28" s="79"/>
      <c r="L28" s="79"/>
      <c r="N28" s="86"/>
      <c r="O28" s="95"/>
      <c r="P28" s="78">
        <v>8</v>
      </c>
      <c r="Q28" s="123" t="s">
        <v>261</v>
      </c>
      <c r="R28" s="152" t="str">
        <f>IF(Pins!E398=""," ",Pins!E398)</f>
        <v xml:space="preserve"> </v>
      </c>
      <c r="S28" s="65"/>
      <c r="X28" s="65"/>
      <c r="Y28" s="65"/>
      <c r="Z28" s="65"/>
      <c r="AA28" s="65"/>
    </row>
    <row r="29" spans="1:27">
      <c r="A29" s="120" t="s">
        <v>170</v>
      </c>
      <c r="B29" s="96" t="str">
        <f>Beltloops!E113</f>
        <v xml:space="preserve"> </v>
      </c>
      <c r="C29" s="122" t="str">
        <f>Pins!E301</f>
        <v xml:space="preserve"> </v>
      </c>
      <c r="D29" s="88"/>
      <c r="E29" s="85"/>
      <c r="F29" s="92">
        <v>9</v>
      </c>
      <c r="G29" s="123" t="s">
        <v>737</v>
      </c>
      <c r="H29" s="130" t="str">
        <f>IF(Pins!E31=""," ",Pins!E31)</f>
        <v xml:space="preserve"> </v>
      </c>
      <c r="I29" s="84"/>
      <c r="J29" s="74" t="s">
        <v>134</v>
      </c>
      <c r="K29" s="73">
        <v>1</v>
      </c>
      <c r="L29" s="124" t="s">
        <v>54</v>
      </c>
      <c r="M29" s="152" t="str">
        <f>IF(Beltloops!E75=""," ",Beltloops!E75)</f>
        <v xml:space="preserve"> </v>
      </c>
      <c r="N29" s="86"/>
      <c r="O29" s="85"/>
      <c r="P29" s="73">
        <v>9</v>
      </c>
      <c r="Q29" s="123" t="s">
        <v>260</v>
      </c>
      <c r="R29" s="152" t="str">
        <f>IF(Pins!E399=""," ",Pins!E399)</f>
        <v xml:space="preserve"> </v>
      </c>
      <c r="S29" s="65"/>
      <c r="X29" s="65"/>
      <c r="Y29" s="65"/>
      <c r="Z29" s="65"/>
      <c r="AA29" s="65"/>
    </row>
    <row r="30" spans="1:27">
      <c r="A30" s="120" t="s">
        <v>171</v>
      </c>
      <c r="B30" s="96" t="str">
        <f>Beltloops!E118</f>
        <v xml:space="preserve"> </v>
      </c>
      <c r="C30" s="122" t="str">
        <f>Pins!E316</f>
        <v xml:space="preserve"> </v>
      </c>
      <c r="D30" s="88"/>
      <c r="E30" s="85"/>
      <c r="F30" s="92">
        <v>10</v>
      </c>
      <c r="G30" s="123" t="s">
        <v>736</v>
      </c>
      <c r="H30" s="130" t="str">
        <f>IF(Pins!E32=""," ",Pins!E32)</f>
        <v xml:space="preserve"> </v>
      </c>
      <c r="I30" s="84"/>
      <c r="J30" s="80" t="s">
        <v>201</v>
      </c>
      <c r="K30" s="78">
        <v>2</v>
      </c>
      <c r="L30" s="123" t="s">
        <v>55</v>
      </c>
      <c r="M30" s="152" t="str">
        <f>IF(Beltloops!E76=""," ",Beltloops!E76)</f>
        <v xml:space="preserve"> </v>
      </c>
      <c r="N30" s="86"/>
      <c r="O30" s="85"/>
      <c r="P30" s="73">
        <v>10</v>
      </c>
      <c r="Q30" s="123" t="s">
        <v>268</v>
      </c>
      <c r="R30" s="152" t="str">
        <f>IF(Pins!E400=""," ",Pins!E400)</f>
        <v xml:space="preserve"> </v>
      </c>
      <c r="S30" s="65"/>
      <c r="X30" s="65"/>
      <c r="Y30" s="65"/>
      <c r="Z30" s="65"/>
      <c r="AA30" s="65"/>
    </row>
    <row r="31" spans="1:27">
      <c r="A31" s="120" t="s">
        <v>172</v>
      </c>
      <c r="B31" s="96" t="str">
        <f>Beltloops!E123</f>
        <v xml:space="preserve"> </v>
      </c>
      <c r="C31" s="122" t="str">
        <f>Pins!E329</f>
        <v xml:space="preserve"> </v>
      </c>
      <c r="D31" s="88"/>
      <c r="E31" s="85"/>
      <c r="F31" s="92">
        <v>11</v>
      </c>
      <c r="G31" s="123" t="s">
        <v>734</v>
      </c>
      <c r="H31" s="130" t="str">
        <f>IF(Pins!E33=""," ",Pins!E33)</f>
        <v xml:space="preserve"> </v>
      </c>
      <c r="I31" s="84"/>
      <c r="J31" s="85" t="s">
        <v>188</v>
      </c>
      <c r="K31" s="73">
        <v>3</v>
      </c>
      <c r="L31" s="125" t="s">
        <v>56</v>
      </c>
      <c r="M31" s="152" t="str">
        <f>IF(Beltloops!E77=""," ",Beltloops!E77)</f>
        <v xml:space="preserve"> </v>
      </c>
      <c r="N31" s="86"/>
      <c r="O31" s="97"/>
      <c r="P31" s="73">
        <v>11</v>
      </c>
      <c r="Q31" s="125" t="s">
        <v>871</v>
      </c>
      <c r="R31" s="152" t="str">
        <f>IF(Pins!E401=""," ",Pins!E401)</f>
        <v xml:space="preserve"> </v>
      </c>
      <c r="S31" s="65"/>
      <c r="X31" s="65"/>
      <c r="Y31" s="65"/>
      <c r="Z31" s="65"/>
      <c r="AA31" s="65"/>
    </row>
    <row r="32" spans="1:27">
      <c r="A32" s="120" t="s">
        <v>173</v>
      </c>
      <c r="B32" s="96" t="str">
        <f>Beltloops!E128</f>
        <v xml:space="preserve"> </v>
      </c>
      <c r="C32" s="122" t="str">
        <f>Pins!E342</f>
        <v xml:space="preserve"> </v>
      </c>
      <c r="D32" s="88"/>
      <c r="E32" s="97"/>
      <c r="F32" s="92">
        <v>12</v>
      </c>
      <c r="G32" s="125" t="s">
        <v>733</v>
      </c>
      <c r="H32" s="130" t="str">
        <f>IF(Pins!E34=""," ",Pins!E34)</f>
        <v xml:space="preserve"> </v>
      </c>
      <c r="I32" s="84"/>
      <c r="J32" s="101" t="s">
        <v>229</v>
      </c>
      <c r="K32" s="78">
        <v>1</v>
      </c>
      <c r="L32" s="124" t="s">
        <v>232</v>
      </c>
      <c r="M32" s="152" t="str">
        <f>IF(Pins!E213=""," ",Pins!E213)</f>
        <v xml:space="preserve"> </v>
      </c>
      <c r="N32" s="86"/>
      <c r="O32" s="79"/>
      <c r="P32" s="79"/>
      <c r="Q32" s="79"/>
      <c r="S32" s="65"/>
      <c r="X32" s="65"/>
      <c r="Y32" s="65"/>
      <c r="Z32" s="65"/>
      <c r="AA32" s="65"/>
    </row>
    <row r="33" spans="1:27">
      <c r="A33" s="120" t="s">
        <v>174</v>
      </c>
      <c r="B33" s="96" t="str">
        <f>Beltloops!E135</f>
        <v xml:space="preserve"> </v>
      </c>
      <c r="C33" s="122" t="str">
        <f>Pins!E358</f>
        <v xml:space="preserve"> </v>
      </c>
      <c r="D33" s="88"/>
      <c r="E33" s="79"/>
      <c r="F33" s="79"/>
      <c r="G33" s="79"/>
      <c r="I33" s="84"/>
      <c r="J33" s="91" t="s">
        <v>230</v>
      </c>
      <c r="K33" s="78">
        <v>2</v>
      </c>
      <c r="L33" s="123" t="s">
        <v>231</v>
      </c>
      <c r="M33" s="152" t="str">
        <f>IF(Pins!E214=""," ",Pins!E214)</f>
        <v xml:space="preserve"> </v>
      </c>
      <c r="N33" s="86"/>
      <c r="O33" s="101" t="s">
        <v>760</v>
      </c>
      <c r="P33" s="92">
        <v>1</v>
      </c>
      <c r="Q33" s="124" t="s">
        <v>911</v>
      </c>
      <c r="R33" s="130" t="str">
        <f>IF(Beltloops!E152=""," ",Beltloops!E152)</f>
        <v xml:space="preserve"> </v>
      </c>
      <c r="S33" s="65"/>
      <c r="X33" s="65"/>
      <c r="Y33" s="65"/>
      <c r="Z33" s="65"/>
      <c r="AA33" s="65"/>
    </row>
    <row r="34" spans="1:27">
      <c r="A34" s="121" t="s">
        <v>759</v>
      </c>
      <c r="B34" s="96" t="str">
        <f>Beltloops!E140</f>
        <v xml:space="preserve"> </v>
      </c>
      <c r="C34" s="96" t="str">
        <f>Pins!E372</f>
        <v xml:space="preserve"> </v>
      </c>
      <c r="D34" s="88"/>
      <c r="E34" s="101" t="s">
        <v>187</v>
      </c>
      <c r="F34" s="73">
        <v>1</v>
      </c>
      <c r="G34" s="124" t="s">
        <v>51</v>
      </c>
      <c r="H34" s="152" t="str">
        <f>IF(Beltloops!E18=""," ",Beltloops!E18)</f>
        <v xml:space="preserve"> </v>
      </c>
      <c r="I34" s="84"/>
      <c r="J34" s="91" t="s">
        <v>201</v>
      </c>
      <c r="K34" s="78">
        <v>3</v>
      </c>
      <c r="L34" s="123" t="s">
        <v>233</v>
      </c>
      <c r="M34" s="152" t="str">
        <f>IF(Pins!E215=""," ",Pins!E215)</f>
        <v xml:space="preserve"> </v>
      </c>
      <c r="N34" s="86"/>
      <c r="O34" s="95" t="s">
        <v>201</v>
      </c>
      <c r="P34" s="92">
        <v>2</v>
      </c>
      <c r="Q34" s="123" t="s">
        <v>912</v>
      </c>
      <c r="R34" s="130" t="str">
        <f>IF(Beltloops!E153=""," ",Beltloops!E153)</f>
        <v xml:space="preserve"> </v>
      </c>
      <c r="S34" s="65"/>
      <c r="X34" s="65"/>
      <c r="Y34" s="65"/>
      <c r="Z34" s="65"/>
      <c r="AA34" s="65"/>
    </row>
    <row r="35" spans="1:27">
      <c r="A35" s="120" t="s">
        <v>175</v>
      </c>
      <c r="B35" s="96" t="str">
        <f>Beltloops!E145</f>
        <v xml:space="preserve"> </v>
      </c>
      <c r="C35" s="122" t="str">
        <f>Pins!E386</f>
        <v xml:space="preserve"> </v>
      </c>
      <c r="D35" s="88"/>
      <c r="E35" s="85" t="s">
        <v>188</v>
      </c>
      <c r="F35" s="78">
        <v>2</v>
      </c>
      <c r="G35" s="123" t="s">
        <v>52</v>
      </c>
      <c r="H35" s="152" t="str">
        <f>IF(Beltloops!E19=""," ",Beltloops!E19)</f>
        <v xml:space="preserve"> </v>
      </c>
      <c r="I35" s="84"/>
      <c r="J35" s="91" t="s">
        <v>202</v>
      </c>
      <c r="K35" s="78">
        <v>4</v>
      </c>
      <c r="L35" s="123" t="s">
        <v>234</v>
      </c>
      <c r="M35" s="152" t="str">
        <f>IF(Pins!E216=""," ",Pins!E216)</f>
        <v xml:space="preserve"> </v>
      </c>
      <c r="N35" s="86"/>
      <c r="O35" s="97" t="s">
        <v>188</v>
      </c>
      <c r="P35" s="92">
        <v>3</v>
      </c>
      <c r="Q35" s="125" t="s">
        <v>913</v>
      </c>
      <c r="R35" s="130" t="str">
        <f>IF(Beltloops!E154=""," ",Beltloops!E154)</f>
        <v xml:space="preserve"> </v>
      </c>
      <c r="S35" s="65"/>
      <c r="X35" s="65"/>
      <c r="Y35" s="65"/>
      <c r="Z35" s="65"/>
      <c r="AA35" s="65"/>
    </row>
    <row r="36" spans="1:27">
      <c r="A36" s="120" t="s">
        <v>176</v>
      </c>
      <c r="B36" s="96" t="str">
        <f>Beltloops!E150</f>
        <v xml:space="preserve"> </v>
      </c>
      <c r="C36" s="122" t="str">
        <f>Pins!E402</f>
        <v xml:space="preserve"> </v>
      </c>
      <c r="D36" s="88"/>
      <c r="E36" s="78"/>
      <c r="F36" s="73">
        <v>3</v>
      </c>
      <c r="G36" s="125" t="s">
        <v>53</v>
      </c>
      <c r="H36" s="152" t="str">
        <f>IF(Beltloops!E20=""," ",Beltloops!E20)</f>
        <v xml:space="preserve"> </v>
      </c>
      <c r="I36" s="84"/>
      <c r="J36" s="91"/>
      <c r="K36" s="78">
        <v>5</v>
      </c>
      <c r="L36" s="123" t="s">
        <v>235</v>
      </c>
      <c r="M36" s="152" t="str">
        <f>IF(Pins!E217=""," ",Pins!E217)</f>
        <v xml:space="preserve"> </v>
      </c>
      <c r="N36" s="86"/>
      <c r="O36" s="95" t="s">
        <v>778</v>
      </c>
      <c r="P36" s="97">
        <v>1</v>
      </c>
      <c r="Q36" s="124" t="s">
        <v>780</v>
      </c>
      <c r="R36" s="130" t="str">
        <f>IF(Pins!E405=""," ",Pins!E405)</f>
        <v xml:space="preserve"> </v>
      </c>
      <c r="S36" s="65"/>
      <c r="X36" s="65"/>
      <c r="Y36" s="65"/>
      <c r="Z36" s="65"/>
      <c r="AA36" s="65"/>
    </row>
    <row r="37" spans="1:27" ht="12.75" customHeight="1">
      <c r="A37" s="121" t="s">
        <v>760</v>
      </c>
      <c r="B37" s="96" t="str">
        <f>Beltloops!E155</f>
        <v xml:space="preserve"> </v>
      </c>
      <c r="C37" s="96" t="str">
        <f>Pins!E417</f>
        <v xml:space="preserve"> </v>
      </c>
      <c r="D37" s="88"/>
      <c r="E37" s="72" t="s">
        <v>189</v>
      </c>
      <c r="F37" s="78">
        <v>1</v>
      </c>
      <c r="G37" s="124" t="s">
        <v>191</v>
      </c>
      <c r="H37" s="152" t="str">
        <f>IF(Pins!E38=""," ",Pins!E38)</f>
        <v xml:space="preserve"> </v>
      </c>
      <c r="I37" s="84"/>
      <c r="J37" s="77"/>
      <c r="K37" s="78">
        <v>6</v>
      </c>
      <c r="L37" s="123" t="s">
        <v>433</v>
      </c>
      <c r="M37" s="152" t="str">
        <f>IF(Pins!E218=""," ",Pins!E218)</f>
        <v xml:space="preserve"> </v>
      </c>
      <c r="N37" s="86"/>
      <c r="O37" s="85" t="s">
        <v>779</v>
      </c>
      <c r="P37" s="92">
        <v>2</v>
      </c>
      <c r="Q37" s="123" t="s">
        <v>781</v>
      </c>
      <c r="R37" s="130" t="str">
        <f>IF(Pins!E406=""," ",Pins!E406)</f>
        <v xml:space="preserve"> </v>
      </c>
      <c r="S37" s="65"/>
      <c r="X37" s="65"/>
      <c r="Y37" s="65"/>
      <c r="Z37" s="65"/>
      <c r="AA37" s="65"/>
    </row>
    <row r="38" spans="1:27">
      <c r="A38" s="120" t="s">
        <v>177</v>
      </c>
      <c r="B38" s="96" t="str">
        <f>Beltloops!E160</f>
        <v xml:space="preserve"> </v>
      </c>
      <c r="C38" s="122" t="str">
        <f>Pins!E428</f>
        <v xml:space="preserve"> </v>
      </c>
      <c r="D38" s="88"/>
      <c r="E38" s="91" t="s">
        <v>209</v>
      </c>
      <c r="F38" s="78">
        <v>2</v>
      </c>
      <c r="G38" s="123" t="s">
        <v>192</v>
      </c>
      <c r="H38" s="152" t="str">
        <f>IF(Pins!E39=""," ",Pins!E39)</f>
        <v xml:space="preserve"> </v>
      </c>
      <c r="I38" s="84"/>
      <c r="J38" s="85"/>
      <c r="K38" s="78">
        <v>7</v>
      </c>
      <c r="L38" s="123" t="s">
        <v>434</v>
      </c>
      <c r="M38" s="152" t="str">
        <f>IF(Pins!E219=""," ",Pins!E219)</f>
        <v xml:space="preserve"> </v>
      </c>
      <c r="N38" s="86"/>
      <c r="O38" s="85" t="s">
        <v>201</v>
      </c>
      <c r="P38" s="92">
        <v>3</v>
      </c>
      <c r="Q38" s="123" t="s">
        <v>872</v>
      </c>
      <c r="R38" s="130" t="str">
        <f>IF(Pins!E407=""," ",Pins!E407)</f>
        <v xml:space="preserve"> </v>
      </c>
      <c r="S38" s="65"/>
      <c r="X38" s="65"/>
      <c r="Y38" s="65"/>
      <c r="Z38" s="65"/>
      <c r="AA38" s="65"/>
    </row>
    <row r="39" spans="1:27">
      <c r="A39" s="120" t="s">
        <v>178</v>
      </c>
      <c r="B39" s="96" t="str">
        <f>Beltloops!E165</f>
        <v xml:space="preserve"> </v>
      </c>
      <c r="C39" s="122" t="str">
        <f>Pins!E442</f>
        <v xml:space="preserve"> </v>
      </c>
      <c r="D39" s="88"/>
      <c r="E39" s="91" t="s">
        <v>201</v>
      </c>
      <c r="F39" s="78">
        <v>3</v>
      </c>
      <c r="G39" s="123" t="s">
        <v>193</v>
      </c>
      <c r="H39" s="152" t="str">
        <f>IF(Pins!E40=""," ",Pins!E40)</f>
        <v xml:space="preserve"> </v>
      </c>
      <c r="I39" s="84"/>
      <c r="J39" s="85"/>
      <c r="K39" s="78">
        <v>8</v>
      </c>
      <c r="L39" s="123" t="s">
        <v>435</v>
      </c>
      <c r="M39" s="152" t="str">
        <f>IF(Pins!E220=""," ",Pins!E220)</f>
        <v xml:space="preserve"> </v>
      </c>
      <c r="N39" s="86"/>
      <c r="O39" s="85" t="s">
        <v>202</v>
      </c>
      <c r="P39" s="92">
        <v>4</v>
      </c>
      <c r="Q39" s="123" t="s">
        <v>859</v>
      </c>
      <c r="R39" s="130" t="str">
        <f>IF(Pins!E408=""," ",Pins!E408)</f>
        <v xml:space="preserve"> </v>
      </c>
      <c r="S39" s="65"/>
      <c r="X39" s="65"/>
      <c r="Y39" s="65"/>
      <c r="Z39" s="65"/>
      <c r="AA39" s="65"/>
    </row>
    <row r="40" spans="1:27">
      <c r="A40" s="120" t="s">
        <v>761</v>
      </c>
      <c r="B40" s="96" t="str">
        <f>Beltloops!E170</f>
        <v xml:space="preserve"> </v>
      </c>
      <c r="C40" s="122" t="str">
        <f>Pins!E455</f>
        <v xml:space="preserve"> </v>
      </c>
      <c r="D40" s="88"/>
      <c r="E40" s="77" t="s">
        <v>202</v>
      </c>
      <c r="F40" s="78">
        <v>4</v>
      </c>
      <c r="G40" s="123" t="s">
        <v>194</v>
      </c>
      <c r="H40" s="152" t="str">
        <f>IF(Pins!E41=""," ",Pins!E41)</f>
        <v xml:space="preserve"> </v>
      </c>
      <c r="I40" s="84"/>
      <c r="J40" s="77"/>
      <c r="K40" s="73">
        <v>9</v>
      </c>
      <c r="L40" s="123" t="s">
        <v>436</v>
      </c>
      <c r="M40" s="152" t="str">
        <f>IF(Pins!E221=""," ",Pins!E221)</f>
        <v xml:space="preserve"> </v>
      </c>
      <c r="N40" s="86"/>
      <c r="O40" s="85"/>
      <c r="P40" s="92">
        <v>5</v>
      </c>
      <c r="Q40" s="123" t="s">
        <v>782</v>
      </c>
      <c r="R40" s="130" t="str">
        <f>IF(Pins!E409=""," ",Pins!E409)</f>
        <v xml:space="preserve"> </v>
      </c>
      <c r="S40" s="65"/>
      <c r="X40" s="65"/>
      <c r="Y40" s="65"/>
      <c r="Z40" s="65"/>
      <c r="AA40" s="65"/>
    </row>
    <row r="41" spans="1:27">
      <c r="A41" s="120" t="s">
        <v>772</v>
      </c>
      <c r="B41" s="96" t="str">
        <f>Beltloops!E177</f>
        <v xml:space="preserve"> </v>
      </c>
      <c r="C41" s="122" t="str">
        <f>Pins!E469</f>
        <v xml:space="preserve"> </v>
      </c>
      <c r="D41" s="88"/>
      <c r="E41" s="77"/>
      <c r="F41" s="78">
        <v>5</v>
      </c>
      <c r="G41" s="123" t="s">
        <v>195</v>
      </c>
      <c r="H41" s="152" t="str">
        <f>IF(Pins!E42=""," ",Pins!E42)</f>
        <v xml:space="preserve"> </v>
      </c>
      <c r="I41" s="84"/>
      <c r="J41" s="78"/>
      <c r="K41" s="73">
        <v>10</v>
      </c>
      <c r="L41" s="125" t="s">
        <v>236</v>
      </c>
      <c r="M41" s="152" t="str">
        <f>IF(Pins!E222=""," ",Pins!E222)</f>
        <v xml:space="preserve"> </v>
      </c>
      <c r="N41" s="86"/>
      <c r="O41" s="85"/>
      <c r="P41" s="92">
        <v>6</v>
      </c>
      <c r="Q41" s="123" t="s">
        <v>787</v>
      </c>
      <c r="R41" s="130" t="str">
        <f>IF(Pins!E410=""," ",Pins!E410)</f>
        <v xml:space="preserve"> </v>
      </c>
      <c r="S41" s="65"/>
      <c r="X41" s="65"/>
      <c r="Y41" s="65"/>
      <c r="Z41" s="65"/>
      <c r="AA41" s="65"/>
    </row>
    <row r="42" spans="1:27">
      <c r="A42" s="120" t="s">
        <v>179</v>
      </c>
      <c r="B42" s="96" t="str">
        <f>Beltloops!E182</f>
        <v xml:space="preserve"> </v>
      </c>
      <c r="C42" s="122" t="str">
        <f>Pins!E486</f>
        <v xml:space="preserve"> </v>
      </c>
      <c r="D42" s="88"/>
      <c r="E42" s="77"/>
      <c r="F42" s="78">
        <v>6</v>
      </c>
      <c r="G42" s="123" t="s">
        <v>875</v>
      </c>
      <c r="H42" s="152" t="str">
        <f>IF(Pins!E43=""," ",Pins!E43)</f>
        <v xml:space="preserve"> </v>
      </c>
      <c r="I42" s="84"/>
      <c r="J42" s="81"/>
      <c r="K42" s="81"/>
      <c r="L42" s="102"/>
      <c r="M42" s="154"/>
      <c r="N42" s="86"/>
      <c r="O42" s="85"/>
      <c r="P42" s="92">
        <v>7</v>
      </c>
      <c r="Q42" s="123" t="s">
        <v>786</v>
      </c>
      <c r="R42" s="130" t="str">
        <f>IF(Pins!E411=""," ",Pins!E411)</f>
        <v xml:space="preserve"> </v>
      </c>
      <c r="S42" s="65"/>
      <c r="X42" s="65"/>
      <c r="Y42" s="65"/>
      <c r="Z42" s="65"/>
      <c r="AA42" s="65"/>
    </row>
    <row r="43" spans="1:27">
      <c r="A43" s="120" t="s">
        <v>180</v>
      </c>
      <c r="B43" s="96" t="str">
        <f>Beltloops!E187</f>
        <v xml:space="preserve"> </v>
      </c>
      <c r="C43" s="122" t="str">
        <f>Pins!E498</f>
        <v xml:space="preserve"> </v>
      </c>
      <c r="D43" s="88"/>
      <c r="E43" s="85"/>
      <c r="F43" s="78">
        <v>7</v>
      </c>
      <c r="G43" s="123" t="s">
        <v>196</v>
      </c>
      <c r="H43" s="152" t="str">
        <f>IF(Pins!E44=""," ",Pins!E44)</f>
        <v xml:space="preserve"> </v>
      </c>
      <c r="I43" s="84"/>
      <c r="J43" s="74" t="s">
        <v>165</v>
      </c>
      <c r="K43" s="73">
        <v>1</v>
      </c>
      <c r="L43" s="124" t="s">
        <v>104</v>
      </c>
      <c r="M43" s="152" t="str">
        <f>IF(Beltloops!E80=""," ",Beltloops!E80)</f>
        <v xml:space="preserve"> </v>
      </c>
      <c r="N43" s="86"/>
      <c r="O43" s="85"/>
      <c r="P43" s="92">
        <v>8</v>
      </c>
      <c r="Q43" s="123" t="s">
        <v>873</v>
      </c>
      <c r="R43" s="130" t="str">
        <f>IF(Pins!E412=""," ",Pins!E412)</f>
        <v xml:space="preserve"> </v>
      </c>
      <c r="S43" s="65"/>
      <c r="X43" s="65"/>
      <c r="Y43" s="65"/>
      <c r="Z43" s="65"/>
      <c r="AA43" s="65"/>
    </row>
    <row r="44" spans="1:27">
      <c r="A44" s="120" t="s">
        <v>181</v>
      </c>
      <c r="B44" s="96" t="str">
        <f>Beltloops!E192</f>
        <v xml:space="preserve"> </v>
      </c>
      <c r="C44" s="122" t="str">
        <f>Pins!E513</f>
        <v xml:space="preserve"> </v>
      </c>
      <c r="D44" s="88"/>
      <c r="E44" s="85"/>
      <c r="F44" s="78">
        <v>8</v>
      </c>
      <c r="G44" s="123" t="s">
        <v>197</v>
      </c>
      <c r="H44" s="152" t="str">
        <f>IF(Pins!E45=""," ",Pins!E45)</f>
        <v xml:space="preserve"> </v>
      </c>
      <c r="I44" s="84"/>
      <c r="J44" s="80" t="s">
        <v>201</v>
      </c>
      <c r="K44" s="78">
        <v>2</v>
      </c>
      <c r="L44" s="123" t="s">
        <v>105</v>
      </c>
      <c r="M44" s="152" t="str">
        <f>IF(Beltloops!E81=""," ",Beltloops!E81)</f>
        <v xml:space="preserve"> </v>
      </c>
      <c r="N44" s="86"/>
      <c r="O44" s="85"/>
      <c r="P44" s="92">
        <v>9</v>
      </c>
      <c r="Q44" s="123" t="s">
        <v>784</v>
      </c>
      <c r="R44" s="130" t="str">
        <f>IF(Pins!E413=""," ",Pins!E413)</f>
        <v xml:space="preserve"> </v>
      </c>
      <c r="S44" s="65"/>
      <c r="X44" s="65"/>
      <c r="Y44" s="65"/>
      <c r="Z44" s="65"/>
      <c r="AA44" s="65"/>
    </row>
    <row r="45" spans="1:27">
      <c r="A45" s="120" t="s">
        <v>182</v>
      </c>
      <c r="B45" s="96" t="str">
        <f>Beltloops!E197</f>
        <v xml:space="preserve"> </v>
      </c>
      <c r="C45" s="122" t="str">
        <f>Pins!E528</f>
        <v xml:space="preserve"> </v>
      </c>
      <c r="D45" s="88"/>
      <c r="E45" s="77"/>
      <c r="F45" s="73">
        <v>9</v>
      </c>
      <c r="G45" s="123" t="s">
        <v>198</v>
      </c>
      <c r="H45" s="152" t="str">
        <f>IF(Pins!E46=""," ",Pins!E46)</f>
        <v xml:space="preserve"> </v>
      </c>
      <c r="I45" s="84"/>
      <c r="J45" s="85" t="s">
        <v>188</v>
      </c>
      <c r="K45" s="73">
        <v>3</v>
      </c>
      <c r="L45" s="125" t="s">
        <v>106</v>
      </c>
      <c r="M45" s="152" t="str">
        <f>IF(Beltloops!E82=""," ",Beltloops!E82)</f>
        <v xml:space="preserve"> </v>
      </c>
      <c r="N45" s="86"/>
      <c r="O45" s="85"/>
      <c r="P45" s="92">
        <v>10</v>
      </c>
      <c r="Q45" s="123" t="s">
        <v>785</v>
      </c>
      <c r="R45" s="130" t="str">
        <f>IF(Pins!E414=""," ",Pins!E414)</f>
        <v xml:space="preserve"> </v>
      </c>
      <c r="S45" s="65"/>
      <c r="X45" s="65"/>
      <c r="Y45" s="65"/>
      <c r="Z45" s="65"/>
      <c r="AA45" s="65"/>
    </row>
    <row r="46" spans="1:27">
      <c r="A46" s="120" t="s">
        <v>183</v>
      </c>
      <c r="B46" s="96" t="str">
        <f>Beltloops!E202</f>
        <v xml:space="preserve"> </v>
      </c>
      <c r="C46" s="122" t="str">
        <f>Pins!E541</f>
        <v xml:space="preserve"> </v>
      </c>
      <c r="D46" s="88"/>
      <c r="E46" s="77"/>
      <c r="F46" s="106">
        <v>10</v>
      </c>
      <c r="G46" s="125" t="s">
        <v>199</v>
      </c>
      <c r="H46" s="152" t="str">
        <f>IF(Pins!E47=""," ",Pins!E47)</f>
        <v xml:space="preserve"> </v>
      </c>
      <c r="I46" s="84"/>
      <c r="J46" s="74" t="s">
        <v>165</v>
      </c>
      <c r="K46" s="78">
        <v>1</v>
      </c>
      <c r="L46" s="124" t="s">
        <v>606</v>
      </c>
      <c r="M46" s="152" t="str">
        <f>IF(Pins!E228=""," ",Pins!E228)</f>
        <v xml:space="preserve"> </v>
      </c>
      <c r="N46" s="86"/>
      <c r="O46" s="77"/>
      <c r="P46" s="92">
        <v>11</v>
      </c>
      <c r="Q46" s="123" t="s">
        <v>302</v>
      </c>
      <c r="R46" s="130" t="str">
        <f>IF(Pins!E415=""," ",Pins!E415)</f>
        <v xml:space="preserve"> </v>
      </c>
      <c r="S46" s="65"/>
      <c r="X46" s="65"/>
      <c r="Y46" s="65"/>
      <c r="Z46" s="65"/>
      <c r="AA46" s="65"/>
    </row>
    <row r="47" spans="1:27">
      <c r="A47" s="120" t="s">
        <v>184</v>
      </c>
      <c r="B47" s="96" t="str">
        <f>Beltloops!E207</f>
        <v xml:space="preserve"> </v>
      </c>
      <c r="C47" s="122" t="str">
        <f>Pins!E554</f>
        <v xml:space="preserve"> </v>
      </c>
      <c r="D47" s="88"/>
      <c r="E47" s="108"/>
      <c r="F47" s="109"/>
      <c r="G47" s="110"/>
      <c r="H47" s="153"/>
      <c r="I47" s="84"/>
      <c r="J47" s="80" t="s">
        <v>238</v>
      </c>
      <c r="K47" s="78">
        <v>2</v>
      </c>
      <c r="L47" s="123" t="s">
        <v>607</v>
      </c>
      <c r="M47" s="152" t="str">
        <f>IF(Pins!E229=""," ",Pins!E229)</f>
        <v xml:space="preserve"> </v>
      </c>
      <c r="N47" s="86"/>
      <c r="O47" s="163"/>
      <c r="P47" s="130">
        <v>12</v>
      </c>
      <c r="Q47" s="158" t="s">
        <v>304</v>
      </c>
      <c r="R47" s="130" t="str">
        <f>IF(Pins!E416=""," ",Pins!E416)</f>
        <v xml:space="preserve"> </v>
      </c>
      <c r="S47" s="65"/>
      <c r="X47" s="65"/>
      <c r="Y47" s="65"/>
      <c r="Z47" s="65"/>
      <c r="AA47" s="65"/>
    </row>
    <row r="48" spans="1:27">
      <c r="A48" s="120" t="s">
        <v>185</v>
      </c>
      <c r="B48" s="96" t="str">
        <f>Beltloops!E212</f>
        <v xml:space="preserve"> </v>
      </c>
      <c r="C48" s="96" t="str">
        <f>Pins!E569</f>
        <v xml:space="preserve"> </v>
      </c>
      <c r="D48" s="88"/>
      <c r="E48" s="74" t="s">
        <v>159</v>
      </c>
      <c r="F48" s="73">
        <v>1</v>
      </c>
      <c r="G48" s="124" t="s">
        <v>99</v>
      </c>
      <c r="H48" s="152" t="str">
        <f>IF(Beltloops!E23=""," ",Beltloops!E23)</f>
        <v xml:space="preserve"> </v>
      </c>
      <c r="I48" s="84"/>
      <c r="J48" s="91" t="s">
        <v>237</v>
      </c>
      <c r="K48" s="78">
        <v>3</v>
      </c>
      <c r="L48" s="123" t="s">
        <v>604</v>
      </c>
      <c r="M48" s="152" t="str">
        <f>IF(Pins!E230=""," ",Pins!E230)</f>
        <v xml:space="preserve"> </v>
      </c>
      <c r="N48" s="86"/>
      <c r="S48" s="65"/>
      <c r="X48" s="65"/>
      <c r="Y48" s="65"/>
      <c r="Z48" s="65"/>
      <c r="AA48" s="65"/>
    </row>
    <row r="49" spans="1:27">
      <c r="A49" s="83"/>
      <c r="B49" s="83"/>
      <c r="C49" s="83"/>
      <c r="D49" s="88"/>
      <c r="E49" s="80" t="s">
        <v>201</v>
      </c>
      <c r="F49" s="78">
        <v>2</v>
      </c>
      <c r="G49" s="123" t="s">
        <v>100</v>
      </c>
      <c r="H49" s="152" t="str">
        <f>IF(Beltloops!E24=""," ",Beltloops!E24)</f>
        <v xml:space="preserve"> </v>
      </c>
      <c r="I49" s="84"/>
      <c r="J49" s="91" t="s">
        <v>201</v>
      </c>
      <c r="K49" s="78">
        <v>4</v>
      </c>
      <c r="L49" s="123" t="s">
        <v>605</v>
      </c>
      <c r="M49" s="152" t="str">
        <f>IF(Pins!E231=""," ",Pins!E231)</f>
        <v xml:space="preserve"> </v>
      </c>
      <c r="N49" s="86"/>
      <c r="O49" s="74" t="s">
        <v>177</v>
      </c>
      <c r="P49" s="73">
        <v>1</v>
      </c>
      <c r="Q49" s="124" t="s">
        <v>107</v>
      </c>
      <c r="R49" s="152" t="str">
        <f>IF(Beltloops!E157=""," ",Beltloops!E157)</f>
        <v xml:space="preserve"> </v>
      </c>
      <c r="S49" s="65"/>
      <c r="X49" s="65"/>
      <c r="Y49" s="65"/>
      <c r="Z49" s="65"/>
      <c r="AA49" s="65"/>
    </row>
    <row r="50" spans="1:27">
      <c r="A50" s="83"/>
      <c r="B50" s="83"/>
      <c r="C50" s="83"/>
      <c r="D50" s="88"/>
      <c r="E50" s="85" t="s">
        <v>188</v>
      </c>
      <c r="F50" s="73">
        <v>3</v>
      </c>
      <c r="G50" s="125" t="s">
        <v>101</v>
      </c>
      <c r="H50" s="152" t="str">
        <f>IF(Beltloops!E25=""," ",Beltloops!E25)</f>
        <v xml:space="preserve"> </v>
      </c>
      <c r="I50" s="84"/>
      <c r="J50" s="91" t="s">
        <v>202</v>
      </c>
      <c r="K50" s="78">
        <v>5</v>
      </c>
      <c r="L50" s="123" t="s">
        <v>612</v>
      </c>
      <c r="M50" s="152" t="str">
        <f>IF(Pins!E232=""," ",Pins!E232)</f>
        <v xml:space="preserve"> </v>
      </c>
      <c r="N50" s="86"/>
      <c r="O50" s="80" t="s">
        <v>201</v>
      </c>
      <c r="P50" s="78">
        <v>2</v>
      </c>
      <c r="Q50" s="123" t="s">
        <v>108</v>
      </c>
      <c r="R50" s="152" t="str">
        <f>IF(Beltloops!E158=""," ",Beltloops!E158)</f>
        <v xml:space="preserve"> </v>
      </c>
      <c r="S50" s="65"/>
      <c r="X50" s="65"/>
      <c r="Y50" s="65"/>
      <c r="Z50" s="65"/>
      <c r="AA50" s="65"/>
    </row>
    <row r="51" spans="1:27">
      <c r="A51" s="83"/>
      <c r="B51" s="83"/>
      <c r="C51" s="83"/>
      <c r="D51" s="88"/>
      <c r="E51" s="101" t="s">
        <v>190</v>
      </c>
      <c r="F51" s="78">
        <v>1</v>
      </c>
      <c r="G51" s="124" t="s">
        <v>586</v>
      </c>
      <c r="H51" s="152" t="str">
        <f>IF(Pins!E53=""," ",Pins!E53)</f>
        <v xml:space="preserve"> </v>
      </c>
      <c r="I51" s="84"/>
      <c r="J51" s="77"/>
      <c r="K51" s="78">
        <v>6</v>
      </c>
      <c r="L51" s="123" t="s">
        <v>613</v>
      </c>
      <c r="M51" s="152" t="str">
        <f>IF(Pins!E233=""," ",Pins!E233)</f>
        <v xml:space="preserve"> </v>
      </c>
      <c r="N51" s="86"/>
      <c r="O51" s="85" t="s">
        <v>188</v>
      </c>
      <c r="P51" s="73">
        <v>3</v>
      </c>
      <c r="Q51" s="125" t="s">
        <v>922</v>
      </c>
      <c r="R51" s="152" t="str">
        <f>IF(Beltloops!E159=""," ",Beltloops!E159)</f>
        <v xml:space="preserve"> </v>
      </c>
      <c r="S51" s="65"/>
      <c r="X51" s="65"/>
      <c r="Y51" s="65"/>
      <c r="Z51" s="65"/>
      <c r="AA51" s="65"/>
    </row>
    <row r="52" spans="1:27">
      <c r="A52" s="83"/>
      <c r="B52" s="83"/>
      <c r="C52" s="83"/>
      <c r="D52" s="88"/>
      <c r="E52" s="91" t="s">
        <v>203</v>
      </c>
      <c r="F52" s="78">
        <v>2</v>
      </c>
      <c r="G52" s="123" t="s">
        <v>587</v>
      </c>
      <c r="H52" s="152" t="str">
        <f>IF(Pins!E54=""," ",Pins!E54)</f>
        <v xml:space="preserve"> </v>
      </c>
      <c r="I52" s="84"/>
      <c r="J52" s="85"/>
      <c r="K52" s="78">
        <v>7</v>
      </c>
      <c r="L52" s="123" t="s">
        <v>614</v>
      </c>
      <c r="M52" s="152" t="str">
        <f>IF(Pins!E234=""," ",Pins!E234)</f>
        <v xml:space="preserve"> </v>
      </c>
      <c r="N52" s="86"/>
      <c r="O52" s="74" t="s">
        <v>177</v>
      </c>
      <c r="P52" s="78">
        <v>1</v>
      </c>
      <c r="Q52" s="124" t="s">
        <v>623</v>
      </c>
      <c r="R52" s="152" t="str">
        <f>IF(Pins!E420=""," ",Pins!E420)</f>
        <v xml:space="preserve"> </v>
      </c>
      <c r="S52" s="65"/>
      <c r="X52" s="65"/>
      <c r="Y52" s="65"/>
      <c r="Z52" s="65"/>
      <c r="AA52" s="65"/>
    </row>
    <row r="53" spans="1:27">
      <c r="A53" s="83"/>
      <c r="B53" s="83"/>
      <c r="C53" s="83"/>
      <c r="D53" s="88"/>
      <c r="E53" s="91" t="s">
        <v>201</v>
      </c>
      <c r="F53" s="78">
        <v>3</v>
      </c>
      <c r="G53" s="123" t="s">
        <v>588</v>
      </c>
      <c r="H53" s="152" t="str">
        <f>IF(Pins!E55=""," ",Pins!E55)</f>
        <v xml:space="preserve"> </v>
      </c>
      <c r="I53" s="84"/>
      <c r="J53" s="85"/>
      <c r="K53" s="78">
        <v>8</v>
      </c>
      <c r="L53" s="123" t="s">
        <v>615</v>
      </c>
      <c r="M53" s="152" t="str">
        <f>IF(Pins!E235=""," ",Pins!E235)</f>
        <v xml:space="preserve"> </v>
      </c>
      <c r="N53" s="86"/>
      <c r="O53" s="80" t="s">
        <v>238</v>
      </c>
      <c r="P53" s="78">
        <v>2</v>
      </c>
      <c r="Q53" s="123" t="s">
        <v>622</v>
      </c>
      <c r="R53" s="152" t="str">
        <f>IF(Pins!E421=""," ",Pins!E421)</f>
        <v xml:space="preserve"> </v>
      </c>
      <c r="S53" s="65"/>
      <c r="X53" s="65"/>
      <c r="Y53" s="65"/>
      <c r="Z53" s="65"/>
      <c r="AA53" s="65"/>
    </row>
    <row r="54" spans="1:27">
      <c r="A54" s="83"/>
      <c r="B54" s="83"/>
      <c r="C54" s="83"/>
      <c r="D54" s="88"/>
      <c r="E54" s="91" t="s">
        <v>202</v>
      </c>
      <c r="F54" s="78">
        <v>4</v>
      </c>
      <c r="G54" s="123" t="s">
        <v>589</v>
      </c>
      <c r="H54" s="152" t="str">
        <f>IF(Pins!E56=""," ",Pins!E56)</f>
        <v xml:space="preserve"> </v>
      </c>
      <c r="I54" s="84"/>
      <c r="J54" s="85"/>
      <c r="K54" s="73">
        <v>9</v>
      </c>
      <c r="L54" s="123" t="s">
        <v>609</v>
      </c>
      <c r="M54" s="152" t="str">
        <f>IF(Pins!E236=""," ",Pins!E236)</f>
        <v xml:space="preserve"> </v>
      </c>
      <c r="N54" s="86"/>
      <c r="O54" s="91" t="s">
        <v>270</v>
      </c>
      <c r="P54" s="78">
        <v>3</v>
      </c>
      <c r="Q54" s="123" t="s">
        <v>621</v>
      </c>
      <c r="R54" s="152" t="str">
        <f>IF(Pins!E422=""," ",Pins!E422)</f>
        <v xml:space="preserve"> </v>
      </c>
      <c r="S54" s="65"/>
      <c r="X54" s="65"/>
      <c r="Y54" s="65"/>
      <c r="Z54" s="65"/>
      <c r="AA54" s="65"/>
    </row>
    <row r="55" spans="1:27">
      <c r="A55" s="83"/>
      <c r="B55" s="83"/>
      <c r="C55" s="83"/>
      <c r="D55" s="88"/>
      <c r="E55" s="91"/>
      <c r="F55" s="78">
        <v>5</v>
      </c>
      <c r="G55" s="123" t="s">
        <v>590</v>
      </c>
      <c r="H55" s="152" t="str">
        <f>IF(Pins!E57=""," ",Pins!E57)</f>
        <v xml:space="preserve"> </v>
      </c>
      <c r="I55" s="84"/>
      <c r="J55" s="85"/>
      <c r="K55" s="73">
        <v>10</v>
      </c>
      <c r="L55" s="123" t="s">
        <v>610</v>
      </c>
      <c r="M55" s="152" t="str">
        <f>IF(Pins!E237=""," ",Pins!E237)</f>
        <v xml:space="preserve"> </v>
      </c>
      <c r="N55" s="86"/>
      <c r="O55" s="91" t="s">
        <v>201</v>
      </c>
      <c r="P55" s="78">
        <v>4</v>
      </c>
      <c r="Q55" s="123" t="s">
        <v>620</v>
      </c>
      <c r="R55" s="152" t="str">
        <f>IF(Pins!E423=""," ",Pins!E423)</f>
        <v xml:space="preserve"> </v>
      </c>
      <c r="S55" s="65"/>
      <c r="X55" s="65"/>
      <c r="Y55" s="65"/>
      <c r="Z55" s="65"/>
      <c r="AA55" s="65"/>
    </row>
    <row r="56" spans="1:27">
      <c r="A56" s="83"/>
      <c r="B56" s="83"/>
      <c r="C56" s="83"/>
      <c r="D56" s="88"/>
      <c r="E56" s="77"/>
      <c r="F56" s="78">
        <v>6</v>
      </c>
      <c r="G56" s="123" t="s">
        <v>591</v>
      </c>
      <c r="H56" s="152" t="str">
        <f>IF(Pins!E58=""," ",Pins!E58)</f>
        <v xml:space="preserve"> </v>
      </c>
      <c r="I56" s="84"/>
      <c r="J56" s="85"/>
      <c r="K56" s="73">
        <v>11</v>
      </c>
      <c r="L56" s="123" t="s">
        <v>611</v>
      </c>
      <c r="M56" s="152" t="str">
        <f>IF(Pins!E238=""," ",Pins!E238)</f>
        <v xml:space="preserve"> </v>
      </c>
      <c r="N56" s="86"/>
      <c r="O56" s="91" t="s">
        <v>202</v>
      </c>
      <c r="P56" s="78">
        <v>5</v>
      </c>
      <c r="Q56" s="123" t="s">
        <v>619</v>
      </c>
      <c r="R56" s="152" t="str">
        <f>IF(Pins!E424=""," ",Pins!E424)</f>
        <v xml:space="preserve"> </v>
      </c>
      <c r="S56" s="65"/>
      <c r="X56" s="65"/>
      <c r="Y56" s="65"/>
      <c r="Z56" s="65"/>
      <c r="AA56" s="65"/>
    </row>
    <row r="57" spans="1:27">
      <c r="A57" s="107"/>
      <c r="B57" s="83"/>
      <c r="C57" s="83"/>
      <c r="D57" s="88"/>
      <c r="E57" s="85"/>
      <c r="F57" s="78">
        <v>7</v>
      </c>
      <c r="G57" s="123" t="s">
        <v>864</v>
      </c>
      <c r="H57" s="152" t="str">
        <f>IF(Pins!E59=""," ",Pins!E59)</f>
        <v xml:space="preserve"> </v>
      </c>
      <c r="I57" s="84"/>
      <c r="J57" s="97"/>
      <c r="K57" s="73">
        <v>12</v>
      </c>
      <c r="L57" s="125" t="s">
        <v>608</v>
      </c>
      <c r="M57" s="152" t="str">
        <f>IF(Pins!E239=""," ",Pins!E239)</f>
        <v xml:space="preserve"> </v>
      </c>
      <c r="N57" s="86"/>
      <c r="O57" s="77"/>
      <c r="P57" s="78">
        <v>6</v>
      </c>
      <c r="Q57" s="123" t="s">
        <v>618</v>
      </c>
      <c r="R57" s="152" t="str">
        <f>IF(Pins!E425=""," ",Pins!E425)</f>
        <v xml:space="preserve"> </v>
      </c>
      <c r="S57" s="65"/>
      <c r="X57" s="65"/>
      <c r="Y57" s="65"/>
      <c r="Z57" s="65"/>
      <c r="AA57" s="65"/>
    </row>
    <row r="58" spans="1:27">
      <c r="A58" s="83"/>
      <c r="B58" s="83"/>
      <c r="C58" s="83"/>
      <c r="D58" s="88"/>
      <c r="E58" s="85"/>
      <c r="F58" s="78">
        <v>8</v>
      </c>
      <c r="G58" s="123" t="s">
        <v>592</v>
      </c>
      <c r="H58" s="152" t="str">
        <f>IF(Pins!E60=""," ",Pins!E60)</f>
        <v xml:space="preserve"> </v>
      </c>
      <c r="I58" s="84"/>
      <c r="J58" s="79"/>
      <c r="K58" s="79"/>
      <c r="L58" s="79"/>
      <c r="N58" s="86"/>
      <c r="O58" s="85"/>
      <c r="P58" s="78">
        <v>7</v>
      </c>
      <c r="Q58" s="123" t="s">
        <v>617</v>
      </c>
      <c r="R58" s="152" t="str">
        <f>IF(Pins!E426=""," ",Pins!E426)</f>
        <v xml:space="preserve"> </v>
      </c>
      <c r="S58" s="65"/>
      <c r="X58" s="65"/>
      <c r="Y58" s="65"/>
      <c r="Z58" s="65"/>
      <c r="AA58" s="65"/>
    </row>
    <row r="59" spans="1:27">
      <c r="A59" s="83"/>
      <c r="B59" s="83"/>
      <c r="C59" s="83"/>
      <c r="D59" s="88"/>
      <c r="E59" s="77"/>
      <c r="F59" s="73">
        <v>9</v>
      </c>
      <c r="G59" s="123" t="s">
        <v>593</v>
      </c>
      <c r="H59" s="152" t="str">
        <f>IF(Pins!E61=""," ",Pins!E61)</f>
        <v xml:space="preserve"> </v>
      </c>
      <c r="I59" s="84"/>
      <c r="J59" s="74" t="s">
        <v>166</v>
      </c>
      <c r="K59" s="73">
        <v>1</v>
      </c>
      <c r="L59" s="124" t="s">
        <v>78</v>
      </c>
      <c r="M59" s="152" t="str">
        <f>IF(Beltloops!E85=""," ",Beltloops!E85)</f>
        <v xml:space="preserve"> </v>
      </c>
      <c r="N59" s="86"/>
      <c r="O59" s="97"/>
      <c r="P59" s="73">
        <v>8</v>
      </c>
      <c r="Q59" s="125" t="s">
        <v>616</v>
      </c>
      <c r="R59" s="152" t="str">
        <f>IF(Pins!E427=""," ",Pins!E427)</f>
        <v xml:space="preserve"> </v>
      </c>
      <c r="S59" s="65"/>
      <c r="X59" s="65"/>
      <c r="Y59" s="65"/>
      <c r="Z59" s="65"/>
      <c r="AA59" s="65"/>
    </row>
    <row r="60" spans="1:27">
      <c r="A60" s="83"/>
      <c r="B60" s="83"/>
      <c r="C60" s="83"/>
      <c r="D60" s="88"/>
      <c r="E60" s="78"/>
      <c r="F60" s="73">
        <v>10</v>
      </c>
      <c r="G60" s="125" t="s">
        <v>594</v>
      </c>
      <c r="H60" s="152" t="str">
        <f>IF(Pins!E62=""," ",Pins!E62)</f>
        <v xml:space="preserve"> </v>
      </c>
      <c r="I60" s="84"/>
      <c r="J60" s="80" t="s">
        <v>201</v>
      </c>
      <c r="K60" s="78">
        <v>2</v>
      </c>
      <c r="L60" s="123" t="s">
        <v>79</v>
      </c>
      <c r="M60" s="152" t="str">
        <f>IF(Beltloops!E86=""," ",Beltloops!E86)</f>
        <v xml:space="preserve"> </v>
      </c>
      <c r="N60" s="86"/>
      <c r="O60" s="79"/>
      <c r="P60" s="79"/>
      <c r="Q60" s="79"/>
      <c r="S60" s="65"/>
      <c r="X60" s="65"/>
      <c r="Y60" s="65"/>
      <c r="Z60" s="65"/>
      <c r="AA60" s="65"/>
    </row>
    <row r="61" spans="1:27">
      <c r="A61" s="83"/>
      <c r="B61" s="83"/>
      <c r="C61" s="83"/>
      <c r="D61" s="88"/>
      <c r="E61" s="81"/>
      <c r="F61" s="81"/>
      <c r="G61" s="102"/>
      <c r="H61" s="154"/>
      <c r="I61" s="84"/>
      <c r="J61" s="85" t="s">
        <v>188</v>
      </c>
      <c r="K61" s="73">
        <v>3</v>
      </c>
      <c r="L61" s="125" t="s">
        <v>80</v>
      </c>
      <c r="M61" s="152" t="str">
        <f>IF(Beltloops!E87=""," ",Beltloops!E87)</f>
        <v xml:space="preserve"> </v>
      </c>
      <c r="N61" s="86"/>
      <c r="O61" s="74" t="s">
        <v>178</v>
      </c>
      <c r="P61" s="73">
        <v>1</v>
      </c>
      <c r="Q61" s="124" t="s">
        <v>129</v>
      </c>
      <c r="R61" s="152" t="str">
        <f>IF(Beltloops!E162=""," ",Beltloops!E162)</f>
        <v xml:space="preserve"> </v>
      </c>
      <c r="S61" s="65"/>
      <c r="X61" s="65"/>
      <c r="Y61" s="65"/>
      <c r="Z61" s="65"/>
      <c r="AA61" s="65"/>
    </row>
    <row r="62" spans="1:27">
      <c r="A62" s="83"/>
      <c r="B62" s="83"/>
      <c r="C62" s="83"/>
      <c r="D62" s="88"/>
      <c r="E62" s="101" t="s">
        <v>739</v>
      </c>
      <c r="F62" s="92">
        <v>1</v>
      </c>
      <c r="G62" s="124" t="s">
        <v>788</v>
      </c>
      <c r="H62" s="130" t="str">
        <f>IF(Beltloops!E28=""," ",Beltloops!E28)</f>
        <v xml:space="preserve"> </v>
      </c>
      <c r="I62" s="84"/>
      <c r="J62" s="74" t="s">
        <v>166</v>
      </c>
      <c r="K62" s="78">
        <v>1</v>
      </c>
      <c r="L62" s="124" t="s">
        <v>422</v>
      </c>
      <c r="M62" s="152" t="str">
        <f>IF(Pins!E243=""," ",Pins!E243)</f>
        <v xml:space="preserve"> </v>
      </c>
      <c r="N62" s="86"/>
      <c r="O62" s="80" t="s">
        <v>201</v>
      </c>
      <c r="P62" s="78">
        <v>2</v>
      </c>
      <c r="Q62" s="123" t="s">
        <v>130</v>
      </c>
      <c r="R62" s="152" t="str">
        <f>IF(Beltloops!E163=""," ",Beltloops!E163)</f>
        <v xml:space="preserve"> </v>
      </c>
      <c r="S62" s="65"/>
      <c r="X62" s="65"/>
      <c r="Y62" s="65"/>
      <c r="Z62" s="65"/>
      <c r="AA62" s="65"/>
    </row>
    <row r="63" spans="1:27">
      <c r="A63" s="83"/>
      <c r="B63" s="83"/>
      <c r="C63" s="83"/>
      <c r="D63" s="88"/>
      <c r="E63" s="95" t="s">
        <v>201</v>
      </c>
      <c r="F63" s="92">
        <v>2</v>
      </c>
      <c r="G63" s="123" t="s">
        <v>789</v>
      </c>
      <c r="H63" s="130" t="str">
        <f>IF(Beltloops!E29=""," ",Beltloops!E29)</f>
        <v xml:space="preserve"> </v>
      </c>
      <c r="I63" s="84"/>
      <c r="J63" s="80" t="s">
        <v>238</v>
      </c>
      <c r="K63" s="78">
        <v>2</v>
      </c>
      <c r="L63" s="123" t="s">
        <v>423</v>
      </c>
      <c r="M63" s="152" t="str">
        <f>IF(Pins!E244=""," ",Pins!E244)</f>
        <v xml:space="preserve"> </v>
      </c>
      <c r="N63" s="86"/>
      <c r="O63" s="85" t="s">
        <v>188</v>
      </c>
      <c r="P63" s="73">
        <v>3</v>
      </c>
      <c r="Q63" s="125" t="s">
        <v>131</v>
      </c>
      <c r="R63" s="152" t="str">
        <f>IF(Beltloops!E164=""," ",Beltloops!E164)</f>
        <v xml:space="preserve"> </v>
      </c>
      <c r="S63" s="65"/>
      <c r="X63" s="65"/>
      <c r="Y63" s="65"/>
      <c r="Z63" s="65"/>
      <c r="AA63" s="65"/>
    </row>
    <row r="64" spans="1:27">
      <c r="A64" s="83"/>
      <c r="B64" s="83"/>
      <c r="C64" s="83"/>
      <c r="D64" s="63"/>
      <c r="E64" s="97" t="s">
        <v>188</v>
      </c>
      <c r="F64" s="92">
        <v>3</v>
      </c>
      <c r="G64" s="125" t="s">
        <v>790</v>
      </c>
      <c r="H64" s="130" t="str">
        <f>IF(Beltloops!E30=""," ",Beltloops!E30)</f>
        <v xml:space="preserve"> </v>
      </c>
      <c r="I64" s="84"/>
      <c r="J64" s="91" t="s">
        <v>239</v>
      </c>
      <c r="K64" s="78">
        <v>3</v>
      </c>
      <c r="L64" s="123" t="s">
        <v>424</v>
      </c>
      <c r="M64" s="152" t="str">
        <f>IF(Pins!E245=""," ",Pins!E245)</f>
        <v xml:space="preserve"> </v>
      </c>
      <c r="N64" s="86"/>
      <c r="O64" s="74" t="s">
        <v>178</v>
      </c>
      <c r="P64" s="78">
        <v>1</v>
      </c>
      <c r="Q64" s="124" t="s">
        <v>692</v>
      </c>
      <c r="R64" s="152" t="str">
        <f>IF(Pins!E433=""," ",Pins!E433)</f>
        <v xml:space="preserve"> </v>
      </c>
      <c r="S64" s="65"/>
      <c r="X64" s="65"/>
      <c r="Y64" s="65"/>
      <c r="Z64" s="65"/>
      <c r="AA64" s="65"/>
    </row>
    <row r="65" spans="1:27">
      <c r="A65" s="83"/>
      <c r="B65" s="83"/>
      <c r="C65" s="83"/>
      <c r="D65" s="63"/>
      <c r="E65" s="95" t="s">
        <v>740</v>
      </c>
      <c r="F65" s="97">
        <v>1</v>
      </c>
      <c r="G65" s="124" t="s">
        <v>791</v>
      </c>
      <c r="H65" s="130" t="str">
        <f>IF(Pins!E66=""," ",Pins!E66)</f>
        <v xml:space="preserve"> </v>
      </c>
      <c r="I65" s="84"/>
      <c r="J65" s="91" t="s">
        <v>201</v>
      </c>
      <c r="K65" s="78">
        <v>4</v>
      </c>
      <c r="L65" s="123" t="s">
        <v>869</v>
      </c>
      <c r="M65" s="152" t="str">
        <f>IF(Pins!E246=""," ",Pins!E246)</f>
        <v xml:space="preserve"> </v>
      </c>
      <c r="N65" s="86"/>
      <c r="O65" s="80" t="s">
        <v>238</v>
      </c>
      <c r="P65" s="78">
        <v>2</v>
      </c>
      <c r="Q65" s="123" t="s">
        <v>697</v>
      </c>
      <c r="R65" s="152" t="str">
        <f>IF(Pins!E434=""," ",Pins!E434)</f>
        <v xml:space="preserve"> </v>
      </c>
      <c r="S65" s="65"/>
      <c r="X65" s="65"/>
      <c r="Y65" s="65"/>
      <c r="Z65" s="65"/>
      <c r="AA65" s="65"/>
    </row>
    <row r="66" spans="1:27">
      <c r="A66" s="83"/>
      <c r="B66" s="83"/>
      <c r="C66" s="83"/>
      <c r="D66" s="63"/>
      <c r="E66" s="85" t="s">
        <v>741</v>
      </c>
      <c r="F66" s="92">
        <v>2</v>
      </c>
      <c r="G66" s="123" t="s">
        <v>792</v>
      </c>
      <c r="H66" s="130" t="str">
        <f>IF(Pins!E67=""," ",Pins!E67)</f>
        <v xml:space="preserve"> </v>
      </c>
      <c r="I66" s="84"/>
      <c r="J66" s="91" t="s">
        <v>202</v>
      </c>
      <c r="K66" s="78">
        <v>5</v>
      </c>
      <c r="L66" s="123" t="s">
        <v>425</v>
      </c>
      <c r="M66" s="152" t="str">
        <f>IF(Pins!E247=""," ",Pins!E247)</f>
        <v xml:space="preserve"> </v>
      </c>
      <c r="N66" s="86"/>
      <c r="O66" s="91" t="s">
        <v>271</v>
      </c>
      <c r="P66" s="78">
        <v>3</v>
      </c>
      <c r="Q66" s="123" t="s">
        <v>698</v>
      </c>
      <c r="R66" s="152" t="str">
        <f>IF(Pins!E435=""," ",Pins!E435)</f>
        <v xml:space="preserve"> </v>
      </c>
      <c r="S66" s="65"/>
      <c r="X66" s="65"/>
      <c r="Y66" s="65"/>
      <c r="Z66" s="65"/>
      <c r="AA66" s="65"/>
    </row>
    <row r="67" spans="1:27">
      <c r="A67" s="83"/>
      <c r="B67" s="83"/>
      <c r="C67" s="83"/>
      <c r="D67" s="63"/>
      <c r="E67" s="85" t="s">
        <v>201</v>
      </c>
      <c r="F67" s="92">
        <v>3</v>
      </c>
      <c r="G67" s="123" t="s">
        <v>793</v>
      </c>
      <c r="H67" s="130" t="str">
        <f>IF(Pins!E68=""," ",Pins!E68)</f>
        <v xml:space="preserve"> </v>
      </c>
      <c r="I67" s="84"/>
      <c r="J67" s="77"/>
      <c r="K67" s="78">
        <v>6</v>
      </c>
      <c r="L67" s="123" t="s">
        <v>426</v>
      </c>
      <c r="M67" s="152" t="str">
        <f>IF(Pins!E248=""," ",Pins!E248)</f>
        <v xml:space="preserve"> </v>
      </c>
      <c r="N67" s="86"/>
      <c r="O67" s="91" t="s">
        <v>201</v>
      </c>
      <c r="P67" s="78">
        <v>4</v>
      </c>
      <c r="Q67" s="123" t="s">
        <v>699</v>
      </c>
      <c r="R67" s="152" t="str">
        <f>IF(Pins!E436=""," ",Pins!E436)</f>
        <v xml:space="preserve"> </v>
      </c>
      <c r="S67" s="65"/>
      <c r="X67" s="65"/>
      <c r="Y67" s="65"/>
      <c r="Z67" s="65"/>
      <c r="AA67" s="65"/>
    </row>
    <row r="68" spans="1:27">
      <c r="A68" s="111"/>
      <c r="B68" s="83"/>
      <c r="C68" s="83"/>
      <c r="D68" s="63"/>
      <c r="E68" s="85" t="s">
        <v>202</v>
      </c>
      <c r="F68" s="92">
        <v>4</v>
      </c>
      <c r="G68" s="123" t="s">
        <v>794</v>
      </c>
      <c r="H68" s="130" t="str">
        <f>IF(Pins!E69=""," ",Pins!E69)</f>
        <v xml:space="preserve"> </v>
      </c>
      <c r="I68" s="84"/>
      <c r="J68" s="85"/>
      <c r="K68" s="78">
        <v>7</v>
      </c>
      <c r="L68" s="123" t="s">
        <v>427</v>
      </c>
      <c r="M68" s="152" t="str">
        <f>IF(Pins!E249=""," ",Pins!E249)</f>
        <v xml:space="preserve"> </v>
      </c>
      <c r="N68" s="86"/>
      <c r="O68" s="91" t="s">
        <v>202</v>
      </c>
      <c r="P68" s="78">
        <v>5</v>
      </c>
      <c r="Q68" s="123" t="s">
        <v>700</v>
      </c>
      <c r="R68" s="152" t="str">
        <f>IF(Pins!E437=""," ",Pins!E437)</f>
        <v xml:space="preserve"> </v>
      </c>
      <c r="S68" s="65"/>
      <c r="X68" s="65"/>
      <c r="Y68" s="65"/>
      <c r="Z68" s="65"/>
      <c r="AA68" s="65"/>
    </row>
    <row r="69" spans="1:27">
      <c r="A69" s="111"/>
      <c r="B69" s="83"/>
      <c r="C69" s="83"/>
      <c r="D69" s="63"/>
      <c r="E69" s="85"/>
      <c r="F69" s="92">
        <v>5</v>
      </c>
      <c r="G69" s="123" t="s">
        <v>800</v>
      </c>
      <c r="H69" s="130" t="str">
        <f>IF(Pins!E70=""," ",Pins!E70)</f>
        <v xml:space="preserve"> </v>
      </c>
      <c r="I69" s="84"/>
      <c r="J69" s="85"/>
      <c r="K69" s="78">
        <v>8</v>
      </c>
      <c r="L69" s="123" t="s">
        <v>428</v>
      </c>
      <c r="M69" s="152" t="str">
        <f>IF(Pins!E250=""," ",Pins!E250)</f>
        <v xml:space="preserve"> </v>
      </c>
      <c r="N69" s="86"/>
      <c r="O69" s="77"/>
      <c r="P69" s="78">
        <v>6</v>
      </c>
      <c r="Q69" s="123" t="s">
        <v>694</v>
      </c>
      <c r="R69" s="152" t="str">
        <f>IF(Pins!E438=""," ",Pins!E438)</f>
        <v xml:space="preserve"> </v>
      </c>
      <c r="S69" s="65"/>
      <c r="X69" s="65"/>
      <c r="Y69" s="65"/>
      <c r="Z69" s="65"/>
      <c r="AA69" s="65"/>
    </row>
    <row r="70" spans="1:27">
      <c r="A70" s="112"/>
      <c r="B70" s="83"/>
      <c r="C70" s="83"/>
      <c r="D70" s="63"/>
      <c r="E70" s="85"/>
      <c r="F70" s="92">
        <v>6</v>
      </c>
      <c r="G70" s="123" t="s">
        <v>799</v>
      </c>
      <c r="H70" s="130" t="str">
        <f>IF(Pins!E71=""," ",Pins!E71)</f>
        <v xml:space="preserve"> </v>
      </c>
      <c r="I70" s="84"/>
      <c r="J70" s="85"/>
      <c r="K70" s="73">
        <v>9</v>
      </c>
      <c r="L70" s="123" t="s">
        <v>429</v>
      </c>
      <c r="M70" s="152" t="str">
        <f>IF(Pins!E251=""," ",Pins!E251)</f>
        <v xml:space="preserve"> </v>
      </c>
      <c r="N70" s="86"/>
      <c r="O70" s="85"/>
      <c r="P70" s="78">
        <v>7</v>
      </c>
      <c r="Q70" s="123" t="s">
        <v>695</v>
      </c>
      <c r="R70" s="152" t="str">
        <f>IF(Pins!E439=""," ",Pins!E439)</f>
        <v xml:space="preserve"> </v>
      </c>
      <c r="S70" s="65"/>
      <c r="X70" s="65"/>
      <c r="Y70" s="65"/>
      <c r="Z70" s="65"/>
      <c r="AA70" s="65"/>
    </row>
    <row r="71" spans="1:27">
      <c r="A71" s="113"/>
      <c r="B71" s="83"/>
      <c r="C71" s="83"/>
      <c r="D71" s="63"/>
      <c r="E71" s="85"/>
      <c r="F71" s="92">
        <v>7</v>
      </c>
      <c r="G71" s="123" t="s">
        <v>801</v>
      </c>
      <c r="H71" s="130" t="str">
        <f>IF(Pins!E72=""," ",Pins!E72)</f>
        <v xml:space="preserve"> </v>
      </c>
      <c r="I71" s="84"/>
      <c r="J71" s="85"/>
      <c r="K71" s="73">
        <v>10</v>
      </c>
      <c r="L71" s="123" t="s">
        <v>430</v>
      </c>
      <c r="M71" s="152" t="str">
        <f>IF(Pins!E252=""," ",Pins!E252)</f>
        <v xml:space="preserve"> </v>
      </c>
      <c r="N71" s="86"/>
      <c r="O71" s="85"/>
      <c r="P71" s="78">
        <v>8</v>
      </c>
      <c r="Q71" s="123" t="s">
        <v>693</v>
      </c>
      <c r="R71" s="152" t="str">
        <f>IF(Pins!E440=""," ",Pins!E440)</f>
        <v xml:space="preserve"> </v>
      </c>
      <c r="S71" s="65"/>
      <c r="X71" s="65"/>
      <c r="Y71" s="65"/>
      <c r="Z71" s="65"/>
      <c r="AA71" s="65"/>
    </row>
    <row r="72" spans="1:27">
      <c r="A72" s="83"/>
      <c r="B72" s="83"/>
      <c r="C72" s="83"/>
      <c r="D72" s="63"/>
      <c r="E72" s="85"/>
      <c r="F72" s="92">
        <v>8</v>
      </c>
      <c r="G72" s="123" t="s">
        <v>798</v>
      </c>
      <c r="H72" s="130" t="str">
        <f>IF(Pins!E73=""," ",Pins!E73)</f>
        <v xml:space="preserve"> </v>
      </c>
      <c r="I72" s="84"/>
      <c r="J72" s="85"/>
      <c r="K72" s="73">
        <v>11</v>
      </c>
      <c r="L72" s="123" t="s">
        <v>431</v>
      </c>
      <c r="M72" s="152" t="str">
        <f>IF(Pins!E253=""," ",Pins!E253)</f>
        <v xml:space="preserve"> </v>
      </c>
      <c r="N72" s="86"/>
      <c r="O72" s="97"/>
      <c r="P72" s="73">
        <v>9</v>
      </c>
      <c r="Q72" s="125" t="s">
        <v>696</v>
      </c>
      <c r="R72" s="152" t="str">
        <f>IF(Pins!E441=""," ",Pins!E441)</f>
        <v xml:space="preserve"> </v>
      </c>
      <c r="S72" s="65"/>
      <c r="T72" s="65"/>
      <c r="U72" s="65"/>
      <c r="V72" s="65"/>
      <c r="W72" s="65"/>
      <c r="X72" s="65"/>
      <c r="Y72" s="65"/>
      <c r="Z72" s="65"/>
      <c r="AA72" s="65"/>
    </row>
    <row r="73" spans="1:27">
      <c r="A73" s="83"/>
      <c r="B73" s="83"/>
      <c r="C73" s="83"/>
      <c r="D73" s="63"/>
      <c r="E73" s="85"/>
      <c r="F73" s="92">
        <v>9</v>
      </c>
      <c r="G73" s="123" t="s">
        <v>797</v>
      </c>
      <c r="H73" s="130" t="str">
        <f>IF(Pins!E74=""," ",Pins!E74)</f>
        <v xml:space="preserve"> </v>
      </c>
      <c r="I73" s="84"/>
      <c r="J73" s="97"/>
      <c r="K73" s="73">
        <v>12</v>
      </c>
      <c r="L73" s="125" t="s">
        <v>432</v>
      </c>
      <c r="M73" s="152" t="str">
        <f>IF(Pins!E254=""," ",Pins!E254)</f>
        <v xml:space="preserve"> </v>
      </c>
      <c r="N73" s="86"/>
      <c r="O73" s="86"/>
      <c r="P73" s="86"/>
      <c r="Q73" s="86"/>
      <c r="R73" s="65"/>
      <c r="S73" s="65"/>
      <c r="T73" s="65"/>
      <c r="U73" s="65"/>
      <c r="V73" s="65"/>
      <c r="W73" s="65"/>
      <c r="X73" s="65"/>
      <c r="Y73" s="65"/>
      <c r="Z73" s="65"/>
      <c r="AA73" s="65"/>
    </row>
    <row r="74" spans="1:27">
      <c r="B74" s="63"/>
      <c r="C74" s="63"/>
      <c r="D74" s="88"/>
      <c r="E74" s="85"/>
      <c r="F74" s="92">
        <v>10</v>
      </c>
      <c r="G74" s="123" t="s">
        <v>796</v>
      </c>
      <c r="H74" s="130" t="str">
        <f>IF(Pins!E75=""," ",Pins!E75)</f>
        <v xml:space="preserve"> </v>
      </c>
      <c r="I74" s="84"/>
      <c r="J74" s="114"/>
      <c r="K74" s="81"/>
      <c r="L74" s="102"/>
      <c r="M74" s="154"/>
      <c r="N74" s="86"/>
      <c r="O74" s="74" t="s">
        <v>761</v>
      </c>
      <c r="P74" s="73">
        <v>1</v>
      </c>
      <c r="Q74" s="124" t="s">
        <v>126</v>
      </c>
      <c r="R74" s="152" t="str">
        <f>IF(Beltloops!E167=""," ",Beltloops!E167)</f>
        <v xml:space="preserve"> </v>
      </c>
      <c r="S74" s="65"/>
      <c r="T74" s="65"/>
      <c r="U74" s="65"/>
      <c r="V74" s="65"/>
      <c r="W74" s="65"/>
      <c r="X74" s="65"/>
      <c r="Y74" s="65"/>
      <c r="Z74" s="65"/>
      <c r="AA74" s="65"/>
    </row>
    <row r="75" spans="1:27">
      <c r="B75" s="63"/>
      <c r="C75" s="63"/>
      <c r="D75" s="88"/>
      <c r="E75" s="97"/>
      <c r="F75" s="92">
        <v>11</v>
      </c>
      <c r="G75" s="125" t="s">
        <v>795</v>
      </c>
      <c r="H75" s="130" t="str">
        <f>IF(Pins!E76=""," ",Pins!E76)</f>
        <v xml:space="preserve"> </v>
      </c>
      <c r="I75" s="84"/>
      <c r="J75" s="74" t="s">
        <v>240</v>
      </c>
      <c r="K75" s="73">
        <v>1</v>
      </c>
      <c r="L75" s="124" t="s">
        <v>75</v>
      </c>
      <c r="M75" s="152" t="str">
        <f>IF(Beltloops!E92=""," ",Beltloops!E92)</f>
        <v xml:space="preserve"> </v>
      </c>
      <c r="N75" s="86"/>
      <c r="O75" s="80" t="s">
        <v>201</v>
      </c>
      <c r="P75" s="78">
        <v>2</v>
      </c>
      <c r="Q75" s="123" t="s">
        <v>128</v>
      </c>
      <c r="R75" s="152" t="str">
        <f>IF(Beltloops!E168=""," ",Beltloops!E168)</f>
        <v xml:space="preserve"> </v>
      </c>
      <c r="S75" s="65"/>
      <c r="T75" s="65"/>
      <c r="U75" s="65"/>
      <c r="V75" s="65"/>
      <c r="W75" s="65"/>
      <c r="X75" s="65"/>
      <c r="Y75" s="65"/>
      <c r="Z75" s="65"/>
      <c r="AA75" s="65"/>
    </row>
    <row r="76" spans="1:27">
      <c r="B76" s="63"/>
      <c r="C76" s="63"/>
      <c r="D76" s="88"/>
      <c r="E76" s="79"/>
      <c r="F76" s="79"/>
      <c r="G76" s="79"/>
      <c r="I76" s="84"/>
      <c r="J76" s="80" t="s">
        <v>201</v>
      </c>
      <c r="K76" s="78">
        <v>2</v>
      </c>
      <c r="L76" s="123" t="s">
        <v>77</v>
      </c>
      <c r="M76" s="152" t="str">
        <f>IF(Beltloops!E93=""," ",Beltloops!E93)</f>
        <v xml:space="preserve"> </v>
      </c>
      <c r="N76" s="86"/>
      <c r="O76" s="85" t="s">
        <v>188</v>
      </c>
      <c r="P76" s="73">
        <v>3</v>
      </c>
      <c r="Q76" s="125" t="s">
        <v>127</v>
      </c>
      <c r="R76" s="152" t="str">
        <f>IF(Beltloops!E169=""," ",Beltloops!E169)</f>
        <v xml:space="preserve"> </v>
      </c>
      <c r="S76" s="65"/>
      <c r="T76" s="65"/>
      <c r="U76" s="65"/>
      <c r="V76" s="65"/>
      <c r="W76" s="65"/>
      <c r="X76" s="65"/>
      <c r="Y76" s="65"/>
      <c r="Z76" s="65"/>
      <c r="AA76" s="65"/>
    </row>
    <row r="77" spans="1:27">
      <c r="B77" s="63"/>
      <c r="C77" s="63"/>
      <c r="D77" s="88"/>
      <c r="E77" s="74" t="s">
        <v>160</v>
      </c>
      <c r="F77" s="73">
        <v>1</v>
      </c>
      <c r="G77" s="124" t="s">
        <v>97</v>
      </c>
      <c r="H77" s="152" t="str">
        <f>IF(Beltloops!E33=""," ",Beltloops!E33)</f>
        <v xml:space="preserve"> </v>
      </c>
      <c r="I77" s="84"/>
      <c r="J77" s="85" t="s">
        <v>188</v>
      </c>
      <c r="K77" s="73">
        <v>3</v>
      </c>
      <c r="L77" s="125" t="s">
        <v>76</v>
      </c>
      <c r="M77" s="152" t="str">
        <f>IF(Beltloops!E94=""," ",Beltloops!E94)</f>
        <v xml:space="preserve"> </v>
      </c>
      <c r="N77" s="86"/>
      <c r="O77" s="74" t="s">
        <v>761</v>
      </c>
      <c r="P77" s="78">
        <v>1</v>
      </c>
      <c r="Q77" s="124" t="s">
        <v>690</v>
      </c>
      <c r="R77" s="152" t="str">
        <f>IF(Pins!E445=""," ",Pins!E445)</f>
        <v xml:space="preserve"> </v>
      </c>
      <c r="S77" s="65"/>
      <c r="T77" s="65"/>
      <c r="U77" s="65"/>
      <c r="V77" s="65"/>
      <c r="W77" s="65"/>
      <c r="X77" s="65"/>
      <c r="Y77" s="65"/>
      <c r="Z77" s="65"/>
      <c r="AA77" s="65"/>
    </row>
    <row r="78" spans="1:27" ht="12.75" customHeight="1">
      <c r="B78" s="63"/>
      <c r="C78" s="63"/>
      <c r="D78" s="88"/>
      <c r="E78" s="80" t="s">
        <v>201</v>
      </c>
      <c r="F78" s="78">
        <v>2</v>
      </c>
      <c r="G78" s="123" t="s">
        <v>96</v>
      </c>
      <c r="H78" s="152" t="str">
        <f>IF(Beltloops!E34=""," ",Beltloops!E34)</f>
        <v xml:space="preserve"> </v>
      </c>
      <c r="I78" s="84"/>
      <c r="J78" s="74" t="s">
        <v>240</v>
      </c>
      <c r="K78" s="78">
        <v>1</v>
      </c>
      <c r="L78" s="124" t="s">
        <v>413</v>
      </c>
      <c r="M78" s="152" t="str">
        <f>IF(Pins!E258=""," ",Pins!E258)</f>
        <v xml:space="preserve"> </v>
      </c>
      <c r="N78" s="86"/>
      <c r="O78" s="80" t="s">
        <v>238</v>
      </c>
      <c r="P78" s="78">
        <v>2</v>
      </c>
      <c r="Q78" s="123" t="s">
        <v>762</v>
      </c>
      <c r="R78" s="152" t="str">
        <f>IF(Pins!E446=""," ",Pins!E446)</f>
        <v xml:space="preserve"> </v>
      </c>
      <c r="S78" s="65"/>
      <c r="T78" s="65"/>
      <c r="U78" s="65"/>
      <c r="V78" s="65"/>
      <c r="W78" s="65"/>
      <c r="X78" s="65"/>
      <c r="Y78" s="65"/>
      <c r="Z78" s="65"/>
      <c r="AA78" s="65"/>
    </row>
    <row r="79" spans="1:27">
      <c r="B79" s="63"/>
      <c r="C79" s="63"/>
      <c r="D79" s="88"/>
      <c r="E79" s="85" t="s">
        <v>188</v>
      </c>
      <c r="F79" s="73">
        <v>3</v>
      </c>
      <c r="G79" s="125" t="s">
        <v>98</v>
      </c>
      <c r="H79" s="152" t="str">
        <f>IF(Beltloops!E35=""," ",Beltloops!E35)</f>
        <v xml:space="preserve"> </v>
      </c>
      <c r="I79" s="84"/>
      <c r="J79" s="80" t="s">
        <v>238</v>
      </c>
      <c r="K79" s="78">
        <v>2</v>
      </c>
      <c r="L79" s="123" t="s">
        <v>414</v>
      </c>
      <c r="M79" s="152" t="str">
        <f>IF(Pins!E259=""," ",Pins!E259)</f>
        <v xml:space="preserve"> </v>
      </c>
      <c r="N79" s="86"/>
      <c r="O79" s="91" t="s">
        <v>272</v>
      </c>
      <c r="P79" s="78">
        <v>3</v>
      </c>
      <c r="Q79" s="123" t="s">
        <v>765</v>
      </c>
      <c r="R79" s="152" t="str">
        <f>IF(Pins!E447=""," ",Pins!E447)</f>
        <v xml:space="preserve"> </v>
      </c>
      <c r="S79" s="65"/>
      <c r="T79" s="65"/>
      <c r="U79" s="65"/>
      <c r="V79" s="65"/>
      <c r="W79" s="65"/>
      <c r="X79" s="65"/>
      <c r="Y79" s="65"/>
      <c r="Z79" s="65"/>
      <c r="AA79" s="65"/>
    </row>
    <row r="80" spans="1:27">
      <c r="B80" s="63"/>
      <c r="C80" s="63"/>
      <c r="D80" s="88"/>
      <c r="E80" s="74" t="s">
        <v>160</v>
      </c>
      <c r="F80" s="78">
        <v>1</v>
      </c>
      <c r="G80" s="124" t="s">
        <v>575</v>
      </c>
      <c r="H80" s="152" t="str">
        <f>IF(Pins!E80=""," ",Pins!E80)</f>
        <v xml:space="preserve"> </v>
      </c>
      <c r="I80" s="84"/>
      <c r="J80" s="91" t="s">
        <v>241</v>
      </c>
      <c r="K80" s="78">
        <v>3</v>
      </c>
      <c r="L80" s="123" t="s">
        <v>415</v>
      </c>
      <c r="M80" s="152" t="str">
        <f>IF(Pins!E260=""," ",Pins!E260)</f>
        <v xml:space="preserve"> </v>
      </c>
      <c r="N80" s="86"/>
      <c r="O80" s="91" t="s">
        <v>201</v>
      </c>
      <c r="P80" s="78">
        <v>4</v>
      </c>
      <c r="Q80" s="123" t="s">
        <v>874</v>
      </c>
      <c r="R80" s="152" t="str">
        <f>IF(Pins!E448=""," ",Pins!E448)</f>
        <v xml:space="preserve"> </v>
      </c>
      <c r="S80" s="65"/>
      <c r="T80" s="65"/>
      <c r="U80" s="65"/>
      <c r="V80" s="65"/>
      <c r="W80" s="65"/>
      <c r="X80" s="65"/>
      <c r="Y80" s="65"/>
      <c r="Z80" s="65"/>
      <c r="AA80" s="65"/>
    </row>
    <row r="81" spans="2:27">
      <c r="B81" s="63"/>
      <c r="C81" s="63"/>
      <c r="D81" s="88"/>
      <c r="E81" s="80" t="s">
        <v>238</v>
      </c>
      <c r="F81" s="78">
        <v>2</v>
      </c>
      <c r="G81" s="123" t="s">
        <v>576</v>
      </c>
      <c r="H81" s="152" t="str">
        <f>IF(Pins!E81=""," ",Pins!E81)</f>
        <v xml:space="preserve"> </v>
      </c>
      <c r="I81" s="84"/>
      <c r="J81" s="91" t="s">
        <v>201</v>
      </c>
      <c r="K81" s="78">
        <v>4</v>
      </c>
      <c r="L81" s="123" t="s">
        <v>416</v>
      </c>
      <c r="M81" s="152" t="str">
        <f>IF(Pins!E261=""," ",Pins!E261)</f>
        <v xml:space="preserve"> </v>
      </c>
      <c r="N81" s="86"/>
      <c r="O81" s="91" t="s">
        <v>202</v>
      </c>
      <c r="P81" s="78">
        <v>5</v>
      </c>
      <c r="Q81" s="123" t="s">
        <v>763</v>
      </c>
      <c r="R81" s="152" t="str">
        <f>IF(Pins!E449=""," ",Pins!E449)</f>
        <v xml:space="preserve"> </v>
      </c>
      <c r="S81" s="65"/>
      <c r="T81" s="65"/>
      <c r="U81" s="65"/>
      <c r="V81" s="65"/>
      <c r="W81" s="65"/>
      <c r="X81" s="65"/>
      <c r="Y81" s="65"/>
      <c r="Z81" s="65"/>
      <c r="AA81" s="65"/>
    </row>
    <row r="82" spans="2:27">
      <c r="B82" s="63"/>
      <c r="C82" s="63"/>
      <c r="D82" s="88"/>
      <c r="E82" s="91" t="s">
        <v>204</v>
      </c>
      <c r="F82" s="78">
        <v>3</v>
      </c>
      <c r="G82" s="123" t="s">
        <v>577</v>
      </c>
      <c r="H82" s="152" t="str">
        <f>IF(Pins!E82=""," ",Pins!E82)</f>
        <v xml:space="preserve"> </v>
      </c>
      <c r="I82" s="84"/>
      <c r="J82" s="91" t="s">
        <v>202</v>
      </c>
      <c r="K82" s="78">
        <v>5</v>
      </c>
      <c r="L82" s="123" t="s">
        <v>421</v>
      </c>
      <c r="M82" s="152" t="str">
        <f>IF(Pins!E262=""," ",Pins!E262)</f>
        <v xml:space="preserve"> </v>
      </c>
      <c r="N82" s="86"/>
      <c r="O82" s="77"/>
      <c r="P82" s="78">
        <v>6</v>
      </c>
      <c r="Q82" s="123" t="s">
        <v>764</v>
      </c>
      <c r="R82" s="152" t="str">
        <f>IF(Pins!E450=""," ",Pins!E450)</f>
        <v xml:space="preserve"> </v>
      </c>
      <c r="S82" s="65"/>
      <c r="T82" s="65"/>
      <c r="U82" s="65"/>
      <c r="V82" s="65"/>
      <c r="W82" s="65"/>
      <c r="X82" s="65"/>
      <c r="Y82" s="65"/>
      <c r="Z82" s="65"/>
      <c r="AA82" s="65"/>
    </row>
    <row r="83" spans="2:27">
      <c r="B83" s="63"/>
      <c r="C83" s="63"/>
      <c r="D83" s="88"/>
      <c r="E83" s="91" t="s">
        <v>201</v>
      </c>
      <c r="F83" s="78">
        <v>4</v>
      </c>
      <c r="G83" s="123" t="s">
        <v>578</v>
      </c>
      <c r="H83" s="152" t="str">
        <f>IF(Pins!E83=""," ",Pins!E83)</f>
        <v xml:space="preserve"> </v>
      </c>
      <c r="I83" s="84"/>
      <c r="J83" s="77"/>
      <c r="K83" s="78">
        <v>6</v>
      </c>
      <c r="L83" s="123" t="s">
        <v>417</v>
      </c>
      <c r="M83" s="152" t="str">
        <f>IF(Pins!E263=""," ",Pins!E263)</f>
        <v xml:space="preserve"> </v>
      </c>
      <c r="N83" s="86"/>
      <c r="O83" s="85"/>
      <c r="P83" s="78">
        <v>7</v>
      </c>
      <c r="Q83" s="123" t="s">
        <v>691</v>
      </c>
      <c r="R83" s="152" t="str">
        <f>IF(Pins!E451=""," ",Pins!E451)</f>
        <v xml:space="preserve"> </v>
      </c>
      <c r="S83" s="65"/>
      <c r="T83" s="65"/>
      <c r="U83" s="65"/>
      <c r="V83" s="65"/>
      <c r="W83" s="65"/>
      <c r="X83" s="65"/>
      <c r="Y83" s="65"/>
      <c r="Z83" s="65"/>
      <c r="AA83" s="65"/>
    </row>
    <row r="84" spans="2:27">
      <c r="B84" s="63"/>
      <c r="C84" s="63"/>
      <c r="D84" s="88"/>
      <c r="E84" s="91" t="s">
        <v>202</v>
      </c>
      <c r="F84" s="78">
        <v>5</v>
      </c>
      <c r="G84" s="123" t="s">
        <v>579</v>
      </c>
      <c r="H84" s="152" t="str">
        <f>IF(Pins!E84=""," ",Pins!E84)</f>
        <v xml:space="preserve"> </v>
      </c>
      <c r="I84" s="84"/>
      <c r="J84" s="85"/>
      <c r="K84" s="78">
        <v>7</v>
      </c>
      <c r="L84" s="123" t="s">
        <v>418</v>
      </c>
      <c r="M84" s="152" t="str">
        <f>IF(Pins!E264=""," ",Pins!E264)</f>
        <v xml:space="preserve"> </v>
      </c>
      <c r="N84" s="86"/>
      <c r="O84" s="85"/>
      <c r="P84" s="78">
        <v>8</v>
      </c>
      <c r="Q84" s="123" t="s">
        <v>766</v>
      </c>
      <c r="R84" s="152" t="str">
        <f>IF(Pins!E452=""," ",Pins!E452)</f>
        <v xml:space="preserve"> </v>
      </c>
      <c r="S84" s="65"/>
      <c r="T84" s="65"/>
      <c r="U84" s="65"/>
      <c r="V84" s="65"/>
      <c r="W84" s="65"/>
      <c r="X84" s="65"/>
      <c r="Y84" s="65"/>
      <c r="Z84" s="65"/>
      <c r="AA84" s="65"/>
    </row>
    <row r="85" spans="2:27">
      <c r="B85" s="63"/>
      <c r="C85" s="63"/>
      <c r="D85" s="88"/>
      <c r="E85" s="77"/>
      <c r="F85" s="78">
        <v>6</v>
      </c>
      <c r="G85" s="123" t="s">
        <v>580</v>
      </c>
      <c r="H85" s="152" t="str">
        <f>IF(Pins!E85=""," ",Pins!E85)</f>
        <v xml:space="preserve"> </v>
      </c>
      <c r="I85" s="84"/>
      <c r="J85" s="85"/>
      <c r="K85" s="78">
        <v>8</v>
      </c>
      <c r="L85" s="123" t="s">
        <v>419</v>
      </c>
      <c r="M85" s="152" t="str">
        <f>IF(Pins!E265=""," ",Pins!E265)</f>
        <v xml:space="preserve"> </v>
      </c>
      <c r="N85" s="86"/>
      <c r="O85" s="85"/>
      <c r="P85" s="85">
        <v>9</v>
      </c>
      <c r="Q85" s="123" t="s">
        <v>768</v>
      </c>
      <c r="R85" s="152" t="str">
        <f>IF(Pins!E453=""," ",Pins!E453)</f>
        <v xml:space="preserve"> </v>
      </c>
      <c r="S85" s="65"/>
      <c r="T85" s="65"/>
      <c r="U85" s="65"/>
      <c r="V85" s="65"/>
      <c r="W85" s="65"/>
      <c r="X85" s="65"/>
      <c r="Y85" s="65"/>
      <c r="Z85" s="65"/>
      <c r="AA85" s="65"/>
    </row>
    <row r="86" spans="2:27">
      <c r="B86" s="63"/>
      <c r="C86" s="63"/>
      <c r="D86" s="88"/>
      <c r="E86" s="85"/>
      <c r="F86" s="78">
        <v>7</v>
      </c>
      <c r="G86" s="123" t="s">
        <v>581</v>
      </c>
      <c r="H86" s="152" t="str">
        <f>IF(Pins!E86=""," ",Pins!E86)</f>
        <v xml:space="preserve"> </v>
      </c>
      <c r="I86" s="84"/>
      <c r="J86" s="97"/>
      <c r="K86" s="73">
        <v>9</v>
      </c>
      <c r="L86" s="125" t="s">
        <v>420</v>
      </c>
      <c r="M86" s="152" t="str">
        <f>IF(Pins!E266=""," ",Pins!E266)</f>
        <v xml:space="preserve"> </v>
      </c>
      <c r="N86" s="86"/>
      <c r="O86" s="97"/>
      <c r="P86" s="73">
        <v>10</v>
      </c>
      <c r="Q86" s="125" t="s">
        <v>767</v>
      </c>
      <c r="R86" s="152" t="str">
        <f>IF(Pins!E454=""," ",Pins!E454)</f>
        <v xml:space="preserve"> </v>
      </c>
      <c r="S86" s="65"/>
      <c r="T86" s="65"/>
      <c r="U86" s="65"/>
      <c r="V86" s="65"/>
      <c r="W86" s="65"/>
      <c r="X86" s="65"/>
      <c r="Y86" s="65"/>
      <c r="Z86" s="65"/>
      <c r="AA86" s="65"/>
    </row>
    <row r="87" spans="2:27">
      <c r="B87" s="63"/>
      <c r="C87" s="63"/>
      <c r="D87" s="88"/>
      <c r="E87" s="85"/>
      <c r="F87" s="78">
        <v>8</v>
      </c>
      <c r="G87" s="123" t="s">
        <v>582</v>
      </c>
      <c r="H87" s="152" t="str">
        <f>IF(Pins!E87=""," ",Pins!E87)</f>
        <v xml:space="preserve"> </v>
      </c>
      <c r="I87" s="84"/>
      <c r="J87" s="114"/>
      <c r="K87" s="81"/>
      <c r="L87" s="102"/>
      <c r="M87" s="154"/>
      <c r="N87" s="86"/>
      <c r="O87" s="86"/>
      <c r="P87" s="86"/>
      <c r="Q87" s="86"/>
      <c r="R87" s="65"/>
      <c r="S87" s="65"/>
      <c r="T87" s="65"/>
      <c r="U87" s="65"/>
      <c r="V87" s="65"/>
      <c r="W87" s="65"/>
      <c r="X87" s="65"/>
      <c r="Y87" s="65"/>
      <c r="Z87" s="65"/>
      <c r="AA87" s="65"/>
    </row>
    <row r="88" spans="2:27">
      <c r="B88" s="63"/>
      <c r="C88" s="63"/>
      <c r="D88" s="88"/>
      <c r="E88" s="85"/>
      <c r="F88" s="73">
        <v>9</v>
      </c>
      <c r="G88" s="123" t="s">
        <v>583</v>
      </c>
      <c r="H88" s="152" t="str">
        <f>IF(Pins!E88=""," ",Pins!E88)</f>
        <v xml:space="preserve"> </v>
      </c>
      <c r="I88" s="84"/>
      <c r="J88" s="74" t="s">
        <v>169</v>
      </c>
      <c r="K88" s="73">
        <v>1</v>
      </c>
      <c r="L88" s="124" t="s">
        <v>73</v>
      </c>
      <c r="M88" s="152" t="str">
        <f>IF(Beltloops!E105=""," ",Beltloops!E105)</f>
        <v xml:space="preserve"> </v>
      </c>
      <c r="N88" s="86"/>
      <c r="O88" s="74" t="s">
        <v>769</v>
      </c>
      <c r="P88" s="73">
        <v>1</v>
      </c>
      <c r="Q88" s="124" t="s">
        <v>895</v>
      </c>
      <c r="R88" s="152" t="str">
        <f>IF(Beltloops!E174=""," ",Beltloops!E174)</f>
        <v xml:space="preserve"> </v>
      </c>
      <c r="S88" s="65"/>
      <c r="T88" s="65"/>
      <c r="U88" s="65"/>
      <c r="V88" s="65"/>
      <c r="W88" s="65"/>
      <c r="X88" s="65"/>
      <c r="Y88" s="65"/>
      <c r="Z88" s="65"/>
      <c r="AA88" s="65"/>
    </row>
    <row r="89" spans="2:27">
      <c r="B89" s="63"/>
      <c r="C89" s="63"/>
      <c r="D89" s="88"/>
      <c r="E89" s="85"/>
      <c r="F89" s="73">
        <v>10</v>
      </c>
      <c r="G89" s="123" t="s">
        <v>584</v>
      </c>
      <c r="H89" s="152" t="str">
        <f>IF(Pins!E89=""," ",Pins!E89)</f>
        <v xml:space="preserve"> </v>
      </c>
      <c r="I89" s="84"/>
      <c r="J89" s="80" t="s">
        <v>201</v>
      </c>
      <c r="K89" s="78">
        <v>2</v>
      </c>
      <c r="L89" s="123" t="s">
        <v>71</v>
      </c>
      <c r="M89" s="152" t="str">
        <f>IF(Beltloops!E106=""," ",Beltloops!E106)</f>
        <v xml:space="preserve"> </v>
      </c>
      <c r="N89" s="86"/>
      <c r="O89" s="80" t="s">
        <v>770</v>
      </c>
      <c r="P89" s="78">
        <v>2</v>
      </c>
      <c r="Q89" s="123" t="s">
        <v>125</v>
      </c>
      <c r="R89" s="152" t="str">
        <f>IF(Beltloops!E175=""," ",Beltloops!E175)</f>
        <v xml:space="preserve"> </v>
      </c>
      <c r="S89" s="65"/>
      <c r="T89" s="65"/>
      <c r="U89" s="65"/>
      <c r="V89" s="65"/>
      <c r="W89" s="65"/>
      <c r="X89" s="65"/>
      <c r="Y89" s="65"/>
      <c r="Z89" s="65"/>
      <c r="AA89" s="65"/>
    </row>
    <row r="90" spans="2:27">
      <c r="B90" s="63"/>
      <c r="C90" s="63"/>
      <c r="D90" s="88"/>
      <c r="E90" s="85"/>
      <c r="F90" s="73">
        <v>11</v>
      </c>
      <c r="G90" s="123" t="s">
        <v>865</v>
      </c>
      <c r="H90" s="152" t="str">
        <f>IF(Pins!E90=""," ",Pins!E90)</f>
        <v xml:space="preserve"> </v>
      </c>
      <c r="I90" s="84"/>
      <c r="J90" s="85" t="s">
        <v>188</v>
      </c>
      <c r="K90" s="73">
        <v>3</v>
      </c>
      <c r="L90" s="125" t="s">
        <v>74</v>
      </c>
      <c r="M90" s="152" t="str">
        <f>IF(Beltloops!E107=""," ",Beltloops!E107)</f>
        <v xml:space="preserve"> </v>
      </c>
      <c r="N90" s="86"/>
      <c r="O90" s="85" t="s">
        <v>188</v>
      </c>
      <c r="P90" s="73">
        <v>3</v>
      </c>
      <c r="Q90" s="125" t="s">
        <v>896</v>
      </c>
      <c r="R90" s="152" t="str">
        <f>IF(Beltloops!E176=""," ",Beltloops!E176)</f>
        <v xml:space="preserve"> </v>
      </c>
      <c r="S90" s="65"/>
      <c r="T90" s="65"/>
      <c r="U90" s="65"/>
      <c r="V90" s="65"/>
      <c r="W90" s="65"/>
      <c r="X90" s="65"/>
      <c r="Y90" s="65"/>
      <c r="Z90" s="65"/>
      <c r="AA90" s="65"/>
    </row>
    <row r="91" spans="2:27">
      <c r="B91" s="63"/>
      <c r="C91" s="63"/>
      <c r="D91" s="88"/>
      <c r="E91" s="97"/>
      <c r="F91" s="73">
        <v>12</v>
      </c>
      <c r="G91" s="125" t="s">
        <v>585</v>
      </c>
      <c r="H91" s="152" t="str">
        <f>IF(Pins!E91=""," ",Pins!E91)</f>
        <v xml:space="preserve"> </v>
      </c>
      <c r="I91" s="84"/>
      <c r="J91" s="74" t="s">
        <v>169</v>
      </c>
      <c r="K91" s="78">
        <v>1</v>
      </c>
      <c r="L91" s="124" t="s">
        <v>404</v>
      </c>
      <c r="M91" s="152" t="str">
        <f>IF(Pins!E278=""," ",Pins!E278)</f>
        <v xml:space="preserve"> </v>
      </c>
      <c r="N91" s="86"/>
      <c r="O91" s="74" t="s">
        <v>769</v>
      </c>
      <c r="P91" s="78">
        <v>1</v>
      </c>
      <c r="Q91" s="124" t="s">
        <v>688</v>
      </c>
      <c r="R91" s="152" t="str">
        <f>IF(Pins!E458=""," ",Pins!E458)</f>
        <v xml:space="preserve"> </v>
      </c>
      <c r="S91" s="65"/>
      <c r="T91" s="65"/>
      <c r="U91" s="65"/>
      <c r="V91" s="65"/>
      <c r="W91" s="65"/>
      <c r="X91" s="65"/>
      <c r="Y91" s="65"/>
      <c r="Z91" s="65"/>
      <c r="AA91" s="65"/>
    </row>
    <row r="92" spans="2:27">
      <c r="B92" s="63"/>
      <c r="C92" s="63"/>
      <c r="D92" s="88"/>
      <c r="E92" s="114"/>
      <c r="F92" s="81"/>
      <c r="G92" s="102"/>
      <c r="H92" s="154"/>
      <c r="I92" s="84"/>
      <c r="J92" s="80" t="s">
        <v>238</v>
      </c>
      <c r="K92" s="78">
        <v>2</v>
      </c>
      <c r="L92" s="123" t="s">
        <v>405</v>
      </c>
      <c r="M92" s="152" t="str">
        <f>IF(Pins!E279=""," ",Pins!E279)</f>
        <v xml:space="preserve"> </v>
      </c>
      <c r="N92" s="86"/>
      <c r="O92" s="80" t="s">
        <v>771</v>
      </c>
      <c r="P92" s="78">
        <v>2</v>
      </c>
      <c r="Q92" s="123" t="s">
        <v>687</v>
      </c>
      <c r="R92" s="152" t="str">
        <f>IF(Pins!E459=""," ",Pins!E459)</f>
        <v xml:space="preserve"> </v>
      </c>
      <c r="S92" s="65"/>
      <c r="T92" s="65"/>
      <c r="U92" s="65"/>
      <c r="V92" s="65"/>
      <c r="W92" s="65"/>
      <c r="X92" s="65"/>
      <c r="Y92" s="65"/>
      <c r="Z92" s="65"/>
      <c r="AA92" s="65"/>
    </row>
    <row r="93" spans="2:27">
      <c r="B93" s="63"/>
      <c r="C93" s="63"/>
      <c r="D93" s="88"/>
      <c r="E93" s="74" t="s">
        <v>208</v>
      </c>
      <c r="F93" s="73">
        <v>1</v>
      </c>
      <c r="G93" s="124" t="s">
        <v>93</v>
      </c>
      <c r="H93" s="152" t="str">
        <f>IF(Beltloops!E38=""," ",Beltloops!E38)</f>
        <v xml:space="preserve"> </v>
      </c>
      <c r="I93" s="84"/>
      <c r="J93" s="91" t="s">
        <v>244</v>
      </c>
      <c r="K93" s="78">
        <v>3</v>
      </c>
      <c r="L93" s="123" t="s">
        <v>406</v>
      </c>
      <c r="M93" s="152" t="str">
        <f>IF(Pins!E280=""," ",Pins!E280)</f>
        <v xml:space="preserve"> </v>
      </c>
      <c r="N93" s="86"/>
      <c r="O93" s="91" t="s">
        <v>273</v>
      </c>
      <c r="P93" s="78">
        <v>3</v>
      </c>
      <c r="Q93" s="123" t="s">
        <v>777</v>
      </c>
      <c r="R93" s="152" t="str">
        <f>IF(Pins!E460=""," ",Pins!E460)</f>
        <v xml:space="preserve"> </v>
      </c>
      <c r="S93" s="65"/>
      <c r="T93" s="65"/>
      <c r="U93" s="65"/>
      <c r="V93" s="65"/>
      <c r="W93" s="65"/>
      <c r="X93" s="65"/>
      <c r="Y93" s="65"/>
      <c r="Z93" s="65"/>
      <c r="AA93" s="65"/>
    </row>
    <row r="94" spans="2:27">
      <c r="B94" s="63"/>
      <c r="C94" s="63"/>
      <c r="D94" s="88"/>
      <c r="E94" s="80" t="s">
        <v>201</v>
      </c>
      <c r="F94" s="78">
        <v>2</v>
      </c>
      <c r="G94" s="123" t="s">
        <v>94</v>
      </c>
      <c r="H94" s="152" t="str">
        <f>IF(Beltloops!E39=""," ",Beltloops!E39)</f>
        <v xml:space="preserve"> </v>
      </c>
      <c r="I94" s="84"/>
      <c r="J94" s="91" t="s">
        <v>201</v>
      </c>
      <c r="K94" s="78">
        <v>4</v>
      </c>
      <c r="L94" s="123" t="s">
        <v>407</v>
      </c>
      <c r="M94" s="152" t="str">
        <f>IF(Pins!E281=""," ",Pins!E281)</f>
        <v xml:space="preserve"> </v>
      </c>
      <c r="N94" s="86"/>
      <c r="O94" s="91" t="s">
        <v>201</v>
      </c>
      <c r="P94" s="78">
        <v>4</v>
      </c>
      <c r="Q94" s="123" t="s">
        <v>776</v>
      </c>
      <c r="R94" s="152" t="str">
        <f>IF(Pins!E461=""," ",Pins!E461)</f>
        <v xml:space="preserve"> </v>
      </c>
      <c r="S94" s="65"/>
      <c r="T94" s="65"/>
      <c r="U94" s="65"/>
      <c r="V94" s="65"/>
      <c r="W94" s="65"/>
      <c r="X94" s="65"/>
      <c r="Y94" s="65"/>
      <c r="Z94" s="65"/>
      <c r="AA94" s="65"/>
    </row>
    <row r="95" spans="2:27">
      <c r="B95" s="63"/>
      <c r="C95" s="63"/>
      <c r="D95" s="88"/>
      <c r="E95" s="85" t="s">
        <v>188</v>
      </c>
      <c r="F95" s="73">
        <v>3</v>
      </c>
      <c r="G95" s="125" t="s">
        <v>95</v>
      </c>
      <c r="H95" s="152" t="str">
        <f>IF(Beltloops!E40=""," ",Beltloops!E40)</f>
        <v xml:space="preserve"> </v>
      </c>
      <c r="I95" s="84"/>
      <c r="J95" s="91" t="s">
        <v>202</v>
      </c>
      <c r="K95" s="78">
        <v>5</v>
      </c>
      <c r="L95" s="123" t="s">
        <v>408</v>
      </c>
      <c r="M95" s="152" t="str">
        <f>IF(Pins!E282=""," ",Pins!E282)</f>
        <v xml:space="preserve"> </v>
      </c>
      <c r="N95" s="86"/>
      <c r="O95" s="91" t="s">
        <v>202</v>
      </c>
      <c r="P95" s="78">
        <v>5</v>
      </c>
      <c r="Q95" s="123" t="s">
        <v>294</v>
      </c>
      <c r="R95" s="152" t="str">
        <f>IF(Pins!E462=""," ",Pins!E462)</f>
        <v xml:space="preserve"> </v>
      </c>
      <c r="S95" s="65"/>
      <c r="T95" s="65"/>
      <c r="U95" s="65"/>
      <c r="V95" s="65"/>
      <c r="W95" s="65"/>
      <c r="X95" s="65"/>
      <c r="Y95" s="65"/>
      <c r="Z95" s="65"/>
      <c r="AA95" s="65"/>
    </row>
    <row r="96" spans="2:27">
      <c r="B96" s="63"/>
      <c r="C96" s="63"/>
      <c r="D96" s="88"/>
      <c r="E96" s="74" t="s">
        <v>205</v>
      </c>
      <c r="F96" s="78">
        <v>1</v>
      </c>
      <c r="G96" s="124" t="s">
        <v>564</v>
      </c>
      <c r="H96" s="152" t="str">
        <f>IF(Pins!E97=""," ",Pins!E97)</f>
        <v xml:space="preserve"> </v>
      </c>
      <c r="I96" s="84"/>
      <c r="J96" s="77"/>
      <c r="K96" s="78">
        <v>6</v>
      </c>
      <c r="L96" s="123" t="s">
        <v>409</v>
      </c>
      <c r="M96" s="152" t="str">
        <f>IF(Pins!E283=""," ",Pins!E283)</f>
        <v xml:space="preserve"> </v>
      </c>
      <c r="N96" s="86"/>
      <c r="O96" s="85"/>
      <c r="P96" s="78">
        <v>6</v>
      </c>
      <c r="Q96" s="123" t="s">
        <v>339</v>
      </c>
      <c r="R96" s="152" t="str">
        <f>IF(Pins!E463=""," ",Pins!E463)</f>
        <v xml:space="preserve"> </v>
      </c>
      <c r="S96" s="65"/>
      <c r="T96" s="63"/>
      <c r="U96" s="63"/>
      <c r="V96" s="63"/>
      <c r="W96" s="63"/>
      <c r="X96" s="65"/>
      <c r="Y96" s="65"/>
      <c r="Z96" s="65"/>
      <c r="AA96" s="65"/>
    </row>
    <row r="97" spans="1:27">
      <c r="B97" s="63"/>
      <c r="C97" s="63"/>
      <c r="D97" s="88"/>
      <c r="E97" s="91" t="s">
        <v>206</v>
      </c>
      <c r="F97" s="78">
        <v>2</v>
      </c>
      <c r="G97" s="123" t="s">
        <v>565</v>
      </c>
      <c r="H97" s="152" t="str">
        <f>IF(Pins!E98=""," ",Pins!E98)</f>
        <v xml:space="preserve"> </v>
      </c>
      <c r="I97" s="84"/>
      <c r="J97" s="85"/>
      <c r="K97" s="78">
        <v>7</v>
      </c>
      <c r="L97" s="123" t="s">
        <v>410</v>
      </c>
      <c r="M97" s="152" t="str">
        <f>IF(Pins!E284=""," ",Pins!E284)</f>
        <v xml:space="preserve"> </v>
      </c>
      <c r="N97" s="86"/>
      <c r="O97" s="95"/>
      <c r="P97" s="78">
        <v>7</v>
      </c>
      <c r="Q97" s="123" t="s">
        <v>775</v>
      </c>
      <c r="R97" s="152" t="str">
        <f>IF(Pins!E464=""," ",Pins!E464)</f>
        <v xml:space="preserve"> </v>
      </c>
      <c r="S97" s="65"/>
      <c r="T97" s="63"/>
      <c r="U97" s="63"/>
      <c r="V97" s="63"/>
      <c r="W97" s="63"/>
      <c r="X97" s="65"/>
      <c r="Y97" s="65"/>
      <c r="Z97" s="65"/>
      <c r="AA97" s="65"/>
    </row>
    <row r="98" spans="1:27">
      <c r="B98" s="63"/>
      <c r="C98" s="63"/>
      <c r="D98" s="88"/>
      <c r="E98" s="91" t="s">
        <v>201</v>
      </c>
      <c r="F98" s="78">
        <v>3</v>
      </c>
      <c r="G98" s="123" t="s">
        <v>566</v>
      </c>
      <c r="H98" s="152" t="str">
        <f>IF(Pins!E99=""," ",Pins!E99)</f>
        <v xml:space="preserve"> </v>
      </c>
      <c r="I98" s="84"/>
      <c r="J98" s="85"/>
      <c r="K98" s="78">
        <v>8</v>
      </c>
      <c r="L98" s="123" t="s">
        <v>411</v>
      </c>
      <c r="M98" s="152" t="str">
        <f>IF(Pins!E285=""," ",Pins!E285)</f>
        <v xml:space="preserve"> </v>
      </c>
      <c r="N98" s="84"/>
      <c r="O98" s="95"/>
      <c r="P98" s="78">
        <v>8</v>
      </c>
      <c r="Q98" s="123" t="s">
        <v>774</v>
      </c>
      <c r="R98" s="152" t="str">
        <f>IF(Pins!E465=""," ",Pins!E465)</f>
        <v xml:space="preserve"> </v>
      </c>
      <c r="S98" s="63"/>
      <c r="T98" s="63"/>
      <c r="U98" s="63"/>
      <c r="V98" s="63"/>
      <c r="W98" s="63"/>
    </row>
    <row r="99" spans="1:27">
      <c r="B99" s="63"/>
      <c r="C99" s="63"/>
      <c r="D99" s="88"/>
      <c r="E99" s="91" t="s">
        <v>202</v>
      </c>
      <c r="F99" s="78">
        <v>4</v>
      </c>
      <c r="G99" s="123" t="s">
        <v>567</v>
      </c>
      <c r="H99" s="152" t="str">
        <f>IF(Pins!E100=""," ",Pins!E100)</f>
        <v xml:space="preserve"> </v>
      </c>
      <c r="I99" s="84"/>
      <c r="J99" s="97"/>
      <c r="K99" s="73">
        <v>9</v>
      </c>
      <c r="L99" s="125" t="s">
        <v>412</v>
      </c>
      <c r="M99" s="152" t="str">
        <f>IF(Pins!E286=""," ",Pins!E286)</f>
        <v xml:space="preserve"> </v>
      </c>
      <c r="N99" s="84"/>
      <c r="O99" s="85"/>
      <c r="P99" s="73">
        <v>9</v>
      </c>
      <c r="Q99" s="123" t="s">
        <v>773</v>
      </c>
      <c r="R99" s="152" t="str">
        <f>IF(Pins!E466=""," ",Pins!E466)</f>
        <v xml:space="preserve"> </v>
      </c>
      <c r="S99" s="63"/>
      <c r="T99" s="63"/>
      <c r="U99" s="63"/>
      <c r="V99" s="63"/>
      <c r="W99" s="63"/>
    </row>
    <row r="100" spans="1:27">
      <c r="B100" s="63"/>
      <c r="C100" s="63"/>
      <c r="D100" s="88"/>
      <c r="E100" s="85"/>
      <c r="F100" s="78">
        <v>5</v>
      </c>
      <c r="G100" s="123" t="s">
        <v>568</v>
      </c>
      <c r="H100" s="152" t="str">
        <f>IF(Pins!E101=""," ",Pins!E101)</f>
        <v xml:space="preserve"> </v>
      </c>
      <c r="I100" s="84"/>
      <c r="N100" s="84"/>
      <c r="O100" s="85"/>
      <c r="P100" s="73">
        <v>10</v>
      </c>
      <c r="Q100" s="123" t="s">
        <v>689</v>
      </c>
      <c r="R100" s="152" t="str">
        <f>IF(Pins!E467=""," ",Pins!E467)</f>
        <v xml:space="preserve"> </v>
      </c>
      <c r="S100" s="63"/>
      <c r="T100" s="63"/>
      <c r="U100" s="63"/>
      <c r="V100" s="63"/>
      <c r="W100" s="63"/>
    </row>
    <row r="101" spans="1:27">
      <c r="B101" s="63"/>
      <c r="C101" s="63"/>
      <c r="D101" s="88"/>
      <c r="E101" s="72"/>
      <c r="F101" s="78">
        <v>6</v>
      </c>
      <c r="G101" s="123" t="s">
        <v>570</v>
      </c>
      <c r="H101" s="152" t="str">
        <f>IF(Pins!E102=""," ",Pins!E102)</f>
        <v xml:space="preserve"> </v>
      </c>
      <c r="I101" s="84"/>
      <c r="J101" s="86"/>
      <c r="K101" s="86"/>
      <c r="L101" s="86"/>
      <c r="M101" s="86"/>
      <c r="N101" s="84"/>
      <c r="O101" s="97"/>
      <c r="P101" s="73">
        <v>11</v>
      </c>
      <c r="Q101" s="125" t="s">
        <v>335</v>
      </c>
      <c r="R101" s="152" t="str">
        <f>IF(Pins!E468=""," ",Pins!E468)</f>
        <v xml:space="preserve"> </v>
      </c>
      <c r="S101" s="63"/>
      <c r="T101" s="63"/>
      <c r="U101" s="63"/>
      <c r="V101" s="63"/>
      <c r="W101" s="63"/>
    </row>
    <row r="102" spans="1:27">
      <c r="B102" s="63"/>
      <c r="C102" s="63"/>
      <c r="D102" s="88"/>
      <c r="E102" s="95"/>
      <c r="F102" s="78">
        <v>7</v>
      </c>
      <c r="G102" s="123" t="s">
        <v>569</v>
      </c>
      <c r="H102" s="152" t="str">
        <f>IF(Pins!E103=""," ",Pins!E103)</f>
        <v xml:space="preserve"> </v>
      </c>
      <c r="I102" s="84"/>
      <c r="J102" s="79"/>
      <c r="K102" s="79"/>
      <c r="L102" s="79"/>
      <c r="M102" s="79"/>
      <c r="N102" s="84"/>
      <c r="S102" s="63"/>
      <c r="T102" s="63"/>
      <c r="U102" s="63"/>
      <c r="V102" s="63"/>
      <c r="W102" s="63"/>
    </row>
    <row r="103" spans="1:27">
      <c r="B103" s="63"/>
      <c r="C103" s="63"/>
      <c r="D103" s="88"/>
      <c r="E103" s="95"/>
      <c r="F103" s="78">
        <v>8</v>
      </c>
      <c r="G103" s="123" t="s">
        <v>571</v>
      </c>
      <c r="H103" s="152" t="str">
        <f>IF(Pins!E104=""," ",Pins!E104)</f>
        <v xml:space="preserve"> </v>
      </c>
      <c r="I103" s="84"/>
      <c r="J103" s="79"/>
      <c r="K103" s="79"/>
      <c r="L103" s="79"/>
      <c r="M103" s="79"/>
      <c r="N103" s="84"/>
      <c r="S103" s="63"/>
      <c r="T103" s="63"/>
      <c r="U103" s="63"/>
      <c r="V103" s="63"/>
      <c r="W103" s="63"/>
    </row>
    <row r="104" spans="1:27">
      <c r="B104" s="63"/>
      <c r="C104" s="63"/>
      <c r="D104" s="88"/>
      <c r="E104" s="85"/>
      <c r="F104" s="73">
        <v>9</v>
      </c>
      <c r="G104" s="123" t="s">
        <v>572</v>
      </c>
      <c r="H104" s="152" t="str">
        <f>IF(Pins!E105=""," ",Pins!E105)</f>
        <v xml:space="preserve"> </v>
      </c>
      <c r="I104" s="84"/>
      <c r="J104" s="79"/>
      <c r="K104" s="79"/>
      <c r="L104" s="79"/>
      <c r="M104" s="79"/>
      <c r="N104" s="84"/>
      <c r="S104" s="63"/>
      <c r="T104" s="63"/>
      <c r="U104" s="63"/>
      <c r="V104" s="63"/>
      <c r="W104" s="63"/>
    </row>
    <row r="105" spans="1:27">
      <c r="B105" s="63"/>
      <c r="C105" s="63"/>
      <c r="D105" s="88"/>
      <c r="E105" s="85"/>
      <c r="F105" s="73">
        <v>10</v>
      </c>
      <c r="G105" s="123" t="s">
        <v>573</v>
      </c>
      <c r="H105" s="152" t="str">
        <f>IF(Pins!E106=""," ",Pins!E106)</f>
        <v xml:space="preserve"> </v>
      </c>
      <c r="I105" s="84"/>
      <c r="J105" s="79"/>
      <c r="K105" s="79"/>
      <c r="L105" s="79"/>
      <c r="M105" s="79"/>
      <c r="N105" s="84"/>
      <c r="S105" s="63"/>
      <c r="T105" s="63"/>
      <c r="U105" s="63"/>
      <c r="V105" s="63"/>
      <c r="W105" s="63"/>
    </row>
    <row r="106" spans="1:27">
      <c r="B106" s="63"/>
      <c r="C106" s="63"/>
      <c r="D106" s="88"/>
      <c r="E106" s="97"/>
      <c r="F106" s="73">
        <v>11</v>
      </c>
      <c r="G106" s="125" t="s">
        <v>574</v>
      </c>
      <c r="H106" s="152" t="str">
        <f>IF(Pins!E107=""," ",Pins!E107)</f>
        <v xml:space="preserve"> </v>
      </c>
      <c r="I106" s="84"/>
      <c r="J106" s="79"/>
      <c r="K106" s="79"/>
      <c r="L106" s="79"/>
      <c r="M106" s="79"/>
      <c r="N106" s="84"/>
      <c r="S106" s="63"/>
      <c r="T106" s="63"/>
      <c r="U106" s="63"/>
      <c r="V106" s="63"/>
      <c r="W106" s="63"/>
    </row>
    <row r="107" spans="1:27">
      <c r="B107" s="63"/>
      <c r="C107" s="63"/>
      <c r="D107" s="88"/>
      <c r="I107" s="84"/>
      <c r="J107" s="79"/>
      <c r="K107" s="79"/>
      <c r="L107" s="79"/>
      <c r="M107" s="79"/>
      <c r="N107" s="84"/>
      <c r="S107" s="63"/>
      <c r="T107" s="63"/>
      <c r="U107" s="63"/>
      <c r="V107" s="63"/>
      <c r="W107" s="63"/>
    </row>
    <row r="108" spans="1:27" ht="23.25">
      <c r="A108" s="241" t="str">
        <f ca="1">RIGHT(CELL("filename",A108),SUM(LEN(CELL("filename",A108))-SEARCH("]",CELL("filename",A108),1)))</f>
        <v>Scout 1</v>
      </c>
      <c r="B108" s="241"/>
      <c r="C108" s="63"/>
      <c r="D108" s="88"/>
      <c r="E108" s="235" t="s">
        <v>348</v>
      </c>
      <c r="F108" s="236"/>
      <c r="G108" s="236"/>
      <c r="H108" s="237"/>
      <c r="I108" s="79"/>
      <c r="J108" s="235" t="s">
        <v>348</v>
      </c>
      <c r="K108" s="236"/>
      <c r="L108" s="236"/>
      <c r="M108" s="237"/>
      <c r="N108" s="79"/>
      <c r="O108" s="235" t="s">
        <v>348</v>
      </c>
      <c r="P108" s="236"/>
      <c r="Q108" s="236"/>
      <c r="R108" s="237"/>
      <c r="S108" s="63"/>
      <c r="T108" s="63"/>
      <c r="U108" s="63"/>
      <c r="V108" s="63"/>
      <c r="W108" s="63"/>
    </row>
    <row r="109" spans="1:27">
      <c r="A109" s="104" t="s">
        <v>448</v>
      </c>
      <c r="B109" s="63"/>
      <c r="C109" s="63"/>
      <c r="D109" s="88"/>
      <c r="E109" s="238"/>
      <c r="F109" s="239"/>
      <c r="G109" s="239"/>
      <c r="H109" s="240"/>
      <c r="I109" s="79"/>
      <c r="J109" s="238"/>
      <c r="K109" s="239"/>
      <c r="L109" s="239"/>
      <c r="M109" s="240"/>
      <c r="N109" s="79"/>
      <c r="O109" s="238"/>
      <c r="P109" s="239"/>
      <c r="Q109" s="239"/>
      <c r="R109" s="240"/>
      <c r="S109" s="63"/>
      <c r="T109" s="63"/>
      <c r="U109" s="63"/>
      <c r="V109" s="63"/>
      <c r="W109" s="63"/>
    </row>
    <row r="110" spans="1:27" ht="12.75" customHeight="1">
      <c r="B110" s="63"/>
      <c r="C110" s="63"/>
      <c r="D110" s="88"/>
      <c r="E110" s="233" t="s">
        <v>207</v>
      </c>
      <c r="F110" s="73">
        <v>1</v>
      </c>
      <c r="G110" s="124" t="s">
        <v>90</v>
      </c>
      <c r="H110" s="152" t="str">
        <f>IF(Beltloops!E43=""," ",Beltloops!E43)</f>
        <v xml:space="preserve"> </v>
      </c>
      <c r="I110" s="84"/>
      <c r="J110" s="74" t="s">
        <v>170</v>
      </c>
      <c r="K110" s="73">
        <v>1</v>
      </c>
      <c r="L110" s="124" t="s">
        <v>72</v>
      </c>
      <c r="M110" s="152" t="str">
        <f>IF(Beltloops!E110=""," ",Beltloops!E110)</f>
        <v xml:space="preserve"> </v>
      </c>
      <c r="N110" s="84"/>
      <c r="O110" s="74" t="s">
        <v>179</v>
      </c>
      <c r="P110" s="73">
        <v>1</v>
      </c>
      <c r="Q110" s="124" t="s">
        <v>122</v>
      </c>
      <c r="R110" s="152" t="str">
        <f>IF(Beltloops!E179=""," ",Beltloops!E179)</f>
        <v xml:space="preserve"> </v>
      </c>
      <c r="S110" s="63"/>
      <c r="T110" s="63"/>
      <c r="U110" s="63"/>
      <c r="V110" s="63"/>
      <c r="W110" s="63"/>
    </row>
    <row r="111" spans="1:27">
      <c r="A111" s="70"/>
      <c r="B111" s="242" t="s">
        <v>155</v>
      </c>
      <c r="C111" s="71"/>
      <c r="D111" s="88"/>
      <c r="E111" s="234"/>
      <c r="F111" s="78">
        <v>2</v>
      </c>
      <c r="G111" s="123" t="s">
        <v>91</v>
      </c>
      <c r="H111" s="152" t="str">
        <f>IF(Beltloops!E44=""," ",Beltloops!E44)</f>
        <v xml:space="preserve"> </v>
      </c>
      <c r="I111" s="84"/>
      <c r="J111" s="80" t="s">
        <v>201</v>
      </c>
      <c r="K111" s="78">
        <v>2</v>
      </c>
      <c r="L111" s="123" t="s">
        <v>71</v>
      </c>
      <c r="M111" s="152" t="str">
        <f>IF(Beltloops!E111=""," ",Beltloops!E111)</f>
        <v xml:space="preserve"> </v>
      </c>
      <c r="N111" s="84"/>
      <c r="O111" s="80" t="s">
        <v>201</v>
      </c>
      <c r="P111" s="78">
        <v>2</v>
      </c>
      <c r="Q111" s="123" t="s">
        <v>123</v>
      </c>
      <c r="R111" s="152" t="str">
        <f>IF(Beltloops!E180=""," ",Beltloops!E180)</f>
        <v xml:space="preserve"> </v>
      </c>
      <c r="S111" s="63"/>
      <c r="T111" s="63"/>
      <c r="U111" s="63"/>
      <c r="V111" s="63"/>
      <c r="W111" s="63"/>
    </row>
    <row r="112" spans="1:27">
      <c r="A112" s="76" t="s">
        <v>157</v>
      </c>
      <c r="B112" s="242"/>
      <c r="C112" s="71" t="s">
        <v>156</v>
      </c>
      <c r="D112" s="88"/>
      <c r="E112" s="85" t="s">
        <v>188</v>
      </c>
      <c r="F112" s="73">
        <v>3</v>
      </c>
      <c r="G112" s="125" t="s">
        <v>92</v>
      </c>
      <c r="H112" s="152" t="str">
        <f>IF(Beltloops!E45=""," ",Beltloops!E45)</f>
        <v xml:space="preserve"> </v>
      </c>
      <c r="I112" s="84"/>
      <c r="J112" s="85" t="s">
        <v>188</v>
      </c>
      <c r="K112" s="73">
        <v>3</v>
      </c>
      <c r="L112" s="125" t="s">
        <v>70</v>
      </c>
      <c r="M112" s="152" t="str">
        <f>IF(Beltloops!E112=""," ",Beltloops!E112)</f>
        <v xml:space="preserve"> </v>
      </c>
      <c r="N112" s="84"/>
      <c r="O112" s="85" t="s">
        <v>188</v>
      </c>
      <c r="P112" s="73">
        <v>3</v>
      </c>
      <c r="Q112" s="125" t="s">
        <v>124</v>
      </c>
      <c r="R112" s="152" t="str">
        <f>IF(Beltloops!E181=""," ",Beltloops!E181)</f>
        <v xml:space="preserve"> </v>
      </c>
      <c r="S112" s="63"/>
      <c r="T112" s="63"/>
      <c r="U112" s="63"/>
      <c r="V112" s="63"/>
      <c r="W112" s="63"/>
    </row>
    <row r="113" spans="1:23">
      <c r="A113" s="120" t="s">
        <v>141</v>
      </c>
      <c r="B113" s="93" t="str">
        <f>Beltloops!E11</f>
        <v xml:space="preserve"> </v>
      </c>
      <c r="C113" s="122" t="str">
        <f>Pins!E20</f>
        <v xml:space="preserve"> </v>
      </c>
      <c r="D113" s="88"/>
      <c r="E113" s="74" t="s">
        <v>210</v>
      </c>
      <c r="F113" s="78">
        <v>1</v>
      </c>
      <c r="G113" s="94" t="s">
        <v>553</v>
      </c>
      <c r="H113" s="152" t="str">
        <f>IF(Pins!E111=""," ",Pins!E111)</f>
        <v xml:space="preserve"> </v>
      </c>
      <c r="I113" s="84"/>
      <c r="J113" s="74" t="s">
        <v>242</v>
      </c>
      <c r="K113" s="78">
        <v>1</v>
      </c>
      <c r="L113" s="124" t="s">
        <v>395</v>
      </c>
      <c r="M113" s="152" t="str">
        <f>IF(Pins!E290=""," ",Pins!E290)</f>
        <v xml:space="preserve"> </v>
      </c>
      <c r="N113" s="84"/>
      <c r="O113" s="74" t="s">
        <v>274</v>
      </c>
      <c r="P113" s="78">
        <v>1</v>
      </c>
      <c r="Q113" s="124" t="s">
        <v>685</v>
      </c>
      <c r="R113" s="152" t="str">
        <f>IF(Pins!E474=""," ",Pins!E474)</f>
        <v xml:space="preserve"> </v>
      </c>
      <c r="S113" s="63"/>
      <c r="T113" s="63"/>
      <c r="U113" s="63"/>
      <c r="V113" s="63"/>
      <c r="W113" s="63"/>
    </row>
    <row r="114" spans="1:23">
      <c r="A114" s="120" t="s">
        <v>725</v>
      </c>
      <c r="B114" s="93" t="str">
        <f>Beltloops!E16</f>
        <v xml:space="preserve"> </v>
      </c>
      <c r="C114" s="96" t="str">
        <f>Pins!E35</f>
        <v xml:space="preserve"> </v>
      </c>
      <c r="D114" s="88"/>
      <c r="E114" s="91" t="s">
        <v>211</v>
      </c>
      <c r="F114" s="78">
        <v>2</v>
      </c>
      <c r="G114" s="94" t="s">
        <v>554</v>
      </c>
      <c r="H114" s="152" t="str">
        <f>IF(Pins!E112=""," ",Pins!E112)</f>
        <v xml:space="preserve"> </v>
      </c>
      <c r="I114" s="84"/>
      <c r="J114" s="91" t="s">
        <v>243</v>
      </c>
      <c r="K114" s="78">
        <v>2</v>
      </c>
      <c r="L114" s="123" t="s">
        <v>396</v>
      </c>
      <c r="M114" s="152" t="str">
        <f>IF(Pins!E291=""," ",Pins!E291)</f>
        <v xml:space="preserve"> </v>
      </c>
      <c r="N114" s="84"/>
      <c r="O114" s="91" t="s">
        <v>275</v>
      </c>
      <c r="P114" s="78">
        <v>2</v>
      </c>
      <c r="Q114" s="123" t="s">
        <v>686</v>
      </c>
      <c r="R114" s="152" t="str">
        <f>IF(Pins!E475=""," ",Pins!E475)</f>
        <v xml:space="preserve"> </v>
      </c>
      <c r="S114" s="63"/>
      <c r="T114" s="63"/>
      <c r="U114" s="63"/>
      <c r="V114" s="63"/>
      <c r="W114" s="63"/>
    </row>
    <row r="115" spans="1:23">
      <c r="A115" s="120" t="s">
        <v>158</v>
      </c>
      <c r="B115" s="93" t="str">
        <f>Beltloops!E21</f>
        <v xml:space="preserve"> </v>
      </c>
      <c r="C115" s="122" t="str">
        <f>Pins!E48</f>
        <v xml:space="preserve"> </v>
      </c>
      <c r="D115" s="88"/>
      <c r="E115" s="91" t="s">
        <v>201</v>
      </c>
      <c r="F115" s="78">
        <v>3</v>
      </c>
      <c r="G115" s="94" t="s">
        <v>555</v>
      </c>
      <c r="H115" s="152" t="str">
        <f>IF(Pins!E113=""," ",Pins!E113)</f>
        <v xml:space="preserve"> </v>
      </c>
      <c r="I115" s="84"/>
      <c r="J115" s="91" t="s">
        <v>201</v>
      </c>
      <c r="K115" s="78">
        <v>3</v>
      </c>
      <c r="L115" s="123" t="s">
        <v>397</v>
      </c>
      <c r="M115" s="152" t="str">
        <f>IF(Pins!E292=""," ",Pins!E292)</f>
        <v xml:space="preserve"> </v>
      </c>
      <c r="N115" s="84"/>
      <c r="O115" s="91" t="s">
        <v>201</v>
      </c>
      <c r="P115" s="78">
        <v>3</v>
      </c>
      <c r="Q115" s="123" t="s">
        <v>684</v>
      </c>
      <c r="R115" s="152" t="str">
        <f>IF(Pins!E476=""," ",Pins!E476)</f>
        <v xml:space="preserve"> </v>
      </c>
      <c r="S115" s="63"/>
      <c r="T115" s="63"/>
      <c r="U115" s="63"/>
      <c r="V115" s="63"/>
      <c r="W115" s="63"/>
    </row>
    <row r="116" spans="1:23">
      <c r="A116" s="120" t="s">
        <v>159</v>
      </c>
      <c r="B116" s="93" t="str">
        <f>Beltloops!E26</f>
        <v xml:space="preserve"> </v>
      </c>
      <c r="C116" s="122" t="str">
        <f>Pins!E63</f>
        <v xml:space="preserve"> </v>
      </c>
      <c r="D116" s="88"/>
      <c r="E116" s="91" t="s">
        <v>202</v>
      </c>
      <c r="F116" s="78">
        <v>4</v>
      </c>
      <c r="G116" s="94" t="s">
        <v>556</v>
      </c>
      <c r="H116" s="152" t="str">
        <f>IF(Pins!E114=""," ",Pins!E114)</f>
        <v xml:space="preserve"> </v>
      </c>
      <c r="I116" s="84"/>
      <c r="J116" s="91" t="s">
        <v>202</v>
      </c>
      <c r="K116" s="78">
        <v>4</v>
      </c>
      <c r="L116" s="123" t="s">
        <v>398</v>
      </c>
      <c r="M116" s="152" t="str">
        <f>IF(Pins!E293=""," ",Pins!E293)</f>
        <v xml:space="preserve"> </v>
      </c>
      <c r="N116" s="84"/>
      <c r="O116" s="91" t="s">
        <v>202</v>
      </c>
      <c r="P116" s="78">
        <v>4</v>
      </c>
      <c r="Q116" s="123" t="s">
        <v>683</v>
      </c>
      <c r="R116" s="152" t="str">
        <f>IF(Pins!E477=""," ",Pins!E477)</f>
        <v xml:space="preserve"> </v>
      </c>
      <c r="S116" s="63"/>
      <c r="T116" s="63"/>
      <c r="U116" s="63"/>
      <c r="V116" s="63"/>
      <c r="W116" s="63"/>
    </row>
    <row r="117" spans="1:23">
      <c r="A117" s="121" t="s">
        <v>739</v>
      </c>
      <c r="B117" s="93" t="str">
        <f>Beltloops!E31</f>
        <v xml:space="preserve"> </v>
      </c>
      <c r="C117" s="96" t="str">
        <f>Pins!E77</f>
        <v xml:space="preserve"> </v>
      </c>
      <c r="D117" s="88"/>
      <c r="E117" s="91"/>
      <c r="F117" s="78">
        <v>5</v>
      </c>
      <c r="G117" s="94" t="s">
        <v>561</v>
      </c>
      <c r="H117" s="152" t="str">
        <f>IF(Pins!E115=""," ",Pins!E115)</f>
        <v xml:space="preserve"> </v>
      </c>
      <c r="I117" s="84"/>
      <c r="J117" s="85"/>
      <c r="K117" s="78">
        <v>5</v>
      </c>
      <c r="L117" s="123" t="s">
        <v>399</v>
      </c>
      <c r="M117" s="152" t="str">
        <f>IF(Pins!E294=""," ",Pins!E294)</f>
        <v xml:space="preserve"> </v>
      </c>
      <c r="N117" s="84"/>
      <c r="O117" s="91"/>
      <c r="P117" s="78">
        <v>5</v>
      </c>
      <c r="Q117" s="123" t="s">
        <v>682</v>
      </c>
      <c r="R117" s="152" t="str">
        <f>IF(Pins!E478=""," ",Pins!E478)</f>
        <v xml:space="preserve"> </v>
      </c>
      <c r="S117" s="63"/>
      <c r="T117" s="63"/>
      <c r="U117" s="63"/>
      <c r="V117" s="63"/>
      <c r="W117" s="63"/>
    </row>
    <row r="118" spans="1:23">
      <c r="A118" s="120" t="s">
        <v>160</v>
      </c>
      <c r="B118" s="93" t="str">
        <f>Beltloops!E36</f>
        <v xml:space="preserve"> </v>
      </c>
      <c r="C118" s="122" t="str">
        <f>Pins!E92</f>
        <v xml:space="preserve"> </v>
      </c>
      <c r="D118" s="88"/>
      <c r="E118" s="72"/>
      <c r="F118" s="78">
        <v>6</v>
      </c>
      <c r="G118" s="94" t="s">
        <v>562</v>
      </c>
      <c r="H118" s="152" t="str">
        <f>IF(Pins!E116=""," ",Pins!E116)</f>
        <v xml:space="preserve"> </v>
      </c>
      <c r="I118" s="84"/>
      <c r="J118" s="72"/>
      <c r="K118" s="78">
        <v>6</v>
      </c>
      <c r="L118" s="123" t="s">
        <v>400</v>
      </c>
      <c r="M118" s="152" t="str">
        <f>IF(Pins!E295=""," ",Pins!E295)</f>
        <v xml:space="preserve"> </v>
      </c>
      <c r="N118" s="84"/>
      <c r="O118" s="77"/>
      <c r="P118" s="78">
        <v>6</v>
      </c>
      <c r="Q118" s="123" t="s">
        <v>681</v>
      </c>
      <c r="R118" s="152" t="str">
        <f>IF(Pins!E479=""," ",Pins!E479)</f>
        <v xml:space="preserve"> </v>
      </c>
      <c r="S118" s="63"/>
      <c r="T118" s="63"/>
      <c r="U118" s="63"/>
      <c r="V118" s="63"/>
      <c r="W118" s="63"/>
    </row>
    <row r="119" spans="1:23">
      <c r="A119" s="120" t="s">
        <v>161</v>
      </c>
      <c r="B119" s="93" t="str">
        <f>Beltloops!E41</f>
        <v xml:space="preserve"> </v>
      </c>
      <c r="C119" s="122" t="str">
        <f>Pins!E108</f>
        <v xml:space="preserve"> </v>
      </c>
      <c r="D119" s="88"/>
      <c r="E119" s="95"/>
      <c r="F119" s="78">
        <v>7</v>
      </c>
      <c r="G119" s="123" t="s">
        <v>563</v>
      </c>
      <c r="H119" s="152" t="str">
        <f>IF(Pins!E117=""," ",Pins!E117)</f>
        <v xml:space="preserve"> </v>
      </c>
      <c r="I119" s="84"/>
      <c r="J119" s="95"/>
      <c r="K119" s="78">
        <v>7</v>
      </c>
      <c r="L119" s="123" t="s">
        <v>401</v>
      </c>
      <c r="M119" s="152" t="str">
        <f>IF(Pins!E296=""," ",Pins!E296)</f>
        <v xml:space="preserve"> </v>
      </c>
      <c r="N119" s="84"/>
      <c r="O119" s="85"/>
      <c r="P119" s="78">
        <v>7</v>
      </c>
      <c r="Q119" s="123" t="s">
        <v>680</v>
      </c>
      <c r="R119" s="152" t="str">
        <f>IF(Pins!E480=""," ",Pins!E480)</f>
        <v xml:space="preserve"> </v>
      </c>
      <c r="S119" s="63"/>
      <c r="T119" s="63"/>
      <c r="U119" s="63"/>
      <c r="V119" s="63"/>
      <c r="W119" s="63"/>
    </row>
    <row r="120" spans="1:23">
      <c r="A120" s="120" t="s">
        <v>162</v>
      </c>
      <c r="B120" s="93" t="str">
        <f>Beltloops!E46</f>
        <v xml:space="preserve"> </v>
      </c>
      <c r="C120" s="122" t="str">
        <f>Pins!E122</f>
        <v xml:space="preserve"> </v>
      </c>
      <c r="D120" s="63"/>
      <c r="E120" s="95"/>
      <c r="F120" s="78">
        <v>8</v>
      </c>
      <c r="G120" s="123" t="s">
        <v>557</v>
      </c>
      <c r="H120" s="152" t="str">
        <f>IF(Pins!E118=""," ",Pins!E118)</f>
        <v xml:space="preserve"> </v>
      </c>
      <c r="I120" s="84"/>
      <c r="J120" s="95"/>
      <c r="K120" s="78">
        <v>8</v>
      </c>
      <c r="L120" s="123" t="s">
        <v>402</v>
      </c>
      <c r="M120" s="152" t="str">
        <f>IF(Pins!E297=""," ",Pins!E297)</f>
        <v xml:space="preserve"> </v>
      </c>
      <c r="N120" s="84"/>
      <c r="O120" s="85"/>
      <c r="P120" s="78">
        <v>8</v>
      </c>
      <c r="Q120" s="123" t="s">
        <v>679</v>
      </c>
      <c r="R120" s="152" t="str">
        <f>IF(Pins!E481=""," ",Pins!E481)</f>
        <v xml:space="preserve"> </v>
      </c>
      <c r="S120" s="63"/>
      <c r="T120" s="63"/>
      <c r="U120" s="63"/>
      <c r="V120" s="63"/>
      <c r="W120" s="63"/>
    </row>
    <row r="121" spans="1:23">
      <c r="A121" s="121" t="s">
        <v>742</v>
      </c>
      <c r="B121" s="96" t="str">
        <f>Beltloops!E53</f>
        <v xml:space="preserve"> </v>
      </c>
      <c r="C121" s="96" t="str">
        <f>Pins!E138</f>
        <v xml:space="preserve"> </v>
      </c>
      <c r="D121" s="63"/>
      <c r="E121" s="85"/>
      <c r="F121" s="73">
        <v>9</v>
      </c>
      <c r="G121" s="123" t="s">
        <v>558</v>
      </c>
      <c r="H121" s="152" t="str">
        <f>IF(Pins!E119=""," ",Pins!E119)</f>
        <v xml:space="preserve"> </v>
      </c>
      <c r="I121" s="84"/>
      <c r="J121" s="85"/>
      <c r="K121" s="73">
        <v>9</v>
      </c>
      <c r="L121" s="123" t="s">
        <v>403</v>
      </c>
      <c r="M121" s="152" t="str">
        <f>IF(Pins!E298=""," ",Pins!E298)</f>
        <v xml:space="preserve"> </v>
      </c>
      <c r="N121" s="84"/>
      <c r="O121" s="85"/>
      <c r="P121" s="73">
        <v>9</v>
      </c>
      <c r="Q121" s="123" t="s">
        <v>677</v>
      </c>
      <c r="R121" s="152" t="str">
        <f>IF(Pins!E482=""," ",Pins!E482)</f>
        <v xml:space="preserve"> </v>
      </c>
      <c r="S121" s="63"/>
      <c r="T121" s="63"/>
      <c r="U121" s="63"/>
      <c r="V121" s="63"/>
      <c r="W121" s="63"/>
    </row>
    <row r="122" spans="1:23">
      <c r="A122" s="120" t="s">
        <v>163</v>
      </c>
      <c r="B122" s="93" t="str">
        <f>Beltloops!E58</f>
        <v xml:space="preserve"> </v>
      </c>
      <c r="C122" s="122" t="str">
        <f>Pins!E153</f>
        <v xml:space="preserve"> </v>
      </c>
      <c r="D122" s="63"/>
      <c r="E122" s="85"/>
      <c r="F122" s="73">
        <v>10</v>
      </c>
      <c r="G122" s="123" t="s">
        <v>560</v>
      </c>
      <c r="H122" s="152" t="str">
        <f>IF(Pins!E120=""," ",Pins!E120)</f>
        <v xml:space="preserve"> </v>
      </c>
      <c r="I122" s="84"/>
      <c r="J122" s="85"/>
      <c r="K122" s="73">
        <v>10</v>
      </c>
      <c r="L122" s="123" t="s">
        <v>392</v>
      </c>
      <c r="M122" s="152" t="str">
        <f>IF(Pins!E299=""," ",Pins!E299)</f>
        <v xml:space="preserve"> </v>
      </c>
      <c r="N122" s="84"/>
      <c r="O122" s="85"/>
      <c r="P122" s="73">
        <v>10</v>
      </c>
      <c r="Q122" s="123" t="s">
        <v>676</v>
      </c>
      <c r="R122" s="152" t="str">
        <f>IF(Pins!E483=""," ",Pins!E483)</f>
        <v xml:space="preserve"> </v>
      </c>
      <c r="S122" s="63"/>
      <c r="T122" s="63"/>
      <c r="U122" s="63"/>
      <c r="V122" s="63"/>
      <c r="W122" s="63"/>
    </row>
    <row r="123" spans="1:23">
      <c r="A123" s="121" t="s">
        <v>745</v>
      </c>
      <c r="B123" s="96" t="str">
        <f>Beltloops!E63</f>
        <v xml:space="preserve"> </v>
      </c>
      <c r="C123" s="96" t="str">
        <f>Pins!E168</f>
        <v xml:space="preserve"> </v>
      </c>
      <c r="D123" s="63"/>
      <c r="E123" s="97"/>
      <c r="F123" s="73">
        <v>11</v>
      </c>
      <c r="G123" s="125" t="s">
        <v>559</v>
      </c>
      <c r="H123" s="152" t="str">
        <f>IF(Pins!E121=""," ",Pins!E121)</f>
        <v xml:space="preserve"> </v>
      </c>
      <c r="I123" s="84"/>
      <c r="J123" s="97"/>
      <c r="K123" s="73">
        <v>11</v>
      </c>
      <c r="L123" s="125" t="s">
        <v>394</v>
      </c>
      <c r="M123" s="152" t="str">
        <f>IF(Pins!E300=""," ",Pins!E300)</f>
        <v xml:space="preserve"> </v>
      </c>
      <c r="N123" s="84"/>
      <c r="O123" s="85"/>
      <c r="P123" s="73">
        <v>11</v>
      </c>
      <c r="Q123" s="123" t="s">
        <v>678</v>
      </c>
      <c r="R123" s="152" t="str">
        <f>IF(Pins!E484=""," ",Pins!E484)</f>
        <v xml:space="preserve"> </v>
      </c>
      <c r="S123" s="63"/>
    </row>
    <row r="124" spans="1:23">
      <c r="A124" s="121" t="s">
        <v>746</v>
      </c>
      <c r="B124" s="96" t="str">
        <f>Beltloops!E68</f>
        <v xml:space="preserve"> </v>
      </c>
      <c r="C124" s="96" t="str">
        <f>Pins!E183</f>
        <v xml:space="preserve"> </v>
      </c>
      <c r="D124" s="63"/>
      <c r="E124" s="114"/>
      <c r="F124" s="81" t="s">
        <v>925</v>
      </c>
      <c r="G124" s="102" t="s">
        <v>925</v>
      </c>
      <c r="H124" s="154" t="s">
        <v>925</v>
      </c>
      <c r="I124" s="84"/>
      <c r="J124" s="86"/>
      <c r="K124" s="86"/>
      <c r="L124" s="86"/>
      <c r="M124" s="65"/>
      <c r="N124" s="84"/>
      <c r="O124" s="97"/>
      <c r="P124" s="73">
        <v>12</v>
      </c>
      <c r="Q124" s="125" t="s">
        <v>675</v>
      </c>
      <c r="R124" s="152" t="str">
        <f>IF(Pins!E485=""," ",Pins!E485)</f>
        <v xml:space="preserve"> </v>
      </c>
      <c r="S124" s="63"/>
    </row>
    <row r="125" spans="1:23">
      <c r="A125" s="120" t="s">
        <v>164</v>
      </c>
      <c r="B125" s="93" t="str">
        <f>Beltloops!E73</f>
        <v xml:space="preserve"> </v>
      </c>
      <c r="C125" s="122" t="str">
        <f>Pins!E210</f>
        <v xml:space="preserve"> </v>
      </c>
      <c r="D125" s="63"/>
      <c r="E125" s="101" t="s">
        <v>742</v>
      </c>
      <c r="F125" s="92">
        <v>1</v>
      </c>
      <c r="G125" s="124" t="s">
        <v>897</v>
      </c>
      <c r="H125" s="130" t="str">
        <f>IF(Beltloops!E50=""," ",Beltloops!E50)</f>
        <v xml:space="preserve"> </v>
      </c>
      <c r="I125" s="84"/>
      <c r="J125" s="74" t="s">
        <v>171</v>
      </c>
      <c r="K125" s="73">
        <v>1</v>
      </c>
      <c r="L125" s="124" t="s">
        <v>67</v>
      </c>
      <c r="M125" s="152" t="str">
        <f>IF(Beltloops!E115=""," ",Beltloops!E115)</f>
        <v xml:space="preserve"> </v>
      </c>
      <c r="N125" s="84"/>
      <c r="S125" s="63"/>
    </row>
    <row r="126" spans="1:23">
      <c r="A126" s="120" t="s">
        <v>134</v>
      </c>
      <c r="B126" s="93" t="str">
        <f>Beltloops!E78</f>
        <v xml:space="preserve"> </v>
      </c>
      <c r="C126" s="122" t="str">
        <f>Pins!E223</f>
        <v xml:space="preserve"> </v>
      </c>
      <c r="D126" s="63"/>
      <c r="E126" s="95" t="s">
        <v>201</v>
      </c>
      <c r="F126" s="92">
        <v>2</v>
      </c>
      <c r="G126" s="123" t="s">
        <v>898</v>
      </c>
      <c r="H126" s="130" t="str">
        <f>IF(Beltloops!E51=""," ",Beltloops!E51)</f>
        <v xml:space="preserve"> </v>
      </c>
      <c r="I126" s="84"/>
      <c r="J126" s="80" t="s">
        <v>201</v>
      </c>
      <c r="K126" s="78">
        <v>2</v>
      </c>
      <c r="L126" s="123" t="s">
        <v>68</v>
      </c>
      <c r="M126" s="152" t="str">
        <f>IF(Beltloops!E116=""," ",Beltloops!E116)</f>
        <v xml:space="preserve"> </v>
      </c>
      <c r="N126" s="84"/>
      <c r="O126" s="74" t="s">
        <v>180</v>
      </c>
      <c r="P126" s="73">
        <v>1</v>
      </c>
      <c r="Q126" s="124" t="s">
        <v>60</v>
      </c>
      <c r="R126" s="152" t="str">
        <f>IF(Beltloops!E184=""," ",Beltloops!E184)</f>
        <v xml:space="preserve"> </v>
      </c>
      <c r="S126" s="63"/>
    </row>
    <row r="127" spans="1:23">
      <c r="A127" s="120" t="s">
        <v>165</v>
      </c>
      <c r="B127" s="93" t="str">
        <f>Beltloops!E83</f>
        <v xml:space="preserve"> </v>
      </c>
      <c r="C127" s="122" t="str">
        <f>Pins!E240</f>
        <v xml:space="preserve"> </v>
      </c>
      <c r="D127" s="63"/>
      <c r="E127" s="97" t="s">
        <v>188</v>
      </c>
      <c r="F127" s="92">
        <v>3</v>
      </c>
      <c r="G127" s="125" t="s">
        <v>915</v>
      </c>
      <c r="H127" s="130" t="str">
        <f>IF(Beltloops!E52=""," ",Beltloops!E52)</f>
        <v xml:space="preserve"> </v>
      </c>
      <c r="I127" s="84"/>
      <c r="J127" s="85" t="s">
        <v>188</v>
      </c>
      <c r="K127" s="73">
        <v>3</v>
      </c>
      <c r="L127" s="125" t="s">
        <v>69</v>
      </c>
      <c r="M127" s="152" t="str">
        <f>IF(Beltloops!E117=""," ",Beltloops!E117)</f>
        <v xml:space="preserve"> </v>
      </c>
      <c r="N127" s="84"/>
      <c r="O127" s="80" t="s">
        <v>201</v>
      </c>
      <c r="P127" s="78">
        <v>2</v>
      </c>
      <c r="Q127" s="123" t="s">
        <v>61</v>
      </c>
      <c r="R127" s="152" t="str">
        <f>IF(Beltloops!E185=""," ",Beltloops!E185)</f>
        <v xml:space="preserve"> </v>
      </c>
      <c r="S127" s="63"/>
    </row>
    <row r="128" spans="1:23">
      <c r="A128" s="120" t="s">
        <v>166</v>
      </c>
      <c r="B128" s="93" t="str">
        <f>Beltloops!E88</f>
        <v xml:space="preserve"> </v>
      </c>
      <c r="C128" s="122" t="str">
        <f>Pins!E255</f>
        <v xml:space="preserve"> </v>
      </c>
      <c r="D128" s="63"/>
      <c r="E128" s="95" t="s">
        <v>743</v>
      </c>
      <c r="F128" s="97">
        <v>1</v>
      </c>
      <c r="G128" s="124" t="s">
        <v>810</v>
      </c>
      <c r="H128" s="155" t="str">
        <f>IF(Pins!E125=""," ",Pins!E125)</f>
        <v xml:space="preserve"> </v>
      </c>
      <c r="I128" s="84"/>
      <c r="J128" s="74" t="s">
        <v>245</v>
      </c>
      <c r="K128" s="78">
        <v>1</v>
      </c>
      <c r="L128" s="124" t="s">
        <v>365</v>
      </c>
      <c r="M128" s="152" t="str">
        <f>IF(Pins!E306=""," ",Pins!E306)</f>
        <v xml:space="preserve"> </v>
      </c>
      <c r="N128" s="84"/>
      <c r="O128" s="85" t="s">
        <v>188</v>
      </c>
      <c r="P128" s="73">
        <v>3</v>
      </c>
      <c r="Q128" s="125" t="s">
        <v>62</v>
      </c>
      <c r="R128" s="152" t="str">
        <f>IF(Beltloops!E186=""," ",Beltloops!E186)</f>
        <v xml:space="preserve"> </v>
      </c>
      <c r="S128" s="63"/>
    </row>
    <row r="129" spans="1:19">
      <c r="A129" s="120" t="s">
        <v>167</v>
      </c>
      <c r="B129" s="93" t="str">
        <f>Beltloops!E95</f>
        <v xml:space="preserve"> </v>
      </c>
      <c r="C129" s="122" t="str">
        <f>Pins!E267</f>
        <v xml:space="preserve"> </v>
      </c>
      <c r="D129" s="63"/>
      <c r="E129" s="85" t="s">
        <v>744</v>
      </c>
      <c r="F129" s="92">
        <v>2</v>
      </c>
      <c r="G129" s="123" t="s">
        <v>811</v>
      </c>
      <c r="H129" s="155" t="str">
        <f>IF(Pins!E126=""," ",Pins!E126)</f>
        <v xml:space="preserve"> </v>
      </c>
      <c r="I129" s="84"/>
      <c r="J129" s="91" t="s">
        <v>246</v>
      </c>
      <c r="K129" s="78">
        <v>2</v>
      </c>
      <c r="L129" s="123" t="s">
        <v>384</v>
      </c>
      <c r="M129" s="152" t="str">
        <f>IF(Pins!E307=""," ",Pins!E307)</f>
        <v xml:space="preserve"> </v>
      </c>
      <c r="N129" s="84"/>
      <c r="O129" s="74" t="s">
        <v>276</v>
      </c>
      <c r="P129" s="78">
        <v>1</v>
      </c>
      <c r="Q129" s="124" t="s">
        <v>278</v>
      </c>
      <c r="R129" s="152" t="str">
        <f>IF(Pins!E489=""," ",Pins!E489)</f>
        <v xml:space="preserve"> </v>
      </c>
      <c r="S129" s="63"/>
    </row>
    <row r="130" spans="1:19">
      <c r="C130" s="64"/>
      <c r="D130" s="63"/>
      <c r="E130" s="85" t="s">
        <v>201</v>
      </c>
      <c r="F130" s="92">
        <v>3</v>
      </c>
      <c r="G130" s="123" t="s">
        <v>812</v>
      </c>
      <c r="H130" s="155" t="str">
        <f>IF(Pins!E127=""," ",Pins!E127)</f>
        <v xml:space="preserve"> </v>
      </c>
      <c r="I130" s="84"/>
      <c r="J130" s="91" t="s">
        <v>201</v>
      </c>
      <c r="K130" s="78">
        <v>3</v>
      </c>
      <c r="L130" s="123" t="s">
        <v>385</v>
      </c>
      <c r="M130" s="152" t="str">
        <f>IF(Pins!E308=""," ",Pins!E308)</f>
        <v xml:space="preserve"> </v>
      </c>
      <c r="N130" s="84"/>
      <c r="O130" s="91" t="s">
        <v>277</v>
      </c>
      <c r="P130" s="78">
        <v>2</v>
      </c>
      <c r="Q130" s="123" t="s">
        <v>279</v>
      </c>
      <c r="R130" s="152" t="str">
        <f>IF(Pins!E490=""," ",Pins!E490)</f>
        <v xml:space="preserve"> </v>
      </c>
      <c r="S130" s="63"/>
    </row>
    <row r="131" spans="1:19">
      <c r="B131" s="242" t="s">
        <v>155</v>
      </c>
      <c r="C131" s="71"/>
      <c r="D131" s="63"/>
      <c r="E131" s="85" t="s">
        <v>202</v>
      </c>
      <c r="F131" s="92">
        <v>4</v>
      </c>
      <c r="G131" s="123" t="s">
        <v>813</v>
      </c>
      <c r="H131" s="155" t="str">
        <f>IF(Pins!E128=""," ",Pins!E128)</f>
        <v xml:space="preserve"> </v>
      </c>
      <c r="I131" s="84"/>
      <c r="J131" s="91" t="s">
        <v>202</v>
      </c>
      <c r="K131" s="78">
        <v>4</v>
      </c>
      <c r="L131" s="123" t="s">
        <v>386</v>
      </c>
      <c r="M131" s="152" t="str">
        <f>IF(Pins!E309=""," ",Pins!E309)</f>
        <v xml:space="preserve"> </v>
      </c>
      <c r="N131" s="84"/>
      <c r="O131" s="91" t="s">
        <v>201</v>
      </c>
      <c r="P131" s="78">
        <v>3</v>
      </c>
      <c r="Q131" s="123" t="s">
        <v>280</v>
      </c>
      <c r="R131" s="152" t="str">
        <f>IF(Pins!E491=""," ",Pins!E491)</f>
        <v xml:space="preserve"> </v>
      </c>
      <c r="S131" s="63"/>
    </row>
    <row r="132" spans="1:19">
      <c r="A132" s="104" t="s">
        <v>168</v>
      </c>
      <c r="B132" s="242"/>
      <c r="C132" s="71" t="s">
        <v>156</v>
      </c>
      <c r="D132" s="63"/>
      <c r="E132" s="85"/>
      <c r="F132" s="92">
        <v>5</v>
      </c>
      <c r="G132" s="123" t="s">
        <v>802</v>
      </c>
      <c r="H132" s="155" t="str">
        <f>IF(Pins!E129=""," ",Pins!E129)</f>
        <v xml:space="preserve"> </v>
      </c>
      <c r="I132" s="84"/>
      <c r="J132" s="91"/>
      <c r="K132" s="78">
        <v>5</v>
      </c>
      <c r="L132" s="123" t="s">
        <v>387</v>
      </c>
      <c r="M132" s="152" t="str">
        <f>IF(Pins!E310=""," ",Pins!E310)</f>
        <v xml:space="preserve"> </v>
      </c>
      <c r="N132" s="84"/>
      <c r="O132" s="91" t="s">
        <v>202</v>
      </c>
      <c r="P132" s="78">
        <v>4</v>
      </c>
      <c r="Q132" s="123" t="s">
        <v>281</v>
      </c>
      <c r="R132" s="152" t="str">
        <f>IF(Pins!E492=""," ",Pins!E492)</f>
        <v xml:space="preserve"> </v>
      </c>
      <c r="S132" s="63"/>
    </row>
    <row r="133" spans="1:19">
      <c r="A133" s="128" t="s">
        <v>862</v>
      </c>
      <c r="B133" s="129" t="str">
        <f>Beltloops!E100</f>
        <v xml:space="preserve"> </v>
      </c>
      <c r="C133" s="130" t="str">
        <f>Pins!E272</f>
        <v xml:space="preserve"> </v>
      </c>
      <c r="D133" s="63"/>
      <c r="E133" s="85"/>
      <c r="F133" s="92">
        <v>6</v>
      </c>
      <c r="G133" s="123" t="s">
        <v>803</v>
      </c>
      <c r="H133" s="155" t="str">
        <f>IF(Pins!E130=""," ",Pins!E130)</f>
        <v xml:space="preserve"> </v>
      </c>
      <c r="I133" s="84"/>
      <c r="J133" s="77"/>
      <c r="K133" s="78">
        <v>6</v>
      </c>
      <c r="L133" s="123" t="s">
        <v>388</v>
      </c>
      <c r="M133" s="152" t="str">
        <f>IF(Pins!E311=""," ",Pins!E311)</f>
        <v xml:space="preserve"> </v>
      </c>
      <c r="N133" s="84"/>
      <c r="O133" s="91"/>
      <c r="P133" s="78">
        <v>5</v>
      </c>
      <c r="Q133" s="123" t="s">
        <v>282</v>
      </c>
      <c r="R133" s="152" t="str">
        <f>IF(Pins!E493=""," ",Pins!E493)</f>
        <v xml:space="preserve"> </v>
      </c>
      <c r="S133" s="63"/>
    </row>
    <row r="134" spans="1:19">
      <c r="A134" s="128" t="s">
        <v>863</v>
      </c>
      <c r="B134" s="129" t="str">
        <f>Beltloops!E103</f>
        <v xml:space="preserve"> </v>
      </c>
      <c r="C134" s="130" t="str">
        <f>Pins!E275</f>
        <v xml:space="preserve"> </v>
      </c>
      <c r="D134" s="63"/>
      <c r="E134" s="85"/>
      <c r="F134" s="92">
        <v>7</v>
      </c>
      <c r="G134" s="123" t="s">
        <v>804</v>
      </c>
      <c r="H134" s="155" t="str">
        <f>IF(Pins!E131=""," ",Pins!E131)</f>
        <v xml:space="preserve"> </v>
      </c>
      <c r="I134" s="84"/>
      <c r="J134" s="85"/>
      <c r="K134" s="78">
        <v>7</v>
      </c>
      <c r="L134" s="123" t="s">
        <v>389</v>
      </c>
      <c r="M134" s="152" t="str">
        <f>IF(Pins!E312=""," ",Pins!E312)</f>
        <v xml:space="preserve"> </v>
      </c>
      <c r="N134" s="84"/>
      <c r="O134" s="77"/>
      <c r="P134" s="78">
        <v>6</v>
      </c>
      <c r="Q134" s="123" t="s">
        <v>283</v>
      </c>
      <c r="R134" s="152" t="str">
        <f>IF(Pins!E494=""," ",Pins!E494)</f>
        <v xml:space="preserve"> </v>
      </c>
      <c r="S134" s="63"/>
    </row>
    <row r="135" spans="1:19">
      <c r="A135" s="120" t="s">
        <v>169</v>
      </c>
      <c r="B135" s="93" t="str">
        <f>Beltloops!E108</f>
        <v xml:space="preserve"> </v>
      </c>
      <c r="C135" s="122" t="str">
        <f>Pins!E287</f>
        <v xml:space="preserve"> </v>
      </c>
      <c r="D135" s="63"/>
      <c r="E135" s="85"/>
      <c r="F135" s="92">
        <v>8</v>
      </c>
      <c r="G135" s="123" t="s">
        <v>805</v>
      </c>
      <c r="H135" s="155" t="str">
        <f>IF(Pins!E132=""," ",Pins!E132)</f>
        <v xml:space="preserve"> </v>
      </c>
      <c r="I135" s="84"/>
      <c r="J135" s="85"/>
      <c r="K135" s="78">
        <v>8</v>
      </c>
      <c r="L135" s="123" t="s">
        <v>390</v>
      </c>
      <c r="M135" s="152" t="str">
        <f>IF(Pins!E313=""," ",Pins!E313)</f>
        <v xml:space="preserve"> </v>
      </c>
      <c r="N135" s="84"/>
      <c r="O135" s="85"/>
      <c r="P135" s="78">
        <v>7</v>
      </c>
      <c r="Q135" s="123" t="s">
        <v>284</v>
      </c>
      <c r="R135" s="152" t="str">
        <f>IF(Pins!E495=""," ",Pins!E495)</f>
        <v xml:space="preserve"> </v>
      </c>
      <c r="S135" s="63"/>
    </row>
    <row r="136" spans="1:19">
      <c r="A136" s="120" t="s">
        <v>170</v>
      </c>
      <c r="B136" s="96" t="str">
        <f>Beltloops!E113</f>
        <v xml:space="preserve"> </v>
      </c>
      <c r="C136" s="122" t="str">
        <f>Pins!E301</f>
        <v xml:space="preserve"> </v>
      </c>
      <c r="D136" s="63"/>
      <c r="E136" s="85"/>
      <c r="F136" s="92">
        <v>9</v>
      </c>
      <c r="G136" s="123" t="s">
        <v>806</v>
      </c>
      <c r="H136" s="155" t="str">
        <f>IF(Pins!E133=""," ",Pins!E133)</f>
        <v xml:space="preserve"> </v>
      </c>
      <c r="I136" s="84"/>
      <c r="J136" s="85"/>
      <c r="K136" s="73">
        <v>9</v>
      </c>
      <c r="L136" s="123" t="s">
        <v>391</v>
      </c>
      <c r="M136" s="152" t="str">
        <f>IF(Pins!E314=""," ",Pins!E314)</f>
        <v xml:space="preserve"> </v>
      </c>
      <c r="N136" s="84"/>
      <c r="O136" s="85"/>
      <c r="P136" s="78">
        <v>8</v>
      </c>
      <c r="Q136" s="123" t="s">
        <v>285</v>
      </c>
      <c r="R136" s="152" t="str">
        <f>IF(Pins!E496=""," ",Pins!E496)</f>
        <v xml:space="preserve"> </v>
      </c>
      <c r="S136" s="63"/>
    </row>
    <row r="137" spans="1:19">
      <c r="A137" s="120" t="s">
        <v>171</v>
      </c>
      <c r="B137" s="96" t="str">
        <f>Beltloops!E118</f>
        <v xml:space="preserve"> </v>
      </c>
      <c r="C137" s="122" t="str">
        <f>Pins!E316</f>
        <v xml:space="preserve"> </v>
      </c>
      <c r="D137" s="63"/>
      <c r="E137" s="85"/>
      <c r="F137" s="92">
        <v>10</v>
      </c>
      <c r="G137" s="123" t="s">
        <v>807</v>
      </c>
      <c r="H137" s="155" t="str">
        <f>IF(Pins!E134=""," ",Pins!E134)</f>
        <v xml:space="preserve"> </v>
      </c>
      <c r="I137" s="84"/>
      <c r="J137" s="97"/>
      <c r="K137" s="73">
        <v>10</v>
      </c>
      <c r="L137" s="125" t="s">
        <v>393</v>
      </c>
      <c r="M137" s="152" t="str">
        <f>IF(Pins!E315=""," ",Pins!E315)</f>
        <v xml:space="preserve"> </v>
      </c>
      <c r="N137" s="84"/>
      <c r="O137" s="97"/>
      <c r="P137" s="73">
        <v>9</v>
      </c>
      <c r="Q137" s="125" t="s">
        <v>354</v>
      </c>
      <c r="R137" s="152" t="str">
        <f>IF(Pins!E497=""," ",Pins!E497)</f>
        <v xml:space="preserve"> </v>
      </c>
      <c r="S137" s="63"/>
    </row>
    <row r="138" spans="1:19">
      <c r="A138" s="120" t="s">
        <v>172</v>
      </c>
      <c r="B138" s="96" t="str">
        <f>Beltloops!E123</f>
        <v xml:space="preserve"> </v>
      </c>
      <c r="C138" s="122" t="str">
        <f>Pins!E329</f>
        <v xml:space="preserve"> </v>
      </c>
      <c r="D138" s="63"/>
      <c r="E138" s="85"/>
      <c r="F138" s="92">
        <v>11</v>
      </c>
      <c r="G138" s="123" t="s">
        <v>808</v>
      </c>
      <c r="H138" s="155" t="str">
        <f>IF(Pins!E135=""," ",Pins!E135)</f>
        <v xml:space="preserve"> </v>
      </c>
      <c r="I138" s="84"/>
      <c r="J138" s="84"/>
      <c r="K138" s="84"/>
      <c r="L138" s="84"/>
      <c r="M138" s="63"/>
      <c r="N138" s="84"/>
      <c r="O138" s="79"/>
      <c r="P138" s="79"/>
      <c r="Q138" s="79"/>
      <c r="S138" s="63"/>
    </row>
    <row r="139" spans="1:19">
      <c r="A139" s="120" t="s">
        <v>173</v>
      </c>
      <c r="B139" s="96" t="str">
        <f>Beltloops!E128</f>
        <v xml:space="preserve"> </v>
      </c>
      <c r="C139" s="122" t="str">
        <f>Pins!E342</f>
        <v xml:space="preserve"> </v>
      </c>
      <c r="D139" s="63"/>
      <c r="E139" s="85"/>
      <c r="F139" s="92">
        <v>12</v>
      </c>
      <c r="G139" s="123" t="s">
        <v>809</v>
      </c>
      <c r="H139" s="155" t="str">
        <f>IF(Pins!E136=""," ",Pins!E136)</f>
        <v xml:space="preserve"> </v>
      </c>
      <c r="I139" s="84"/>
      <c r="J139" s="74" t="s">
        <v>172</v>
      </c>
      <c r="K139" s="73">
        <v>1</v>
      </c>
      <c r="L139" s="124" t="s">
        <v>65</v>
      </c>
      <c r="M139" s="152" t="str">
        <f>IF(Beltloops!E120=""," ",Beltloops!E120)</f>
        <v xml:space="preserve"> </v>
      </c>
      <c r="N139" s="84"/>
      <c r="O139" s="74" t="s">
        <v>181</v>
      </c>
      <c r="P139" s="73">
        <v>1</v>
      </c>
      <c r="Q139" s="124" t="s">
        <v>909</v>
      </c>
      <c r="R139" s="152" t="str">
        <f>IF(Beltloops!E189=""," ",Beltloops!E189)</f>
        <v xml:space="preserve"> </v>
      </c>
      <c r="S139" s="63"/>
    </row>
    <row r="140" spans="1:19">
      <c r="A140" s="120" t="s">
        <v>174</v>
      </c>
      <c r="B140" s="96" t="str">
        <f>Beltloops!E135</f>
        <v xml:space="preserve"> </v>
      </c>
      <c r="C140" s="122" t="str">
        <f>Pins!E358</f>
        <v xml:space="preserve"> </v>
      </c>
      <c r="D140" s="63"/>
      <c r="E140" s="97"/>
      <c r="F140" s="92">
        <v>13</v>
      </c>
      <c r="G140" s="125" t="s">
        <v>866</v>
      </c>
      <c r="H140" s="155" t="str">
        <f>IF(Pins!E137=""," ",Pins!E137)</f>
        <v xml:space="preserve"> </v>
      </c>
      <c r="I140" s="84"/>
      <c r="J140" s="80" t="s">
        <v>201</v>
      </c>
      <c r="K140" s="78">
        <v>2</v>
      </c>
      <c r="L140" s="123" t="s">
        <v>908</v>
      </c>
      <c r="M140" s="152" t="str">
        <f>IF(Beltloops!E121=""," ",Beltloops!E121)</f>
        <v xml:space="preserve"> </v>
      </c>
      <c r="N140" s="84"/>
      <c r="O140" s="80" t="s">
        <v>201</v>
      </c>
      <c r="P140" s="78">
        <v>2</v>
      </c>
      <c r="Q140" s="123" t="s">
        <v>914</v>
      </c>
      <c r="R140" s="152" t="str">
        <f>IF(Beltloops!E190=""," ",Beltloops!E190)</f>
        <v xml:space="preserve"> </v>
      </c>
      <c r="S140" s="63"/>
    </row>
    <row r="141" spans="1:19">
      <c r="A141" s="121" t="s">
        <v>759</v>
      </c>
      <c r="B141" s="96" t="str">
        <f>Beltloops!E140</f>
        <v xml:space="preserve"> </v>
      </c>
      <c r="C141" s="96" t="str">
        <f>Pins!E372</f>
        <v xml:space="preserve"> </v>
      </c>
      <c r="D141" s="63"/>
      <c r="E141" s="79"/>
      <c r="F141" s="79"/>
      <c r="G141" s="79"/>
      <c r="I141" s="84"/>
      <c r="J141" s="85" t="s">
        <v>188</v>
      </c>
      <c r="K141" s="73">
        <v>3</v>
      </c>
      <c r="L141" s="125" t="s">
        <v>66</v>
      </c>
      <c r="M141" s="152" t="str">
        <f>IF(Beltloops!E122=""," ",Beltloops!E122)</f>
        <v xml:space="preserve"> </v>
      </c>
      <c r="N141" s="84"/>
      <c r="O141" s="85" t="s">
        <v>188</v>
      </c>
      <c r="P141" s="73">
        <v>3</v>
      </c>
      <c r="Q141" s="125" t="s">
        <v>910</v>
      </c>
      <c r="R141" s="152" t="str">
        <f>IF(Beltloops!E191=""," ",Beltloops!E191)</f>
        <v xml:space="preserve"> </v>
      </c>
      <c r="S141" s="63"/>
    </row>
    <row r="142" spans="1:19">
      <c r="A142" s="120" t="s">
        <v>175</v>
      </c>
      <c r="B142" s="96" t="str">
        <f>Beltloops!E145</f>
        <v xml:space="preserve"> </v>
      </c>
      <c r="C142" s="122" t="str">
        <f>Pins!E386</f>
        <v xml:space="preserve"> </v>
      </c>
      <c r="D142" s="63"/>
      <c r="E142" s="74" t="s">
        <v>163</v>
      </c>
      <c r="F142" s="73">
        <v>1</v>
      </c>
      <c r="G142" s="124" t="s">
        <v>102</v>
      </c>
      <c r="H142" s="152" t="str">
        <f>IF(Beltloops!E55=""," ",Beltloops!E55)</f>
        <v xml:space="preserve"> </v>
      </c>
      <c r="I142" s="84"/>
      <c r="J142" s="74" t="s">
        <v>247</v>
      </c>
      <c r="K142" s="78">
        <v>1</v>
      </c>
      <c r="L142" s="124" t="s">
        <v>851</v>
      </c>
      <c r="M142" s="152" t="str">
        <f>IF(Pins!E319=""," ",Pins!E319)</f>
        <v xml:space="preserve"> </v>
      </c>
      <c r="N142" s="84"/>
      <c r="O142" s="74" t="s">
        <v>355</v>
      </c>
      <c r="P142" s="78">
        <v>1</v>
      </c>
      <c r="Q142" s="124" t="s">
        <v>852</v>
      </c>
      <c r="R142" s="152" t="str">
        <f>IF(Pins!E501=""," ",Pins!E501)</f>
        <v xml:space="preserve"> </v>
      </c>
      <c r="S142" s="63"/>
    </row>
    <row r="143" spans="1:19">
      <c r="A143" s="120" t="s">
        <v>176</v>
      </c>
      <c r="B143" s="96" t="str">
        <f>Beltloops!E150</f>
        <v xml:space="preserve"> </v>
      </c>
      <c r="C143" s="122" t="str">
        <f>Pins!E402</f>
        <v xml:space="preserve"> </v>
      </c>
      <c r="D143" s="63"/>
      <c r="E143" s="80" t="s">
        <v>201</v>
      </c>
      <c r="F143" s="78">
        <v>2</v>
      </c>
      <c r="G143" s="123" t="s">
        <v>916</v>
      </c>
      <c r="H143" s="152" t="str">
        <f>IF(Beltloops!E56=""," ",Beltloops!E56)</f>
        <v xml:space="preserve"> </v>
      </c>
      <c r="I143" s="84"/>
      <c r="J143" s="91" t="s">
        <v>248</v>
      </c>
      <c r="K143" s="78">
        <v>2</v>
      </c>
      <c r="L143" s="123" t="s">
        <v>375</v>
      </c>
      <c r="M143" s="152" t="str">
        <f>IF(Pins!E320=""," ",Pins!E320)</f>
        <v xml:space="preserve"> </v>
      </c>
      <c r="N143" s="84"/>
      <c r="O143" s="91" t="s">
        <v>356</v>
      </c>
      <c r="P143" s="78">
        <v>2</v>
      </c>
      <c r="Q143" s="123" t="s">
        <v>667</v>
      </c>
      <c r="R143" s="152" t="str">
        <f>IF(Pins!E502=""," ",Pins!E502)</f>
        <v xml:space="preserve"> </v>
      </c>
      <c r="S143" s="63"/>
    </row>
    <row r="144" spans="1:19">
      <c r="A144" s="121" t="s">
        <v>760</v>
      </c>
      <c r="B144" s="96" t="str">
        <f>Beltloops!E155</f>
        <v xml:space="preserve"> </v>
      </c>
      <c r="C144" s="96" t="str">
        <f>Pins!E417</f>
        <v xml:space="preserve"> </v>
      </c>
      <c r="D144" s="63"/>
      <c r="E144" s="85" t="s">
        <v>188</v>
      </c>
      <c r="F144" s="73">
        <v>3</v>
      </c>
      <c r="G144" s="125" t="s">
        <v>103</v>
      </c>
      <c r="H144" s="152" t="str">
        <f>IF(Beltloops!E57=""," ",Beltloops!E57)</f>
        <v xml:space="preserve"> </v>
      </c>
      <c r="I144" s="84"/>
      <c r="J144" s="91" t="s">
        <v>249</v>
      </c>
      <c r="K144" s="78">
        <v>3</v>
      </c>
      <c r="L144" s="123" t="s">
        <v>376</v>
      </c>
      <c r="M144" s="152" t="str">
        <f>IF(Pins!E321=""," ",Pins!E321)</f>
        <v xml:space="preserve"> </v>
      </c>
      <c r="N144" s="84"/>
      <c r="O144" s="91" t="s">
        <v>201</v>
      </c>
      <c r="P144" s="78">
        <v>3</v>
      </c>
      <c r="Q144" s="123" t="s">
        <v>668</v>
      </c>
      <c r="R144" s="152" t="str">
        <f>IF(Pins!E503=""," ",Pins!E503)</f>
        <v xml:space="preserve"> </v>
      </c>
      <c r="S144" s="63"/>
    </row>
    <row r="145" spans="1:19">
      <c r="A145" s="120" t="s">
        <v>177</v>
      </c>
      <c r="B145" s="96" t="str">
        <f>Beltloops!E160</f>
        <v xml:space="preserve"> </v>
      </c>
      <c r="C145" s="122" t="str">
        <f>Pins!E428</f>
        <v xml:space="preserve"> </v>
      </c>
      <c r="D145" s="63"/>
      <c r="E145" s="74" t="s">
        <v>212</v>
      </c>
      <c r="F145" s="78">
        <v>1</v>
      </c>
      <c r="G145" s="124" t="s">
        <v>595</v>
      </c>
      <c r="H145" s="152" t="str">
        <f>IF(Pins!E143=""," ",Pins!E143)</f>
        <v xml:space="preserve"> </v>
      </c>
      <c r="I145" s="84"/>
      <c r="J145" s="91" t="s">
        <v>250</v>
      </c>
      <c r="K145" s="78">
        <v>4</v>
      </c>
      <c r="L145" s="123" t="s">
        <v>377</v>
      </c>
      <c r="M145" s="152" t="str">
        <f>IF(Pins!E322=""," ",Pins!E322)</f>
        <v xml:space="preserve"> </v>
      </c>
      <c r="N145" s="84"/>
      <c r="O145" s="91" t="s">
        <v>202</v>
      </c>
      <c r="P145" s="78">
        <v>4</v>
      </c>
      <c r="Q145" s="123" t="s">
        <v>669</v>
      </c>
      <c r="R145" s="152" t="str">
        <f>IF(Pins!E504=""," ",Pins!E504)</f>
        <v xml:space="preserve"> </v>
      </c>
      <c r="S145" s="63"/>
    </row>
    <row r="146" spans="1:19">
      <c r="A146" s="120" t="s">
        <v>178</v>
      </c>
      <c r="B146" s="96" t="str">
        <f>Beltloops!E165</f>
        <v xml:space="preserve"> </v>
      </c>
      <c r="C146" s="122" t="str">
        <f>Pins!E442</f>
        <v xml:space="preserve"> </v>
      </c>
      <c r="D146" s="63"/>
      <c r="E146" s="91" t="s">
        <v>213</v>
      </c>
      <c r="F146" s="78">
        <v>2</v>
      </c>
      <c r="G146" s="123" t="s">
        <v>596</v>
      </c>
      <c r="H146" s="152" t="str">
        <f>IF(Pins!E144=""," ",Pins!E144)</f>
        <v xml:space="preserve"> </v>
      </c>
      <c r="I146" s="84"/>
      <c r="J146" s="91" t="s">
        <v>251</v>
      </c>
      <c r="K146" s="78">
        <v>5</v>
      </c>
      <c r="L146" s="123" t="s">
        <v>382</v>
      </c>
      <c r="M146" s="152" t="str">
        <f>IF(Pins!E323=""," ",Pins!E323)</f>
        <v xml:space="preserve"> </v>
      </c>
      <c r="N146" s="84"/>
      <c r="O146" s="85"/>
      <c r="P146" s="78">
        <v>5</v>
      </c>
      <c r="Q146" s="123" t="s">
        <v>860</v>
      </c>
      <c r="R146" s="152" t="str">
        <f>IF(Pins!E505=""," ",Pins!E505)</f>
        <v xml:space="preserve"> </v>
      </c>
      <c r="S146" s="63"/>
    </row>
    <row r="147" spans="1:19">
      <c r="A147" s="120" t="s">
        <v>761</v>
      </c>
      <c r="B147" s="96" t="str">
        <f>Beltloops!E170</f>
        <v xml:space="preserve"> </v>
      </c>
      <c r="C147" s="122" t="str">
        <f>Pins!E455</f>
        <v xml:space="preserve"> </v>
      </c>
      <c r="D147" s="63"/>
      <c r="E147" s="91" t="s">
        <v>201</v>
      </c>
      <c r="F147" s="78">
        <v>3</v>
      </c>
      <c r="G147" s="123" t="s">
        <v>597</v>
      </c>
      <c r="H147" s="152" t="str">
        <f>IF(Pins!E145=""," ",Pins!E145)</f>
        <v xml:space="preserve"> </v>
      </c>
      <c r="I147" s="84"/>
      <c r="J147" s="77"/>
      <c r="K147" s="78">
        <v>6</v>
      </c>
      <c r="L147" s="123" t="s">
        <v>383</v>
      </c>
      <c r="M147" s="152" t="str">
        <f>IF(Pins!E324=""," ",Pins!E324)</f>
        <v xml:space="preserve"> </v>
      </c>
      <c r="N147" s="84"/>
      <c r="O147" s="72"/>
      <c r="P147" s="78">
        <v>6</v>
      </c>
      <c r="Q147" s="123" t="s">
        <v>670</v>
      </c>
      <c r="R147" s="152" t="str">
        <f>IF(Pins!E506=""," ",Pins!E506)</f>
        <v xml:space="preserve"> </v>
      </c>
      <c r="S147" s="63"/>
    </row>
    <row r="148" spans="1:19">
      <c r="A148" s="120" t="s">
        <v>772</v>
      </c>
      <c r="B148" s="96" t="str">
        <f>Beltloops!E177</f>
        <v xml:space="preserve"> </v>
      </c>
      <c r="C148" s="122" t="str">
        <f>Pins!E469</f>
        <v xml:space="preserve"> </v>
      </c>
      <c r="D148" s="63"/>
      <c r="E148" s="91" t="s">
        <v>202</v>
      </c>
      <c r="F148" s="78">
        <v>4</v>
      </c>
      <c r="G148" s="123" t="s">
        <v>598</v>
      </c>
      <c r="H148" s="152" t="str">
        <f>IF(Pins!E146=""," ",Pins!E146)</f>
        <v xml:space="preserve"> </v>
      </c>
      <c r="I148" s="84"/>
      <c r="J148" s="85"/>
      <c r="K148" s="78">
        <v>7</v>
      </c>
      <c r="L148" s="123" t="s">
        <v>381</v>
      </c>
      <c r="M148" s="152" t="str">
        <f>IF(Pins!E325=""," ",Pins!E325)</f>
        <v xml:space="preserve"> </v>
      </c>
      <c r="N148" s="84"/>
      <c r="O148" s="95"/>
      <c r="P148" s="78">
        <v>7</v>
      </c>
      <c r="Q148" s="123" t="s">
        <v>861</v>
      </c>
      <c r="R148" s="152" t="str">
        <f>IF(Pins!E507=""," ",Pins!E507)</f>
        <v xml:space="preserve"> </v>
      </c>
      <c r="S148" s="63"/>
    </row>
    <row r="149" spans="1:19">
      <c r="A149" s="120" t="s">
        <v>179</v>
      </c>
      <c r="B149" s="96" t="str">
        <f>Beltloops!E182</f>
        <v xml:space="preserve"> </v>
      </c>
      <c r="C149" s="122" t="str">
        <f>Pins!E486</f>
        <v xml:space="preserve"> </v>
      </c>
      <c r="D149" s="63"/>
      <c r="E149" s="91"/>
      <c r="F149" s="78">
        <v>5</v>
      </c>
      <c r="G149" s="123" t="s">
        <v>599</v>
      </c>
      <c r="H149" s="152" t="str">
        <f>IF(Pins!E147=""," ",Pins!E147)</f>
        <v xml:space="preserve"> </v>
      </c>
      <c r="I149" s="84"/>
      <c r="J149" s="85"/>
      <c r="K149" s="78">
        <v>8</v>
      </c>
      <c r="L149" s="123" t="s">
        <v>380</v>
      </c>
      <c r="M149" s="152" t="str">
        <f>IF(Pins!E326=""," ",Pins!E326)</f>
        <v xml:space="preserve"> </v>
      </c>
      <c r="N149" s="84"/>
      <c r="O149" s="95"/>
      <c r="P149" s="78">
        <v>8</v>
      </c>
      <c r="Q149" s="123" t="s">
        <v>671</v>
      </c>
      <c r="R149" s="152" t="str">
        <f>IF(Pins!E508=""," ",Pins!E508)</f>
        <v xml:space="preserve"> </v>
      </c>
      <c r="S149" s="63"/>
    </row>
    <row r="150" spans="1:19">
      <c r="A150" s="120" t="s">
        <v>180</v>
      </c>
      <c r="B150" s="96" t="str">
        <f>Beltloops!E187</f>
        <v xml:space="preserve"> </v>
      </c>
      <c r="C150" s="122" t="str">
        <f>Pins!E498</f>
        <v xml:space="preserve"> </v>
      </c>
      <c r="D150" s="63"/>
      <c r="E150" s="77"/>
      <c r="F150" s="78">
        <v>6</v>
      </c>
      <c r="G150" s="123" t="s">
        <v>724</v>
      </c>
      <c r="H150" s="152" t="str">
        <f>IF(Pins!E148=""," ",Pins!E148)</f>
        <v xml:space="preserve"> </v>
      </c>
      <c r="I150" s="84"/>
      <c r="J150" s="85"/>
      <c r="K150" s="73">
        <v>9</v>
      </c>
      <c r="L150" s="123" t="s">
        <v>379</v>
      </c>
      <c r="M150" s="152" t="str">
        <f>IF(Pins!E327=""," ",Pins!E327)</f>
        <v xml:space="preserve"> </v>
      </c>
      <c r="N150" s="84"/>
      <c r="O150" s="85"/>
      <c r="P150" s="73">
        <v>9</v>
      </c>
      <c r="Q150" s="123" t="s">
        <v>672</v>
      </c>
      <c r="R150" s="152" t="str">
        <f>IF(Pins!E509=""," ",Pins!E509)</f>
        <v xml:space="preserve"> </v>
      </c>
      <c r="S150" s="63"/>
    </row>
    <row r="151" spans="1:19">
      <c r="A151" s="120" t="s">
        <v>181</v>
      </c>
      <c r="B151" s="96" t="str">
        <f>Beltloops!E192</f>
        <v xml:space="preserve"> </v>
      </c>
      <c r="C151" s="122" t="str">
        <f>Pins!E513</f>
        <v xml:space="preserve"> </v>
      </c>
      <c r="D151" s="63"/>
      <c r="E151" s="85"/>
      <c r="F151" s="78">
        <v>7</v>
      </c>
      <c r="G151" s="123" t="s">
        <v>600</v>
      </c>
      <c r="H151" s="152" t="str">
        <f>IF(Pins!E149=""," ",Pins!E149)</f>
        <v xml:space="preserve"> </v>
      </c>
      <c r="I151" s="84"/>
      <c r="J151" s="97"/>
      <c r="K151" s="73">
        <v>10</v>
      </c>
      <c r="L151" s="125" t="s">
        <v>378</v>
      </c>
      <c r="M151" s="152" t="str">
        <f>IF(Pins!E328=""," ",Pins!E328)</f>
        <v xml:space="preserve"> </v>
      </c>
      <c r="N151" s="84"/>
      <c r="O151" s="85"/>
      <c r="P151" s="73">
        <v>10</v>
      </c>
      <c r="Q151" s="123" t="s">
        <v>673</v>
      </c>
      <c r="R151" s="152" t="str">
        <f>IF(Pins!E510=""," ",Pins!E510)</f>
        <v xml:space="preserve"> </v>
      </c>
      <c r="S151" s="63"/>
    </row>
    <row r="152" spans="1:19">
      <c r="A152" s="120" t="s">
        <v>182</v>
      </c>
      <c r="B152" s="96" t="str">
        <f>Beltloops!E197</f>
        <v xml:space="preserve"> </v>
      </c>
      <c r="C152" s="122" t="str">
        <f>Pins!E528</f>
        <v xml:space="preserve"> </v>
      </c>
      <c r="D152" s="63"/>
      <c r="E152" s="85"/>
      <c r="F152" s="78">
        <v>8</v>
      </c>
      <c r="G152" s="123" t="s">
        <v>601</v>
      </c>
      <c r="H152" s="152" t="str">
        <f>IF(Pins!E150=""," ",Pins!E150)</f>
        <v xml:space="preserve"> </v>
      </c>
      <c r="I152" s="84"/>
      <c r="J152" s="84"/>
      <c r="K152" s="84"/>
      <c r="L152" s="84"/>
      <c r="M152" s="63"/>
      <c r="N152" s="84"/>
      <c r="O152" s="85"/>
      <c r="P152" s="73">
        <v>11</v>
      </c>
      <c r="Q152" s="123" t="s">
        <v>674</v>
      </c>
      <c r="R152" s="152" t="str">
        <f>IF(Pins!E511=""," ",Pins!E511)</f>
        <v xml:space="preserve"> </v>
      </c>
      <c r="S152" s="63"/>
    </row>
    <row r="153" spans="1:19">
      <c r="A153" s="120" t="s">
        <v>183</v>
      </c>
      <c r="B153" s="96" t="str">
        <f>Beltloops!E202</f>
        <v xml:space="preserve"> </v>
      </c>
      <c r="C153" s="122" t="str">
        <f>Pins!E541</f>
        <v xml:space="preserve"> </v>
      </c>
      <c r="E153" s="85"/>
      <c r="F153" s="73">
        <v>9</v>
      </c>
      <c r="G153" s="123" t="s">
        <v>602</v>
      </c>
      <c r="H153" s="152" t="str">
        <f>IF(Pins!E151=""," ",Pins!E151)</f>
        <v xml:space="preserve"> </v>
      </c>
      <c r="I153" s="84"/>
      <c r="J153" s="74" t="s">
        <v>173</v>
      </c>
      <c r="K153" s="73">
        <v>1</v>
      </c>
      <c r="L153" s="124" t="s">
        <v>109</v>
      </c>
      <c r="M153" s="152" t="str">
        <f>IF(Beltloops!E125=""," ",Beltloops!E125)</f>
        <v xml:space="preserve"> </v>
      </c>
      <c r="N153" s="84"/>
      <c r="O153" s="97"/>
      <c r="P153" s="73">
        <v>12</v>
      </c>
      <c r="Q153" s="158" t="s">
        <v>853</v>
      </c>
      <c r="R153" s="152" t="str">
        <f>IF(Pins!E512=""," ",Pins!E512)</f>
        <v xml:space="preserve"> </v>
      </c>
    </row>
    <row r="154" spans="1:19">
      <c r="A154" s="120" t="s">
        <v>184</v>
      </c>
      <c r="B154" s="96" t="str">
        <f>Beltloops!E207</f>
        <v xml:space="preserve"> </v>
      </c>
      <c r="C154" s="122" t="str">
        <f>Pins!E554</f>
        <v xml:space="preserve"> </v>
      </c>
      <c r="E154" s="97"/>
      <c r="F154" s="73">
        <v>10</v>
      </c>
      <c r="G154" s="125" t="s">
        <v>603</v>
      </c>
      <c r="H154" s="152" t="str">
        <f>IF(Pins!E152=""," ",Pins!E152)</f>
        <v xml:space="preserve"> </v>
      </c>
      <c r="I154" s="84"/>
      <c r="J154" s="80" t="s">
        <v>201</v>
      </c>
      <c r="K154" s="78">
        <v>2</v>
      </c>
      <c r="L154" s="123" t="s">
        <v>110</v>
      </c>
      <c r="M154" s="152" t="str">
        <f>IF(Beltloops!E126=""," ",Beltloops!E126)</f>
        <v xml:space="preserve"> </v>
      </c>
      <c r="N154" s="84"/>
      <c r="O154" s="114"/>
      <c r="P154" s="81"/>
      <c r="Q154" s="102"/>
      <c r="R154" s="154"/>
    </row>
    <row r="155" spans="1:19">
      <c r="A155" s="120" t="s">
        <v>185</v>
      </c>
      <c r="B155" s="96" t="str">
        <f>Beltloops!E212</f>
        <v xml:space="preserve"> </v>
      </c>
      <c r="C155" s="96" t="str">
        <f>Pins!E569</f>
        <v xml:space="preserve"> </v>
      </c>
      <c r="E155" s="115"/>
      <c r="F155" s="116"/>
      <c r="G155" s="116"/>
      <c r="H155" s="156"/>
      <c r="I155" s="79"/>
      <c r="J155" s="85" t="s">
        <v>188</v>
      </c>
      <c r="K155" s="73">
        <v>3</v>
      </c>
      <c r="L155" s="125" t="s">
        <v>111</v>
      </c>
      <c r="M155" s="152" t="str">
        <f>IF(Beltloops!E127=""," ",Beltloops!E127)</f>
        <v xml:space="preserve"> </v>
      </c>
      <c r="N155" s="79"/>
      <c r="O155" s="74" t="s">
        <v>182</v>
      </c>
      <c r="P155" s="73">
        <v>1</v>
      </c>
      <c r="Q155" s="124" t="s">
        <v>119</v>
      </c>
      <c r="R155" s="152" t="str">
        <f>IF(Beltloops!E194=""," ",Beltloops!E194)</f>
        <v xml:space="preserve"> </v>
      </c>
    </row>
    <row r="156" spans="1:19">
      <c r="E156" s="101" t="s">
        <v>753</v>
      </c>
      <c r="F156" s="92">
        <v>1</v>
      </c>
      <c r="G156" s="124" t="s">
        <v>899</v>
      </c>
      <c r="H156" s="130" t="str">
        <f>IF(Beltloops!E60=""," ",Beltloops!E60)</f>
        <v xml:space="preserve"> </v>
      </c>
      <c r="I156" s="79"/>
      <c r="J156" s="74" t="s">
        <v>252</v>
      </c>
      <c r="K156" s="78">
        <v>1</v>
      </c>
      <c r="L156" s="124" t="s">
        <v>629</v>
      </c>
      <c r="M156" s="152" t="str">
        <f>IF(Pins!E332=""," ",Pins!E332)</f>
        <v xml:space="preserve"> </v>
      </c>
      <c r="N156" s="79"/>
      <c r="O156" s="80" t="s">
        <v>201</v>
      </c>
      <c r="P156" s="78">
        <v>2</v>
      </c>
      <c r="Q156" s="123" t="s">
        <v>120</v>
      </c>
      <c r="R156" s="152" t="str">
        <f>IF(Beltloops!E195=""," ",Beltloops!E195)</f>
        <v xml:space="preserve"> </v>
      </c>
    </row>
    <row r="157" spans="1:19">
      <c r="E157" s="95" t="s">
        <v>754</v>
      </c>
      <c r="F157" s="92">
        <v>2</v>
      </c>
      <c r="G157" s="123" t="s">
        <v>900</v>
      </c>
      <c r="H157" s="130" t="str">
        <f>IF(Beltloops!E61=""," ",Beltloops!E61)</f>
        <v xml:space="preserve"> </v>
      </c>
      <c r="I157" s="79"/>
      <c r="J157" s="91" t="s">
        <v>253</v>
      </c>
      <c r="K157" s="78">
        <v>2</v>
      </c>
      <c r="L157" s="123" t="s">
        <v>630</v>
      </c>
      <c r="M157" s="152" t="str">
        <f>IF(Pins!E333=""," ",Pins!E333)</f>
        <v xml:space="preserve"> </v>
      </c>
      <c r="N157" s="79"/>
      <c r="O157" s="85" t="s">
        <v>188</v>
      </c>
      <c r="P157" s="73">
        <v>3</v>
      </c>
      <c r="Q157" s="125" t="s">
        <v>121</v>
      </c>
      <c r="R157" s="152" t="str">
        <f>IF(Beltloops!E196=""," ",Beltloops!E196)</f>
        <v xml:space="preserve"> </v>
      </c>
    </row>
    <row r="158" spans="1:19">
      <c r="E158" s="97" t="s">
        <v>188</v>
      </c>
      <c r="F158" s="92">
        <v>3</v>
      </c>
      <c r="G158" s="125" t="s">
        <v>901</v>
      </c>
      <c r="H158" s="130" t="str">
        <f>IF(Beltloops!E62=""," ",Beltloops!E62)</f>
        <v xml:space="preserve"> </v>
      </c>
      <c r="I158" s="79"/>
      <c r="J158" s="91" t="s">
        <v>201</v>
      </c>
      <c r="K158" s="78">
        <v>3</v>
      </c>
      <c r="L158" s="123" t="s">
        <v>631</v>
      </c>
      <c r="M158" s="152" t="str">
        <f>IF(Pins!E334=""," ",Pins!E334)</f>
        <v xml:space="preserve"> </v>
      </c>
      <c r="N158" s="79"/>
      <c r="O158" s="74" t="s">
        <v>357</v>
      </c>
      <c r="P158" s="78">
        <v>1</v>
      </c>
      <c r="Q158" s="124" t="s">
        <v>658</v>
      </c>
      <c r="R158" s="152" t="str">
        <f>IF(Pins!E518=""," ",Pins!E518)</f>
        <v xml:space="preserve"> </v>
      </c>
    </row>
    <row r="159" spans="1:19">
      <c r="E159" s="95" t="s">
        <v>753</v>
      </c>
      <c r="F159" s="97">
        <v>1</v>
      </c>
      <c r="G159" s="124" t="s">
        <v>747</v>
      </c>
      <c r="H159" s="130" t="str">
        <f>IF(Pins!E156=""," ",Pins!E156)</f>
        <v xml:space="preserve"> </v>
      </c>
      <c r="I159" s="79"/>
      <c r="J159" s="91" t="s">
        <v>202</v>
      </c>
      <c r="K159" s="78">
        <v>4</v>
      </c>
      <c r="L159" s="123" t="s">
        <v>632</v>
      </c>
      <c r="M159" s="152" t="str">
        <f>IF(Pins!E335=""," ",Pins!E335)</f>
        <v xml:space="preserve"> </v>
      </c>
      <c r="N159" s="79"/>
      <c r="O159" s="91" t="s">
        <v>358</v>
      </c>
      <c r="P159" s="78">
        <v>2</v>
      </c>
      <c r="Q159" s="123" t="s">
        <v>659</v>
      </c>
      <c r="R159" s="152" t="str">
        <f>IF(Pins!E519=""," ",Pins!E519)</f>
        <v xml:space="preserve"> </v>
      </c>
    </row>
    <row r="160" spans="1:19">
      <c r="E160" s="95" t="s">
        <v>755</v>
      </c>
      <c r="F160" s="92">
        <v>2</v>
      </c>
      <c r="G160" s="123" t="s">
        <v>748</v>
      </c>
      <c r="H160" s="130" t="str">
        <f>IF(Pins!E157=""," ",Pins!E157)</f>
        <v xml:space="preserve"> </v>
      </c>
      <c r="I160" s="79"/>
      <c r="J160" s="91"/>
      <c r="K160" s="78">
        <v>5</v>
      </c>
      <c r="L160" s="123" t="s">
        <v>637</v>
      </c>
      <c r="M160" s="152" t="str">
        <f>IF(Pins!E336=""," ",Pins!E336)</f>
        <v xml:space="preserve"> </v>
      </c>
      <c r="N160" s="79"/>
      <c r="O160" s="91" t="s">
        <v>201</v>
      </c>
      <c r="P160" s="78">
        <v>3</v>
      </c>
      <c r="Q160" s="123" t="s">
        <v>651</v>
      </c>
      <c r="R160" s="152" t="str">
        <f>IF(Pins!E520=""," ",Pins!E520)</f>
        <v xml:space="preserve"> </v>
      </c>
    </row>
    <row r="161" spans="5:18">
      <c r="E161" s="85" t="s">
        <v>756</v>
      </c>
      <c r="F161" s="92">
        <v>3</v>
      </c>
      <c r="G161" s="123" t="s">
        <v>867</v>
      </c>
      <c r="H161" s="130" t="str">
        <f>IF(Pins!E158=""," ",Pins!E158)</f>
        <v xml:space="preserve"> </v>
      </c>
      <c r="I161" s="79"/>
      <c r="J161" s="77"/>
      <c r="K161" s="78">
        <v>6</v>
      </c>
      <c r="L161" s="123" t="s">
        <v>638</v>
      </c>
      <c r="M161" s="152" t="str">
        <f>IF(Pins!E337=""," ",Pins!E337)</f>
        <v xml:space="preserve"> </v>
      </c>
      <c r="N161" s="79"/>
      <c r="O161" s="91" t="s">
        <v>202</v>
      </c>
      <c r="P161" s="78">
        <v>4</v>
      </c>
      <c r="Q161" s="123" t="s">
        <v>660</v>
      </c>
      <c r="R161" s="152" t="str">
        <f>IF(Pins!E521=""," ",Pins!E521)</f>
        <v xml:space="preserve"> </v>
      </c>
    </row>
    <row r="162" spans="5:18">
      <c r="E162" s="85" t="s">
        <v>757</v>
      </c>
      <c r="F162" s="92">
        <v>4</v>
      </c>
      <c r="G162" s="123" t="s">
        <v>749</v>
      </c>
      <c r="H162" s="130" t="str">
        <f>IF(Pins!E159=""," ",Pins!E159)</f>
        <v xml:space="preserve"> </v>
      </c>
      <c r="I162" s="79"/>
      <c r="J162" s="85"/>
      <c r="K162" s="78">
        <v>7</v>
      </c>
      <c r="L162" s="123" t="s">
        <v>634</v>
      </c>
      <c r="M162" s="152" t="str">
        <f>IF(Pins!E338=""," ",Pins!E338)</f>
        <v xml:space="preserve"> </v>
      </c>
      <c r="N162" s="79"/>
      <c r="O162" s="85"/>
      <c r="P162" s="78">
        <v>5</v>
      </c>
      <c r="Q162" s="123" t="s">
        <v>661</v>
      </c>
      <c r="R162" s="152" t="str">
        <f>IF(Pins!E522=""," ",Pins!E522)</f>
        <v xml:space="preserve"> </v>
      </c>
    </row>
    <row r="163" spans="5:18">
      <c r="E163" s="85" t="s">
        <v>201</v>
      </c>
      <c r="F163" s="92">
        <v>5</v>
      </c>
      <c r="G163" s="123" t="s">
        <v>821</v>
      </c>
      <c r="H163" s="130" t="str">
        <f>IF(Pins!E160=""," ",Pins!E160)</f>
        <v xml:space="preserve"> </v>
      </c>
      <c r="I163" s="79"/>
      <c r="J163" s="85"/>
      <c r="K163" s="78">
        <v>8</v>
      </c>
      <c r="L163" s="123" t="s">
        <v>635</v>
      </c>
      <c r="M163" s="152" t="str">
        <f>IF(Pins!E339=""," ",Pins!E339)</f>
        <v xml:space="preserve"> </v>
      </c>
      <c r="N163" s="79"/>
      <c r="O163" s="72"/>
      <c r="P163" s="78">
        <v>6</v>
      </c>
      <c r="Q163" s="123" t="s">
        <v>662</v>
      </c>
      <c r="R163" s="152" t="str">
        <f>IF(Pins!E523=""," ",Pins!E523)</f>
        <v xml:space="preserve"> </v>
      </c>
    </row>
    <row r="164" spans="5:18">
      <c r="E164" s="85" t="s">
        <v>758</v>
      </c>
      <c r="F164" s="92">
        <v>6</v>
      </c>
      <c r="G164" s="123" t="s">
        <v>822</v>
      </c>
      <c r="H164" s="130" t="str">
        <f>IF(Pins!E161=""," ",Pins!E161)</f>
        <v xml:space="preserve"> </v>
      </c>
      <c r="I164" s="79"/>
      <c r="J164" s="85"/>
      <c r="K164" s="73">
        <v>9</v>
      </c>
      <c r="L164" s="123" t="s">
        <v>636</v>
      </c>
      <c r="M164" s="152" t="str">
        <f>IF(Pins!E340=""," ",Pins!E340)</f>
        <v xml:space="preserve"> </v>
      </c>
      <c r="N164" s="79"/>
      <c r="O164" s="95"/>
      <c r="P164" s="78">
        <v>7</v>
      </c>
      <c r="Q164" s="123" t="s">
        <v>663</v>
      </c>
      <c r="R164" s="152" t="str">
        <f>IF(Pins!E524=""," ",Pins!E524)</f>
        <v xml:space="preserve"> </v>
      </c>
    </row>
    <row r="165" spans="5:18">
      <c r="E165" s="85"/>
      <c r="F165" s="92">
        <v>7</v>
      </c>
      <c r="G165" s="123" t="s">
        <v>823</v>
      </c>
      <c r="H165" s="130" t="str">
        <f>IF(Pins!E162=""," ",Pins!E162)</f>
        <v xml:space="preserve"> </v>
      </c>
      <c r="I165" s="79"/>
      <c r="J165" s="97"/>
      <c r="K165" s="73">
        <v>10</v>
      </c>
      <c r="L165" s="125" t="s">
        <v>633</v>
      </c>
      <c r="M165" s="152" t="str">
        <f>IF(Pins!E341=""," ",Pins!E341)</f>
        <v xml:space="preserve"> </v>
      </c>
      <c r="N165" s="79"/>
      <c r="O165" s="95"/>
      <c r="P165" s="78">
        <v>8</v>
      </c>
      <c r="Q165" s="123" t="s">
        <v>664</v>
      </c>
      <c r="R165" s="152" t="str">
        <f>IF(Pins!E525=""," ",Pins!E525)</f>
        <v xml:space="preserve"> </v>
      </c>
    </row>
    <row r="166" spans="5:18">
      <c r="E166" s="85"/>
      <c r="F166" s="92">
        <v>8</v>
      </c>
      <c r="G166" s="123" t="s">
        <v>820</v>
      </c>
      <c r="H166" s="130" t="str">
        <f>IF(Pins!E163=""," ",Pins!E163)</f>
        <v xml:space="preserve"> </v>
      </c>
      <c r="I166" s="79"/>
      <c r="J166" s="81"/>
      <c r="K166" s="81"/>
      <c r="L166" s="102"/>
      <c r="M166" s="154"/>
      <c r="N166" s="79"/>
      <c r="O166" s="85"/>
      <c r="P166" s="73">
        <v>9</v>
      </c>
      <c r="Q166" s="123" t="s">
        <v>665</v>
      </c>
      <c r="R166" s="152" t="str">
        <f>IF(Pins!E526=""," ",Pins!E526)</f>
        <v xml:space="preserve"> </v>
      </c>
    </row>
    <row r="167" spans="5:18">
      <c r="E167" s="85"/>
      <c r="F167" s="92">
        <v>9</v>
      </c>
      <c r="G167" s="123" t="s">
        <v>819</v>
      </c>
      <c r="H167" s="130" t="str">
        <f>IF(Pins!E164=""," ",Pins!E164)</f>
        <v xml:space="preserve"> </v>
      </c>
      <c r="I167" s="79"/>
      <c r="J167" s="74" t="s">
        <v>174</v>
      </c>
      <c r="K167" s="73">
        <v>1</v>
      </c>
      <c r="L167" s="124" t="s">
        <v>89</v>
      </c>
      <c r="M167" s="152" t="str">
        <f>IF(Beltloops!E132=""," ",Beltloops!E132)</f>
        <v xml:space="preserve"> </v>
      </c>
      <c r="N167" s="79"/>
      <c r="O167" s="97"/>
      <c r="P167" s="73">
        <v>10</v>
      </c>
      <c r="Q167" s="125" t="s">
        <v>666</v>
      </c>
      <c r="R167" s="152" t="str">
        <f>IF(Pins!E527=""," ",Pins!E527)</f>
        <v xml:space="preserve"> </v>
      </c>
    </row>
    <row r="168" spans="5:18">
      <c r="E168" s="85"/>
      <c r="F168" s="92">
        <v>10</v>
      </c>
      <c r="G168" s="123" t="s">
        <v>752</v>
      </c>
      <c r="H168" s="130" t="str">
        <f>IF(Pins!E165=""," ",Pins!E165)</f>
        <v xml:space="preserve"> </v>
      </c>
      <c r="I168" s="79"/>
      <c r="J168" s="80" t="s">
        <v>201</v>
      </c>
      <c r="K168" s="78">
        <v>2</v>
      </c>
      <c r="L168" s="123" t="s">
        <v>88</v>
      </c>
      <c r="M168" s="152" t="str">
        <f>IF(Beltloops!E133=""," ",Beltloops!E133)</f>
        <v xml:space="preserve"> </v>
      </c>
      <c r="N168" s="79"/>
      <c r="O168" s="81"/>
      <c r="P168" s="81"/>
      <c r="Q168" s="102"/>
      <c r="R168" s="154"/>
    </row>
    <row r="169" spans="5:18">
      <c r="E169" s="85"/>
      <c r="F169" s="92">
        <v>11</v>
      </c>
      <c r="G169" s="123" t="s">
        <v>751</v>
      </c>
      <c r="H169" s="130" t="str">
        <f>IF(Pins!E166=""," ",Pins!E166)</f>
        <v xml:space="preserve"> </v>
      </c>
      <c r="I169" s="79"/>
      <c r="J169" s="85" t="s">
        <v>188</v>
      </c>
      <c r="K169" s="73">
        <v>3</v>
      </c>
      <c r="L169" s="125" t="s">
        <v>87</v>
      </c>
      <c r="M169" s="152" t="str">
        <f>IF(Beltloops!E134=""," ",Beltloops!E134)</f>
        <v xml:space="preserve"> </v>
      </c>
      <c r="N169" s="79"/>
      <c r="O169" s="74" t="s">
        <v>183</v>
      </c>
      <c r="P169" s="73">
        <v>1</v>
      </c>
      <c r="Q169" s="124" t="s">
        <v>116</v>
      </c>
      <c r="R169" s="152" t="str">
        <f>IF(Beltloops!E199=""," ",Beltloops!E199)</f>
        <v xml:space="preserve"> </v>
      </c>
    </row>
    <row r="170" spans="5:18">
      <c r="E170" s="97"/>
      <c r="F170" s="92">
        <v>12</v>
      </c>
      <c r="G170" s="125" t="s">
        <v>750</v>
      </c>
      <c r="H170" s="130" t="str">
        <f>IF(Pins!E167=""," ",Pins!E167)</f>
        <v xml:space="preserve"> </v>
      </c>
      <c r="I170" s="79"/>
      <c r="J170" s="74" t="s">
        <v>254</v>
      </c>
      <c r="K170" s="78">
        <v>1</v>
      </c>
      <c r="L170" s="124" t="s">
        <v>550</v>
      </c>
      <c r="M170" s="152" t="str">
        <f>IF(Pins!E347=""," ",Pins!E347)</f>
        <v xml:space="preserve"> </v>
      </c>
      <c r="N170" s="79"/>
      <c r="O170" s="80" t="s">
        <v>201</v>
      </c>
      <c r="P170" s="78">
        <v>2</v>
      </c>
      <c r="Q170" s="123" t="s">
        <v>117</v>
      </c>
      <c r="R170" s="152" t="str">
        <f>IF(Beltloops!E200=""," ",Beltloops!E200)</f>
        <v xml:space="preserve"> </v>
      </c>
    </row>
    <row r="171" spans="5:18">
      <c r="E171" s="79"/>
      <c r="F171" s="79"/>
      <c r="G171" s="79"/>
      <c r="I171" s="79"/>
      <c r="J171" s="91" t="s">
        <v>255</v>
      </c>
      <c r="K171" s="78">
        <v>2</v>
      </c>
      <c r="L171" s="123" t="s">
        <v>549</v>
      </c>
      <c r="M171" s="152" t="str">
        <f>IF(Pins!E348=""," ",Pins!E348)</f>
        <v xml:space="preserve"> </v>
      </c>
      <c r="N171" s="79"/>
      <c r="O171" s="85" t="s">
        <v>188</v>
      </c>
      <c r="P171" s="73">
        <v>3</v>
      </c>
      <c r="Q171" s="125" t="s">
        <v>118</v>
      </c>
      <c r="R171" s="152" t="str">
        <f>IF(Beltloops!E201=""," ",Beltloops!E201)</f>
        <v xml:space="preserve"> </v>
      </c>
    </row>
    <row r="172" spans="5:18">
      <c r="E172" s="101" t="s">
        <v>746</v>
      </c>
      <c r="F172" s="92">
        <v>1</v>
      </c>
      <c r="G172" s="124" t="s">
        <v>902</v>
      </c>
      <c r="H172" s="130" t="str">
        <f>IF(Beltloops!E65=""," ",Beltloops!E65)</f>
        <v xml:space="preserve"> </v>
      </c>
      <c r="I172" s="79"/>
      <c r="J172" s="91" t="s">
        <v>201</v>
      </c>
      <c r="K172" s="78">
        <v>3</v>
      </c>
      <c r="L172" s="123" t="s">
        <v>551</v>
      </c>
      <c r="M172" s="152" t="str">
        <f>IF(Pins!E349=""," ",Pins!E349)</f>
        <v xml:space="preserve"> </v>
      </c>
      <c r="N172" s="79"/>
      <c r="O172" s="74" t="s">
        <v>359</v>
      </c>
      <c r="P172" s="78">
        <v>1</v>
      </c>
      <c r="Q172" s="124" t="s">
        <v>648</v>
      </c>
      <c r="R172" s="152" t="str">
        <f>IF(Pins!E531=""," ",Pins!E531)</f>
        <v xml:space="preserve"> </v>
      </c>
    </row>
    <row r="173" spans="5:18">
      <c r="E173" s="95" t="s">
        <v>201</v>
      </c>
      <c r="F173" s="92">
        <v>2</v>
      </c>
      <c r="G173" s="123" t="s">
        <v>903</v>
      </c>
      <c r="H173" s="130" t="str">
        <f>IF(Beltloops!E66=""," ",Beltloops!E66)</f>
        <v xml:space="preserve"> </v>
      </c>
      <c r="I173" s="79"/>
      <c r="J173" s="91" t="s">
        <v>202</v>
      </c>
      <c r="K173" s="78">
        <v>4</v>
      </c>
      <c r="L173" s="123" t="s">
        <v>552</v>
      </c>
      <c r="M173" s="152" t="str">
        <f>IF(Pins!E350=""," ",Pins!E350)</f>
        <v xml:space="preserve"> </v>
      </c>
      <c r="N173" s="79"/>
      <c r="O173" s="91" t="s">
        <v>360</v>
      </c>
      <c r="P173" s="78">
        <v>2</v>
      </c>
      <c r="Q173" s="123" t="s">
        <v>649</v>
      </c>
      <c r="R173" s="152" t="str">
        <f>IF(Pins!E532=""," ",Pins!E532)</f>
        <v xml:space="preserve"> </v>
      </c>
    </row>
    <row r="174" spans="5:18">
      <c r="E174" s="97" t="s">
        <v>814</v>
      </c>
      <c r="F174" s="92">
        <v>3</v>
      </c>
      <c r="G174" s="125" t="s">
        <v>904</v>
      </c>
      <c r="H174" s="130" t="str">
        <f>IF(Beltloops!E67=""," ",Beltloops!E67)</f>
        <v xml:space="preserve"> </v>
      </c>
      <c r="I174" s="79"/>
      <c r="J174" s="85"/>
      <c r="K174" s="78">
        <v>5</v>
      </c>
      <c r="L174" s="123" t="s">
        <v>624</v>
      </c>
      <c r="M174" s="152" t="str">
        <f>IF(Pins!E351=""," ",Pins!E351)</f>
        <v xml:space="preserve"> </v>
      </c>
      <c r="N174" s="79"/>
      <c r="O174" s="91" t="s">
        <v>201</v>
      </c>
      <c r="P174" s="78">
        <v>3</v>
      </c>
      <c r="Q174" s="123" t="s">
        <v>650</v>
      </c>
      <c r="R174" s="152" t="str">
        <f>IF(Pins!E533=""," ",Pins!E533)</f>
        <v xml:space="preserve"> </v>
      </c>
    </row>
    <row r="175" spans="5:18">
      <c r="E175" s="95" t="s">
        <v>746</v>
      </c>
      <c r="F175" s="97">
        <v>1</v>
      </c>
      <c r="G175" s="124" t="s">
        <v>824</v>
      </c>
      <c r="H175" s="130" t="str">
        <f>IF(Pins!E171=""," ",Pins!E171)</f>
        <v xml:space="preserve"> </v>
      </c>
      <c r="I175" s="79"/>
      <c r="J175" s="72"/>
      <c r="K175" s="78">
        <v>6</v>
      </c>
      <c r="L175" s="123" t="s">
        <v>625</v>
      </c>
      <c r="M175" s="152" t="str">
        <f>IF(Pins!E352=""," ",Pins!E352)</f>
        <v xml:space="preserve"> </v>
      </c>
      <c r="N175" s="79"/>
      <c r="O175" s="91" t="s">
        <v>202</v>
      </c>
      <c r="P175" s="78">
        <v>4</v>
      </c>
      <c r="Q175" s="123" t="s">
        <v>651</v>
      </c>
      <c r="R175" s="152" t="str">
        <f>IF(Pins!E534=""," ",Pins!E534)</f>
        <v xml:space="preserve"> </v>
      </c>
    </row>
    <row r="176" spans="5:18">
      <c r="E176" s="95" t="s">
        <v>238</v>
      </c>
      <c r="F176" s="92">
        <v>2</v>
      </c>
      <c r="G176" s="123" t="s">
        <v>825</v>
      </c>
      <c r="H176" s="130" t="str">
        <f>IF(Pins!E172=""," ",Pins!E172)</f>
        <v xml:space="preserve"> </v>
      </c>
      <c r="I176" s="79"/>
      <c r="J176" s="95"/>
      <c r="K176" s="78">
        <v>7</v>
      </c>
      <c r="L176" s="123" t="s">
        <v>626</v>
      </c>
      <c r="M176" s="152" t="str">
        <f>IF(Pins!E353=""," ",Pins!E353)</f>
        <v xml:space="preserve"> </v>
      </c>
      <c r="N176" s="79"/>
      <c r="O176" s="85"/>
      <c r="P176" s="78">
        <v>5</v>
      </c>
      <c r="Q176" s="123" t="s">
        <v>652</v>
      </c>
      <c r="R176" s="152" t="str">
        <f>IF(Pins!E535=""," ",Pins!E535)</f>
        <v xml:space="preserve"> </v>
      </c>
    </row>
    <row r="177" spans="5:18">
      <c r="E177" s="85" t="s">
        <v>817</v>
      </c>
      <c r="F177" s="92">
        <v>3</v>
      </c>
      <c r="G177" s="123" t="s">
        <v>826</v>
      </c>
      <c r="H177" s="130" t="str">
        <f>IF(Pins!E173=""," ",Pins!E173)</f>
        <v xml:space="preserve"> </v>
      </c>
      <c r="I177" s="79"/>
      <c r="J177" s="95"/>
      <c r="K177" s="78">
        <v>8</v>
      </c>
      <c r="L177" s="123" t="s">
        <v>627</v>
      </c>
      <c r="M177" s="152" t="str">
        <f>IF(Pins!E354=""," ",Pins!E354)</f>
        <v xml:space="preserve"> </v>
      </c>
      <c r="N177" s="79"/>
      <c r="O177" s="72"/>
      <c r="P177" s="78">
        <v>6</v>
      </c>
      <c r="Q177" s="123" t="s">
        <v>654</v>
      </c>
      <c r="R177" s="152" t="str">
        <f>IF(Pins!E536=""," ",Pins!E536)</f>
        <v xml:space="preserve"> </v>
      </c>
    </row>
    <row r="178" spans="5:18">
      <c r="E178" s="85" t="s">
        <v>818</v>
      </c>
      <c r="F178" s="92">
        <v>4</v>
      </c>
      <c r="G178" s="123" t="s">
        <v>827</v>
      </c>
      <c r="H178" s="130" t="str">
        <f>IF(Pins!E174=""," ",Pins!E174)</f>
        <v xml:space="preserve"> </v>
      </c>
      <c r="I178" s="79"/>
      <c r="J178" s="85"/>
      <c r="K178" s="73">
        <v>9</v>
      </c>
      <c r="L178" s="123" t="s">
        <v>628</v>
      </c>
      <c r="M178" s="152" t="str">
        <f>IF(Pins!E355=""," ",Pins!E355)</f>
        <v xml:space="preserve"> </v>
      </c>
      <c r="N178" s="79"/>
      <c r="O178" s="95"/>
      <c r="P178" s="78">
        <v>7</v>
      </c>
      <c r="Q178" s="123" t="s">
        <v>653</v>
      </c>
      <c r="R178" s="152" t="str">
        <f>IF(Pins!E537=""," ",Pins!E537)</f>
        <v xml:space="preserve"> </v>
      </c>
    </row>
    <row r="179" spans="5:18">
      <c r="E179" s="85" t="s">
        <v>201</v>
      </c>
      <c r="F179" s="92">
        <v>5</v>
      </c>
      <c r="G179" s="123" t="s">
        <v>828</v>
      </c>
      <c r="H179" s="130" t="str">
        <f>IF(Pins!E175=""," ",Pins!E175)</f>
        <v xml:space="preserve"> </v>
      </c>
      <c r="I179" s="79"/>
      <c r="J179" s="85"/>
      <c r="K179" s="73">
        <v>10</v>
      </c>
      <c r="L179" s="123" t="s">
        <v>548</v>
      </c>
      <c r="M179" s="152" t="str">
        <f>IF(Pins!E356=""," ",Pins!E356)</f>
        <v xml:space="preserve"> </v>
      </c>
      <c r="N179" s="79"/>
      <c r="O179" s="95"/>
      <c r="P179" s="78">
        <v>8</v>
      </c>
      <c r="Q179" s="123" t="s">
        <v>655</v>
      </c>
      <c r="R179" s="152" t="str">
        <f>IF(Pins!E538=""," ",Pins!E538)</f>
        <v xml:space="preserve"> </v>
      </c>
    </row>
    <row r="180" spans="5:18">
      <c r="E180" s="85" t="s">
        <v>202</v>
      </c>
      <c r="F180" s="92">
        <v>6</v>
      </c>
      <c r="G180" s="123" t="s">
        <v>829</v>
      </c>
      <c r="H180" s="130" t="str">
        <f>IF(Pins!E176=""," ",Pins!E176)</f>
        <v xml:space="preserve"> </v>
      </c>
      <c r="I180" s="79"/>
      <c r="J180" s="97"/>
      <c r="K180" s="73">
        <v>11</v>
      </c>
      <c r="L180" s="125" t="s">
        <v>870</v>
      </c>
      <c r="M180" s="152" t="str">
        <f>IF(Pins!E357=""," ",Pins!E357)</f>
        <v xml:space="preserve"> </v>
      </c>
      <c r="N180" s="79"/>
      <c r="O180" s="85"/>
      <c r="P180" s="73">
        <v>9</v>
      </c>
      <c r="Q180" s="123" t="s">
        <v>656</v>
      </c>
      <c r="R180" s="152" t="str">
        <f>IF(Pins!E539=""," ",Pins!E539)</f>
        <v xml:space="preserve"> </v>
      </c>
    </row>
    <row r="181" spans="5:18">
      <c r="E181" s="85"/>
      <c r="F181" s="92">
        <v>7</v>
      </c>
      <c r="G181" s="123" t="s">
        <v>830</v>
      </c>
      <c r="H181" s="130" t="str">
        <f>IF(Pins!E177=""," ",Pins!E177)</f>
        <v xml:space="preserve"> </v>
      </c>
      <c r="I181" s="79"/>
      <c r="J181" s="81"/>
      <c r="K181" s="81"/>
      <c r="L181" s="102"/>
      <c r="M181" s="154"/>
      <c r="N181" s="79"/>
      <c r="O181" s="97"/>
      <c r="P181" s="73">
        <v>10</v>
      </c>
      <c r="Q181" s="125" t="s">
        <v>657</v>
      </c>
      <c r="R181" s="152" t="str">
        <f>IF(Pins!E540=""," ",Pins!E540)</f>
        <v xml:space="preserve"> </v>
      </c>
    </row>
    <row r="182" spans="5:18">
      <c r="E182" s="85"/>
      <c r="F182" s="92">
        <v>8</v>
      </c>
      <c r="G182" s="123" t="s">
        <v>831</v>
      </c>
      <c r="H182" s="130" t="str">
        <f>IF(Pins!E178=""," ",Pins!E178)</f>
        <v xml:space="preserve"> </v>
      </c>
      <c r="I182" s="79"/>
      <c r="J182" s="101" t="s">
        <v>759</v>
      </c>
      <c r="K182" s="92">
        <v>1</v>
      </c>
      <c r="L182" s="124" t="s">
        <v>905</v>
      </c>
      <c r="M182" s="130" t="str">
        <f>IF(Beltloops!E137=""," ",Beltloops!E137)</f>
        <v xml:space="preserve"> </v>
      </c>
      <c r="N182" s="79"/>
      <c r="O182" s="86"/>
      <c r="P182" s="86"/>
      <c r="Q182" s="86"/>
      <c r="R182" s="65"/>
    </row>
    <row r="183" spans="5:18">
      <c r="E183" s="85"/>
      <c r="F183" s="92">
        <v>9</v>
      </c>
      <c r="G183" s="123" t="s">
        <v>832</v>
      </c>
      <c r="H183" s="130" t="str">
        <f>IF(Pins!E179=""," ",Pins!E179)</f>
        <v xml:space="preserve"> </v>
      </c>
      <c r="I183" s="79"/>
      <c r="J183" s="95" t="s">
        <v>201</v>
      </c>
      <c r="K183" s="92">
        <v>2</v>
      </c>
      <c r="L183" s="159" t="s">
        <v>907</v>
      </c>
      <c r="M183" s="130" t="str">
        <f>IF(Beltloops!E138=""," ",Beltloops!E138)</f>
        <v xml:space="preserve"> </v>
      </c>
      <c r="N183" s="79"/>
      <c r="O183" s="74" t="s">
        <v>184</v>
      </c>
      <c r="P183" s="73">
        <v>1</v>
      </c>
      <c r="Q183" s="124" t="s">
        <v>113</v>
      </c>
      <c r="R183" s="152" t="str">
        <f>IF(Beltloops!E204=""," ",Beltloops!E204)</f>
        <v xml:space="preserve"> </v>
      </c>
    </row>
    <row r="184" spans="5:18">
      <c r="E184" s="85"/>
      <c r="F184" s="92">
        <v>10</v>
      </c>
      <c r="G184" s="123" t="s">
        <v>833</v>
      </c>
      <c r="H184" s="130" t="str">
        <f>IF(Pins!E180=""," ",Pins!E180)</f>
        <v xml:space="preserve"> </v>
      </c>
      <c r="I184" s="79"/>
      <c r="J184" s="97" t="s">
        <v>814</v>
      </c>
      <c r="K184" s="92">
        <v>3</v>
      </c>
      <c r="L184" s="125" t="s">
        <v>906</v>
      </c>
      <c r="M184" s="130" t="str">
        <f>IF(Beltloops!E139=""," ",Beltloops!E139)</f>
        <v xml:space="preserve"> </v>
      </c>
      <c r="N184" s="79"/>
      <c r="O184" s="80" t="s">
        <v>201</v>
      </c>
      <c r="P184" s="78">
        <v>2</v>
      </c>
      <c r="Q184" s="123" t="s">
        <v>112</v>
      </c>
      <c r="R184" s="152" t="str">
        <f>IF(Beltloops!E205=""," ",Beltloops!E205)</f>
        <v xml:space="preserve"> </v>
      </c>
    </row>
    <row r="185" spans="5:18">
      <c r="E185" s="85"/>
      <c r="F185" s="92">
        <v>11</v>
      </c>
      <c r="G185" s="123" t="s">
        <v>834</v>
      </c>
      <c r="H185" s="130" t="str">
        <f>IF(Pins!E181=""," ",Pins!E181)</f>
        <v xml:space="preserve"> </v>
      </c>
      <c r="I185" s="79"/>
      <c r="J185" s="95" t="s">
        <v>815</v>
      </c>
      <c r="K185" s="97">
        <v>1</v>
      </c>
      <c r="L185" s="124" t="s">
        <v>842</v>
      </c>
      <c r="M185" s="155" t="str">
        <f>IF(Pins!E361=""," ",Pins!E361)</f>
        <v xml:space="preserve"> </v>
      </c>
      <c r="N185" s="79"/>
      <c r="O185" s="85" t="s">
        <v>188</v>
      </c>
      <c r="P185" s="73">
        <v>3</v>
      </c>
      <c r="Q185" s="125" t="s">
        <v>114</v>
      </c>
      <c r="R185" s="152" t="str">
        <f>IF(Beltloops!E206=""," ",Beltloops!E206)</f>
        <v xml:space="preserve"> </v>
      </c>
    </row>
    <row r="186" spans="5:18">
      <c r="E186" s="97"/>
      <c r="F186" s="92">
        <v>12</v>
      </c>
      <c r="G186" s="125" t="s">
        <v>835</v>
      </c>
      <c r="H186" s="130" t="str">
        <f>IF(Pins!E182=""," ",Pins!E182)</f>
        <v xml:space="preserve"> </v>
      </c>
      <c r="I186" s="79"/>
      <c r="J186" s="85" t="s">
        <v>816</v>
      </c>
      <c r="K186" s="92">
        <v>2</v>
      </c>
      <c r="L186" s="123" t="s">
        <v>841</v>
      </c>
      <c r="M186" s="155" t="str">
        <f>IF(Pins!E362=""," ",Pins!E362)</f>
        <v xml:space="preserve"> </v>
      </c>
      <c r="N186" s="79"/>
      <c r="O186" s="74" t="s">
        <v>361</v>
      </c>
      <c r="P186" s="78">
        <v>1</v>
      </c>
      <c r="Q186" s="124" t="s">
        <v>647</v>
      </c>
      <c r="R186" s="152" t="str">
        <f>IF(Pins!E544=""," ",Pins!E544)</f>
        <v xml:space="preserve"> </v>
      </c>
    </row>
    <row r="187" spans="5:18">
      <c r="I187" s="79"/>
      <c r="J187" s="85" t="s">
        <v>201</v>
      </c>
      <c r="K187" s="92">
        <v>3</v>
      </c>
      <c r="L187" s="123" t="s">
        <v>846</v>
      </c>
      <c r="M187" s="155" t="str">
        <f>IF(Pins!E363=""," ",Pins!E363)</f>
        <v xml:space="preserve"> </v>
      </c>
      <c r="N187" s="79"/>
      <c r="O187" s="91" t="s">
        <v>362</v>
      </c>
      <c r="P187" s="78">
        <v>2</v>
      </c>
      <c r="Q187" s="123" t="s">
        <v>646</v>
      </c>
      <c r="R187" s="152" t="str">
        <f>IF(Pins!E545=""," ",Pins!E545)</f>
        <v xml:space="preserve"> </v>
      </c>
    </row>
    <row r="188" spans="5:18">
      <c r="I188" s="79"/>
      <c r="J188" s="85" t="s">
        <v>202</v>
      </c>
      <c r="K188" s="92">
        <v>4</v>
      </c>
      <c r="L188" s="123" t="s">
        <v>839</v>
      </c>
      <c r="M188" s="155" t="str">
        <f>IF(Pins!E364=""," ",Pins!E364)</f>
        <v xml:space="preserve"> </v>
      </c>
      <c r="N188" s="79"/>
      <c r="O188" s="91" t="s">
        <v>201</v>
      </c>
      <c r="P188" s="78">
        <v>3</v>
      </c>
      <c r="Q188" s="123" t="s">
        <v>644</v>
      </c>
      <c r="R188" s="152" t="str">
        <f>IF(Pins!E546=""," ",Pins!E546)</f>
        <v xml:space="preserve"> </v>
      </c>
    </row>
    <row r="189" spans="5:18">
      <c r="E189" s="79"/>
      <c r="F189" s="79"/>
      <c r="G189" s="79"/>
      <c r="H189" s="79"/>
      <c r="I189" s="79"/>
      <c r="J189" s="85"/>
      <c r="K189" s="92">
        <v>5</v>
      </c>
      <c r="L189" s="123" t="s">
        <v>840</v>
      </c>
      <c r="M189" s="155" t="str">
        <f>IF(Pins!E365=""," ",Pins!E365)</f>
        <v xml:space="preserve"> </v>
      </c>
      <c r="N189" s="79"/>
      <c r="O189" s="91" t="s">
        <v>202</v>
      </c>
      <c r="P189" s="78">
        <v>4</v>
      </c>
      <c r="Q189" s="123" t="s">
        <v>645</v>
      </c>
      <c r="R189" s="152" t="str">
        <f>IF(Pins!E547=""," ",Pins!E547)</f>
        <v xml:space="preserve"> </v>
      </c>
    </row>
    <row r="190" spans="5:18">
      <c r="E190" s="79"/>
      <c r="F190" s="79"/>
      <c r="G190" s="79"/>
      <c r="H190" s="79"/>
      <c r="I190" s="79"/>
      <c r="J190" s="85"/>
      <c r="K190" s="92">
        <v>6</v>
      </c>
      <c r="L190" s="123" t="s">
        <v>845</v>
      </c>
      <c r="M190" s="155" t="str">
        <f>IF(Pins!E366=""," ",Pins!E366)</f>
        <v xml:space="preserve"> </v>
      </c>
      <c r="N190" s="79"/>
      <c r="O190" s="85"/>
      <c r="P190" s="78">
        <v>5</v>
      </c>
      <c r="Q190" s="123" t="s">
        <v>643</v>
      </c>
      <c r="R190" s="152" t="str">
        <f>IF(Pins!E548=""," ",Pins!E548)</f>
        <v xml:space="preserve"> </v>
      </c>
    </row>
    <row r="191" spans="5:18">
      <c r="E191" s="79"/>
      <c r="F191" s="79"/>
      <c r="G191" s="79"/>
      <c r="H191" s="79"/>
      <c r="I191" s="79"/>
      <c r="J191" s="85"/>
      <c r="K191" s="92">
        <v>7</v>
      </c>
      <c r="L191" s="123" t="s">
        <v>838</v>
      </c>
      <c r="M191" s="155" t="str">
        <f>IF(Pins!E367=""," ",Pins!E367)</f>
        <v xml:space="preserve"> </v>
      </c>
      <c r="N191" s="79"/>
      <c r="O191" s="72"/>
      <c r="P191" s="78">
        <v>6</v>
      </c>
      <c r="Q191" s="123" t="s">
        <v>642</v>
      </c>
      <c r="R191" s="152" t="str">
        <f>IF(Pins!E549=""," ",Pins!E549)</f>
        <v xml:space="preserve"> </v>
      </c>
    </row>
    <row r="192" spans="5:18">
      <c r="E192" s="79"/>
      <c r="F192" s="79"/>
      <c r="G192" s="79"/>
      <c r="H192" s="79"/>
      <c r="I192" s="79"/>
      <c r="J192" s="85"/>
      <c r="K192" s="92">
        <v>8</v>
      </c>
      <c r="L192" s="123" t="s">
        <v>844</v>
      </c>
      <c r="M192" s="155" t="str">
        <f>IF(Pins!E368=""," ",Pins!E368)</f>
        <v xml:space="preserve"> </v>
      </c>
      <c r="N192" s="79"/>
      <c r="O192" s="95"/>
      <c r="P192" s="78">
        <v>7</v>
      </c>
      <c r="Q192" s="123" t="s">
        <v>640</v>
      </c>
      <c r="R192" s="152" t="str">
        <f>IF(Pins!E550=""," ",Pins!E550)</f>
        <v xml:space="preserve"> </v>
      </c>
    </row>
    <row r="193" spans="5:18">
      <c r="E193" s="79"/>
      <c r="F193" s="79"/>
      <c r="G193" s="79"/>
      <c r="H193" s="79"/>
      <c r="I193" s="79"/>
      <c r="J193" s="85"/>
      <c r="K193" s="92">
        <v>9</v>
      </c>
      <c r="L193" s="123" t="s">
        <v>837</v>
      </c>
      <c r="M193" s="155" t="str">
        <f>IF(Pins!E369=""," ",Pins!E369)</f>
        <v xml:space="preserve"> </v>
      </c>
      <c r="N193" s="79"/>
      <c r="O193" s="95"/>
      <c r="P193" s="78">
        <v>8</v>
      </c>
      <c r="Q193" s="123" t="s">
        <v>641</v>
      </c>
      <c r="R193" s="152" t="str">
        <f>IF(Pins!E551=""," ",Pins!E551)</f>
        <v xml:space="preserve"> </v>
      </c>
    </row>
    <row r="194" spans="5:18">
      <c r="E194" s="79"/>
      <c r="F194" s="79"/>
      <c r="G194" s="79"/>
      <c r="H194" s="79"/>
      <c r="I194" s="79"/>
      <c r="J194" s="85"/>
      <c r="K194" s="92">
        <v>10</v>
      </c>
      <c r="L194" s="123" t="s">
        <v>836</v>
      </c>
      <c r="M194" s="155" t="str">
        <f>IF(Pins!E370=""," ",Pins!E370)</f>
        <v xml:space="preserve"> </v>
      </c>
      <c r="N194" s="79"/>
      <c r="O194" s="85"/>
      <c r="P194" s="73">
        <v>9</v>
      </c>
      <c r="Q194" s="123" t="s">
        <v>639</v>
      </c>
      <c r="R194" s="152" t="str">
        <f>IF(Pins!E552=""," ",Pins!E552)</f>
        <v xml:space="preserve"> </v>
      </c>
    </row>
    <row r="195" spans="5:18">
      <c r="E195" s="79"/>
      <c r="F195" s="79"/>
      <c r="G195" s="79"/>
      <c r="H195" s="79"/>
      <c r="I195" s="79"/>
      <c r="J195" s="97"/>
      <c r="K195" s="92">
        <v>11</v>
      </c>
      <c r="L195" s="125" t="s">
        <v>843</v>
      </c>
      <c r="M195" s="155" t="str">
        <f>IF(Pins!E371=""," ",Pins!E371)</f>
        <v xml:space="preserve"> </v>
      </c>
      <c r="N195" s="79"/>
      <c r="O195" s="177"/>
      <c r="P195" s="92">
        <v>10</v>
      </c>
      <c r="Q195" s="125" t="s">
        <v>344</v>
      </c>
      <c r="R195" s="152" t="str">
        <f>IF(Pins!E553=""," ",Pins!E553)</f>
        <v xml:space="preserve"> </v>
      </c>
    </row>
    <row r="196" spans="5:18">
      <c r="E196" s="79"/>
      <c r="F196" s="79"/>
      <c r="G196" s="79"/>
      <c r="H196" s="79"/>
      <c r="I196" s="79"/>
      <c r="N196" s="79"/>
    </row>
    <row r="197" spans="5:18">
      <c r="E197" s="79"/>
      <c r="F197" s="79"/>
      <c r="G197" s="79"/>
      <c r="H197" s="79"/>
      <c r="I197" s="79"/>
      <c r="N197" s="79"/>
      <c r="O197" s="74" t="s">
        <v>185</v>
      </c>
      <c r="P197" s="73">
        <v>1</v>
      </c>
      <c r="Q197" s="124" t="s">
        <v>63</v>
      </c>
      <c r="R197" s="152" t="str">
        <f>IF(Beltloops!E209=""," ",Beltloops!E209)</f>
        <v xml:space="preserve"> </v>
      </c>
    </row>
    <row r="198" spans="5:18">
      <c r="O198" s="80" t="s">
        <v>201</v>
      </c>
      <c r="P198" s="78">
        <v>2</v>
      </c>
      <c r="Q198" s="123" t="s">
        <v>115</v>
      </c>
      <c r="R198" s="152" t="str">
        <f>IF(Beltloops!E210=""," ",Beltloops!E210)</f>
        <v xml:space="preserve"> </v>
      </c>
    </row>
    <row r="199" spans="5:18">
      <c r="O199" s="85" t="s">
        <v>188</v>
      </c>
      <c r="P199" s="73">
        <v>3</v>
      </c>
      <c r="Q199" s="125" t="s">
        <v>64</v>
      </c>
      <c r="R199" s="152" t="str">
        <f>IF(Beltloops!E211=""," ",Beltloops!E211)</f>
        <v xml:space="preserve"> </v>
      </c>
    </row>
    <row r="200" spans="5:18">
      <c r="O200" s="74" t="s">
        <v>363</v>
      </c>
      <c r="P200" s="78">
        <v>1</v>
      </c>
      <c r="Q200" s="124" t="s">
        <v>365</v>
      </c>
      <c r="R200" s="152" t="str">
        <f>IF(Pins!E559=""," ",Pins!E559)</f>
        <v xml:space="preserve"> </v>
      </c>
    </row>
    <row r="201" spans="5:18">
      <c r="O201" s="91" t="s">
        <v>364</v>
      </c>
      <c r="P201" s="78">
        <v>2</v>
      </c>
      <c r="Q201" s="123" t="s">
        <v>366</v>
      </c>
      <c r="R201" s="152" t="str">
        <f>IF(Pins!E560=""," ",Pins!E560)</f>
        <v xml:space="preserve"> </v>
      </c>
    </row>
    <row r="202" spans="5:18">
      <c r="O202" s="91" t="s">
        <v>201</v>
      </c>
      <c r="P202" s="78">
        <v>3</v>
      </c>
      <c r="Q202" s="123" t="s">
        <v>367</v>
      </c>
      <c r="R202" s="152" t="str">
        <f>IF(Pins!E561=""," ",Pins!E561)</f>
        <v xml:space="preserve"> </v>
      </c>
    </row>
    <row r="203" spans="5:18">
      <c r="O203" s="91" t="s">
        <v>202</v>
      </c>
      <c r="P203" s="78">
        <v>4</v>
      </c>
      <c r="Q203" s="123" t="s">
        <v>368</v>
      </c>
      <c r="R203" s="152" t="str">
        <f>IF(Pins!E562=""," ",Pins!E562)</f>
        <v xml:space="preserve"> </v>
      </c>
    </row>
    <row r="204" spans="5:18">
      <c r="O204" s="85"/>
      <c r="P204" s="78">
        <v>5</v>
      </c>
      <c r="Q204" s="123" t="s">
        <v>369</v>
      </c>
      <c r="R204" s="152" t="str">
        <f>IF(Pins!E563=""," ",Pins!E563)</f>
        <v xml:space="preserve"> </v>
      </c>
    </row>
    <row r="205" spans="5:18">
      <c r="O205" s="72"/>
      <c r="P205" s="78">
        <v>6</v>
      </c>
      <c r="Q205" s="123" t="s">
        <v>370</v>
      </c>
      <c r="R205" s="152" t="str">
        <f>IF(Pins!E564=""," ",Pins!E564)</f>
        <v xml:space="preserve"> </v>
      </c>
    </row>
    <row r="206" spans="5:18">
      <c r="O206" s="95"/>
      <c r="P206" s="78">
        <v>7</v>
      </c>
      <c r="Q206" s="123" t="s">
        <v>371</v>
      </c>
      <c r="R206" s="152" t="str">
        <f>IF(Pins!E565=""," ",Pins!E565)</f>
        <v xml:space="preserve"> </v>
      </c>
    </row>
    <row r="207" spans="5:18">
      <c r="O207" s="95"/>
      <c r="P207" s="78">
        <v>8</v>
      </c>
      <c r="Q207" s="123" t="s">
        <v>372</v>
      </c>
      <c r="R207" s="152" t="str">
        <f>IF(Pins!E566=""," ",Pins!E566)</f>
        <v xml:space="preserve"> </v>
      </c>
    </row>
    <row r="208" spans="5:18">
      <c r="O208" s="85"/>
      <c r="P208" s="73">
        <v>9</v>
      </c>
      <c r="Q208" s="123" t="s">
        <v>373</v>
      </c>
      <c r="R208" s="152" t="str">
        <f>IF(Pins!E567=""," ",Pins!E567)</f>
        <v xml:space="preserve"> </v>
      </c>
    </row>
    <row r="209" spans="5:18">
      <c r="O209" s="97"/>
      <c r="P209" s="73">
        <v>10</v>
      </c>
      <c r="Q209" s="125" t="s">
        <v>374</v>
      </c>
      <c r="R209" s="152" t="str">
        <f>IF(Pins!E568=""," ",Pins!E568)</f>
        <v xml:space="preserve"> </v>
      </c>
    </row>
    <row r="215" spans="5:18">
      <c r="E215" s="114"/>
      <c r="F215" s="114" t="s">
        <v>925</v>
      </c>
      <c r="G215" s="117" t="s">
        <v>925</v>
      </c>
      <c r="H215" s="105" t="s">
        <v>925</v>
      </c>
    </row>
  </sheetData>
  <sheetProtection password="9AF3" sheet="1" objects="1" scenarios="1"/>
  <mergeCells count="13">
    <mergeCell ref="A1:B1"/>
    <mergeCell ref="A108:B108"/>
    <mergeCell ref="B111:B112"/>
    <mergeCell ref="B131:B132"/>
    <mergeCell ref="B4:B5"/>
    <mergeCell ref="B24:B25"/>
    <mergeCell ref="E110:E111"/>
    <mergeCell ref="O1:R2"/>
    <mergeCell ref="J1:M2"/>
    <mergeCell ref="E1:H2"/>
    <mergeCell ref="E108:H109"/>
    <mergeCell ref="J108:M109"/>
    <mergeCell ref="O108:R109"/>
  </mergeCells>
  <phoneticPr fontId="5" type="noConversion"/>
  <printOptions horizontalCentered="1"/>
  <pageMargins left="0.25" right="0.25" top="1" bottom="0.25" header="0.5" footer="0.5"/>
  <pageSetup scale="50" fitToHeight="2" orientation="portrait" horizontalDpi="4294967292" verticalDpi="4294967292" r:id="rId1"/>
  <headerFooter alignWithMargins="0">
    <oddHeader>&amp;C&amp;"Arial,Bold"&amp;14Beltloop and PinTrax&amp;12
&amp;D</oddHeader>
  </headerFooter>
  <rowBreaks count="1" manualBreakCount="1">
    <brk id="107"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5"/>
  <sheetViews>
    <sheetView showGridLines="0" zoomScaleNormal="100" workbookViewId="0">
      <pane xSplit="3" topLeftCell="D1" activePane="topRight" state="frozen"/>
      <selection pane="topRight" sqref="A1:B1"/>
    </sheetView>
  </sheetViews>
  <sheetFormatPr defaultColWidth="11.42578125" defaultRowHeight="12.75"/>
  <cols>
    <col min="1" max="1" width="22.140625" style="63" customWidth="1"/>
    <col min="2" max="2" width="5.7109375" style="103" customWidth="1"/>
    <col min="3" max="3" width="5.5703125" style="62" customWidth="1"/>
    <col min="4" max="4" width="3.140625" style="62" customWidth="1"/>
    <col min="5" max="5" width="16.140625" style="62" customWidth="1"/>
    <col min="6" max="6" width="3.28515625" style="62" customWidth="1"/>
    <col min="7" max="7" width="29.5703125" style="62" customWidth="1"/>
    <col min="8" max="8" width="3.140625" style="62" customWidth="1"/>
    <col min="9" max="9" width="3.42578125" style="62" customWidth="1"/>
    <col min="10" max="10" width="15.85546875" style="62" customWidth="1"/>
    <col min="11" max="11" width="3.28515625" style="62" customWidth="1"/>
    <col min="12" max="12" width="30.7109375" style="62" customWidth="1"/>
    <col min="13" max="13" width="3.140625" style="62" customWidth="1"/>
    <col min="14" max="14" width="3.42578125" style="62" customWidth="1"/>
    <col min="15" max="15" width="15.85546875" style="62" customWidth="1"/>
    <col min="16" max="16" width="3.28515625" style="62" customWidth="1"/>
    <col min="17" max="17" width="32.42578125" style="62" customWidth="1"/>
    <col min="18" max="18" width="3.140625" style="62" customWidth="1"/>
    <col min="19" max="23" width="11.42578125" style="62" customWidth="1"/>
    <col min="24" max="16384" width="11.42578125" style="63"/>
  </cols>
  <sheetData>
    <row r="1" spans="1:27" ht="23.25">
      <c r="A1" s="241" t="str">
        <f ca="1">RIGHT(CELL("filename",A1),SUM(LEN(CELL("filename",A1))-SEARCH("]",CELL("filename",A1),1)))</f>
        <v>Scout 2</v>
      </c>
      <c r="B1" s="241"/>
      <c r="D1" s="63"/>
      <c r="E1" s="235" t="s">
        <v>348</v>
      </c>
      <c r="F1" s="236"/>
      <c r="G1" s="236"/>
      <c r="H1" s="237"/>
      <c r="J1" s="235" t="s">
        <v>348</v>
      </c>
      <c r="K1" s="236"/>
      <c r="L1" s="236"/>
      <c r="M1" s="237"/>
      <c r="O1" s="235" t="s">
        <v>348</v>
      </c>
      <c r="P1" s="236"/>
      <c r="Q1" s="236"/>
      <c r="R1" s="237"/>
      <c r="T1" s="64"/>
      <c r="U1" s="64"/>
      <c r="V1" s="64"/>
      <c r="W1" s="64"/>
      <c r="X1" s="65"/>
    </row>
    <row r="2" spans="1:27" ht="14.1" customHeight="1">
      <c r="A2" s="119" t="s">
        <v>349</v>
      </c>
      <c r="B2" s="66"/>
      <c r="C2" s="67"/>
      <c r="D2" s="63"/>
      <c r="E2" s="238"/>
      <c r="F2" s="239"/>
      <c r="G2" s="239"/>
      <c r="H2" s="240"/>
      <c r="J2" s="238"/>
      <c r="K2" s="239"/>
      <c r="L2" s="239"/>
      <c r="M2" s="240"/>
      <c r="O2" s="238"/>
      <c r="P2" s="239"/>
      <c r="Q2" s="239"/>
      <c r="R2" s="240"/>
      <c r="T2" s="68"/>
      <c r="U2" s="69"/>
      <c r="V2" s="69"/>
      <c r="W2" s="69"/>
      <c r="X2" s="65"/>
    </row>
    <row r="3" spans="1:27" ht="14.1" customHeight="1">
      <c r="D3" s="63"/>
      <c r="E3" s="72" t="s">
        <v>149</v>
      </c>
      <c r="F3" s="73">
        <v>1</v>
      </c>
      <c r="G3" s="124" t="s">
        <v>50</v>
      </c>
      <c r="H3" s="57" t="str">
        <f>IF(Beltloops!F8=""," ",Beltloops!F8)</f>
        <v xml:space="preserve"> </v>
      </c>
      <c r="J3" s="74" t="s">
        <v>164</v>
      </c>
      <c r="K3" s="73">
        <v>1</v>
      </c>
      <c r="L3" s="124" t="s">
        <v>83</v>
      </c>
      <c r="M3" s="152" t="str">
        <f>IF(Beltloops!F70=""," ",Beltloops!F70)</f>
        <v xml:space="preserve"> </v>
      </c>
      <c r="O3" s="74" t="s">
        <v>175</v>
      </c>
      <c r="P3" s="73">
        <v>1</v>
      </c>
      <c r="Q3" s="124" t="s">
        <v>84</v>
      </c>
      <c r="R3" s="152" t="str">
        <f>IF(Beltloops!F142=""," ",Beltloops!F142)</f>
        <v xml:space="preserve"> </v>
      </c>
      <c r="T3" s="68"/>
      <c r="U3" s="69"/>
      <c r="V3" s="69"/>
      <c r="W3" s="69"/>
      <c r="X3" s="65"/>
      <c r="Y3" s="75"/>
      <c r="Z3" s="75"/>
      <c r="AA3" s="75"/>
    </row>
    <row r="4" spans="1:27" ht="14.1" customHeight="1">
      <c r="A4" s="70"/>
      <c r="B4" s="242" t="s">
        <v>155</v>
      </c>
      <c r="C4" s="71"/>
      <c r="D4" s="63"/>
      <c r="E4" s="77" t="s">
        <v>188</v>
      </c>
      <c r="F4" s="78">
        <v>2</v>
      </c>
      <c r="G4" s="123" t="s">
        <v>49</v>
      </c>
      <c r="H4" s="57" t="str">
        <f>IF(Beltloops!F9=""," ",Beltloops!F9)</f>
        <v xml:space="preserve"> </v>
      </c>
      <c r="I4" s="79"/>
      <c r="J4" s="80" t="s">
        <v>201</v>
      </c>
      <c r="K4" s="78">
        <v>2</v>
      </c>
      <c r="L4" s="123" t="s">
        <v>81</v>
      </c>
      <c r="M4" s="152" t="str">
        <f>IF(Beltloops!F71=""," ",Beltloops!F71)</f>
        <v xml:space="preserve"> </v>
      </c>
      <c r="N4" s="81"/>
      <c r="O4" s="80" t="s">
        <v>201</v>
      </c>
      <c r="P4" s="78">
        <v>2</v>
      </c>
      <c r="Q4" s="123" t="s">
        <v>85</v>
      </c>
      <c r="R4" s="152" t="str">
        <f>IF(Beltloops!F143=""," ",Beltloops!F143)</f>
        <v xml:space="preserve"> </v>
      </c>
      <c r="S4" s="64"/>
      <c r="T4" s="64"/>
      <c r="U4" s="64"/>
      <c r="V4" s="64"/>
      <c r="W4" s="64"/>
      <c r="X4" s="65"/>
      <c r="Y4" s="82"/>
      <c r="Z4" s="67"/>
      <c r="AA4" s="83"/>
    </row>
    <row r="5" spans="1:27" ht="14.1" customHeight="1">
      <c r="A5" s="76" t="s">
        <v>157</v>
      </c>
      <c r="B5" s="242"/>
      <c r="C5" s="71" t="s">
        <v>156</v>
      </c>
      <c r="D5" s="63"/>
      <c r="E5" s="78"/>
      <c r="F5" s="78">
        <v>3</v>
      </c>
      <c r="G5" s="125" t="s">
        <v>48</v>
      </c>
      <c r="H5" s="57" t="str">
        <f>IF(Beltloops!F10=""," ",Beltloops!F10)</f>
        <v xml:space="preserve"> </v>
      </c>
      <c r="I5" s="84"/>
      <c r="J5" s="85" t="s">
        <v>188</v>
      </c>
      <c r="K5" s="73">
        <v>3</v>
      </c>
      <c r="L5" s="125" t="s">
        <v>82</v>
      </c>
      <c r="M5" s="152" t="str">
        <f>IF(Beltloops!F72=""," ",Beltloops!F72)</f>
        <v xml:space="preserve"> </v>
      </c>
      <c r="N5" s="86"/>
      <c r="O5" s="85" t="s">
        <v>188</v>
      </c>
      <c r="P5" s="73">
        <v>3</v>
      </c>
      <c r="Q5" s="125" t="s">
        <v>86</v>
      </c>
      <c r="R5" s="152" t="str">
        <f>IF(Beltloops!F144=""," ",Beltloops!F144)</f>
        <v xml:space="preserve"> </v>
      </c>
      <c r="S5" s="65"/>
      <c r="T5" s="64"/>
      <c r="U5" s="64"/>
      <c r="V5" s="64"/>
      <c r="W5" s="64"/>
      <c r="X5" s="65"/>
      <c r="Y5" s="87"/>
      <c r="Z5" s="67"/>
      <c r="AA5" s="83"/>
    </row>
    <row r="6" spans="1:27" ht="14.1" customHeight="1">
      <c r="A6" s="120" t="s">
        <v>141</v>
      </c>
      <c r="B6" s="93" t="str">
        <f>Beltloops!F11</f>
        <v xml:space="preserve"> </v>
      </c>
      <c r="C6" s="122" t="str">
        <f>Pins!F20</f>
        <v xml:space="preserve"> </v>
      </c>
      <c r="D6" s="88"/>
      <c r="E6" s="72" t="s">
        <v>186</v>
      </c>
      <c r="F6" s="78">
        <v>1</v>
      </c>
      <c r="G6" s="124" t="s">
        <v>143</v>
      </c>
      <c r="H6" s="150" t="str">
        <f>IF(Pins!F9=""," ",Pins!F9)</f>
        <v xml:space="preserve"> </v>
      </c>
      <c r="I6" s="84"/>
      <c r="J6" s="74" t="s">
        <v>214</v>
      </c>
      <c r="K6" s="89"/>
      <c r="L6" s="90" t="s">
        <v>219</v>
      </c>
      <c r="M6" s="157"/>
      <c r="N6" s="86"/>
      <c r="O6" s="74" t="s">
        <v>256</v>
      </c>
      <c r="P6" s="78">
        <v>1</v>
      </c>
      <c r="Q6" s="124" t="s">
        <v>449</v>
      </c>
      <c r="R6" s="152" t="str">
        <f>IF(Pins!F375=""," ",Pins!F375)</f>
        <v xml:space="preserve"> </v>
      </c>
      <c r="S6" s="65"/>
      <c r="T6" s="64"/>
      <c r="U6" s="64"/>
      <c r="V6" s="64"/>
      <c r="W6" s="64"/>
      <c r="X6" s="65"/>
      <c r="Y6" s="87"/>
      <c r="Z6" s="67"/>
      <c r="AA6" s="83"/>
    </row>
    <row r="7" spans="1:27" ht="14.1" customHeight="1">
      <c r="A7" s="120" t="s">
        <v>725</v>
      </c>
      <c r="B7" s="93" t="str">
        <f>Beltloops!F16</f>
        <v xml:space="preserve"> </v>
      </c>
      <c r="C7" s="96" t="str">
        <f>Pins!F35</f>
        <v xml:space="preserve"> </v>
      </c>
      <c r="D7" s="88"/>
      <c r="E7" s="77" t="s">
        <v>200</v>
      </c>
      <c r="F7" s="78">
        <v>2</v>
      </c>
      <c r="G7" s="123" t="s">
        <v>144</v>
      </c>
      <c r="H7" s="150" t="str">
        <f>IF(Pins!F10=""," ",Pins!F10)</f>
        <v xml:space="preserve"> </v>
      </c>
      <c r="I7" s="84"/>
      <c r="J7" s="91" t="s">
        <v>215</v>
      </c>
      <c r="K7" s="92">
        <v>1</v>
      </c>
      <c r="L7" s="124" t="s">
        <v>224</v>
      </c>
      <c r="M7" s="152" t="str">
        <f>IF(Pins!F189=""," ",Pins!F189)</f>
        <v xml:space="preserve"> </v>
      </c>
      <c r="N7" s="86"/>
      <c r="O7" s="91" t="s">
        <v>257</v>
      </c>
      <c r="P7" s="78">
        <v>2</v>
      </c>
      <c r="Q7" s="123" t="s">
        <v>450</v>
      </c>
      <c r="R7" s="152" t="str">
        <f>IF(Pins!F376=""," ",Pins!F376)</f>
        <v xml:space="preserve"> </v>
      </c>
      <c r="S7" s="65"/>
      <c r="T7" s="64"/>
      <c r="U7" s="64"/>
      <c r="V7" s="64"/>
      <c r="W7" s="64"/>
      <c r="X7" s="83"/>
      <c r="Y7" s="87"/>
      <c r="Z7" s="67"/>
      <c r="AA7" s="83"/>
    </row>
    <row r="8" spans="1:27" ht="14.1" customHeight="1">
      <c r="A8" s="120" t="s">
        <v>158</v>
      </c>
      <c r="B8" s="93" t="str">
        <f>Beltloops!F21</f>
        <v xml:space="preserve"> </v>
      </c>
      <c r="C8" s="122" t="str">
        <f>Pins!F48</f>
        <v xml:space="preserve"> </v>
      </c>
      <c r="D8" s="88"/>
      <c r="E8" s="77" t="s">
        <v>142</v>
      </c>
      <c r="F8" s="78">
        <v>3</v>
      </c>
      <c r="G8" s="123" t="s">
        <v>145</v>
      </c>
      <c r="H8" s="150" t="str">
        <f>IF(Pins!F11=""," ",Pins!F11)</f>
        <v xml:space="preserve"> </v>
      </c>
      <c r="I8" s="84"/>
      <c r="J8" s="91" t="s">
        <v>201</v>
      </c>
      <c r="K8" s="78">
        <v>2</v>
      </c>
      <c r="L8" s="123" t="s">
        <v>225</v>
      </c>
      <c r="M8" s="152" t="str">
        <f>IF(Pins!F190=""," ",Pins!F190)</f>
        <v xml:space="preserve"> </v>
      </c>
      <c r="N8" s="86"/>
      <c r="O8" s="91" t="s">
        <v>201</v>
      </c>
      <c r="P8" s="78">
        <v>3</v>
      </c>
      <c r="Q8" s="123" t="s">
        <v>451</v>
      </c>
      <c r="R8" s="152" t="str">
        <f>IF(Pins!F377=""," ",Pins!F377)</f>
        <v xml:space="preserve"> </v>
      </c>
      <c r="S8" s="65"/>
      <c r="X8" s="83"/>
      <c r="Y8" s="87"/>
      <c r="Z8" s="67"/>
      <c r="AA8" s="83"/>
    </row>
    <row r="9" spans="1:27" ht="14.1" customHeight="1">
      <c r="A9" s="120" t="s">
        <v>159</v>
      </c>
      <c r="B9" s="93" t="str">
        <f>Beltloops!F26</f>
        <v xml:space="preserve"> </v>
      </c>
      <c r="C9" s="122" t="str">
        <f>Pins!F63</f>
        <v xml:space="preserve"> </v>
      </c>
      <c r="D9" s="88"/>
      <c r="E9" s="72"/>
      <c r="F9" s="78">
        <v>4</v>
      </c>
      <c r="G9" s="123" t="s">
        <v>146</v>
      </c>
      <c r="H9" s="150" t="str">
        <f>IF(Pins!F12=""," ",Pins!F12)</f>
        <v xml:space="preserve"> </v>
      </c>
      <c r="I9" s="84"/>
      <c r="J9" s="91" t="s">
        <v>216</v>
      </c>
      <c r="K9" s="78">
        <v>3</v>
      </c>
      <c r="L9" s="125" t="s">
        <v>226</v>
      </c>
      <c r="M9" s="152" t="str">
        <f>IF(Pins!F191=""," ",Pins!F191)</f>
        <v xml:space="preserve"> </v>
      </c>
      <c r="N9" s="86"/>
      <c r="O9" s="91" t="s">
        <v>202</v>
      </c>
      <c r="P9" s="78">
        <v>4</v>
      </c>
      <c r="Q9" s="123" t="s">
        <v>457</v>
      </c>
      <c r="R9" s="152" t="str">
        <f>IF(Pins!F378=""," ",Pins!F378)</f>
        <v xml:space="preserve"> </v>
      </c>
      <c r="S9" s="65"/>
      <c r="X9" s="83"/>
      <c r="Y9" s="87"/>
      <c r="Z9" s="67"/>
      <c r="AA9" s="83"/>
    </row>
    <row r="10" spans="1:27" ht="14.1" customHeight="1">
      <c r="A10" s="121" t="s">
        <v>739</v>
      </c>
      <c r="B10" s="93" t="str">
        <f>Beltloops!F31</f>
        <v xml:space="preserve"> </v>
      </c>
      <c r="C10" s="96" t="str">
        <f>Pins!F77</f>
        <v xml:space="preserve"> </v>
      </c>
      <c r="D10" s="88"/>
      <c r="E10" s="72"/>
      <c r="F10" s="78">
        <v>5</v>
      </c>
      <c r="G10" s="123" t="s">
        <v>147</v>
      </c>
      <c r="H10" s="150" t="str">
        <f>IF(Pins!F13=""," ",Pins!F13)</f>
        <v xml:space="preserve"> </v>
      </c>
      <c r="I10" s="84"/>
      <c r="J10" s="91" t="s">
        <v>217</v>
      </c>
      <c r="K10" s="94"/>
      <c r="L10" s="90" t="s">
        <v>220</v>
      </c>
      <c r="M10" s="160"/>
      <c r="N10" s="86"/>
      <c r="O10" s="85"/>
      <c r="P10" s="78">
        <v>5</v>
      </c>
      <c r="Q10" s="123" t="s">
        <v>456</v>
      </c>
      <c r="R10" s="152" t="str">
        <f>IF(Pins!F379=""," ",Pins!F379)</f>
        <v xml:space="preserve"> </v>
      </c>
      <c r="S10" s="65"/>
      <c r="X10" s="83"/>
      <c r="Y10" s="83"/>
      <c r="Z10" s="83"/>
      <c r="AA10" s="83"/>
    </row>
    <row r="11" spans="1:27" ht="14.1" customHeight="1">
      <c r="A11" s="120" t="s">
        <v>160</v>
      </c>
      <c r="B11" s="93" t="str">
        <f>Beltloops!F36</f>
        <v xml:space="preserve"> </v>
      </c>
      <c r="C11" s="122" t="str">
        <f>Pins!F92</f>
        <v xml:space="preserve"> </v>
      </c>
      <c r="D11" s="88"/>
      <c r="E11" s="95"/>
      <c r="F11" s="78">
        <v>6</v>
      </c>
      <c r="G11" s="123" t="s">
        <v>148</v>
      </c>
      <c r="H11" s="150" t="str">
        <f>IF(Pins!F14=""," ",Pins!F14)</f>
        <v xml:space="preserve"> </v>
      </c>
      <c r="I11" s="84"/>
      <c r="J11" s="77" t="s">
        <v>218</v>
      </c>
      <c r="K11" s="92">
        <v>1</v>
      </c>
      <c r="L11" s="124" t="s">
        <v>227</v>
      </c>
      <c r="M11" s="152" t="str">
        <f>IF(Pins!F193=""," ",Pins!F193)</f>
        <v xml:space="preserve"> </v>
      </c>
      <c r="N11" s="86"/>
      <c r="O11" s="72"/>
      <c r="P11" s="78">
        <v>6</v>
      </c>
      <c r="Q11" s="123" t="s">
        <v>458</v>
      </c>
      <c r="R11" s="152" t="str">
        <f>IF(Pins!F380=""," ",Pins!F380)</f>
        <v xml:space="preserve"> </v>
      </c>
      <c r="S11" s="65"/>
      <c r="X11" s="83"/>
      <c r="Y11" s="83"/>
      <c r="Z11" s="65"/>
      <c r="AA11" s="65"/>
    </row>
    <row r="12" spans="1:27" ht="14.1" customHeight="1">
      <c r="A12" s="120" t="s">
        <v>161</v>
      </c>
      <c r="B12" s="93" t="str">
        <f>Beltloops!F41</f>
        <v xml:space="preserve"> </v>
      </c>
      <c r="C12" s="122" t="str">
        <f>Pins!F108</f>
        <v xml:space="preserve"> </v>
      </c>
      <c r="D12" s="88"/>
      <c r="E12" s="72"/>
      <c r="F12" s="78">
        <v>7</v>
      </c>
      <c r="G12" s="123" t="s">
        <v>150</v>
      </c>
      <c r="H12" s="150" t="str">
        <f>IF(Pins!F15=""," ",Pins!F15)</f>
        <v xml:space="preserve"> </v>
      </c>
      <c r="I12" s="84"/>
      <c r="J12" s="85"/>
      <c r="K12" s="78">
        <v>2</v>
      </c>
      <c r="L12" s="123" t="s">
        <v>868</v>
      </c>
      <c r="M12" s="152" t="str">
        <f>IF(Pins!F194=""," ",Pins!F194)</f>
        <v xml:space="preserve"> </v>
      </c>
      <c r="N12" s="86"/>
      <c r="O12" s="95"/>
      <c r="P12" s="78">
        <v>7</v>
      </c>
      <c r="Q12" s="123" t="s">
        <v>459</v>
      </c>
      <c r="R12" s="152" t="str">
        <f>IF(Pins!F381=""," ",Pins!F381)</f>
        <v xml:space="preserve"> </v>
      </c>
      <c r="S12" s="65"/>
      <c r="X12" s="83"/>
      <c r="Y12" s="83"/>
      <c r="Z12" s="65"/>
      <c r="AA12" s="65"/>
    </row>
    <row r="13" spans="1:27" ht="14.1" customHeight="1">
      <c r="A13" s="120" t="s">
        <v>162</v>
      </c>
      <c r="B13" s="93" t="str">
        <f>Beltloops!F46</f>
        <v xml:space="preserve"> </v>
      </c>
      <c r="C13" s="122" t="str">
        <f>Pins!F122</f>
        <v xml:space="preserve"> </v>
      </c>
      <c r="D13" s="88"/>
      <c r="E13" s="77"/>
      <c r="F13" s="78">
        <v>8</v>
      </c>
      <c r="G13" s="123" t="s">
        <v>151</v>
      </c>
      <c r="H13" s="150" t="str">
        <f>IF(Pins!F16=""," ",Pins!F16)</f>
        <v xml:space="preserve"> </v>
      </c>
      <c r="I13" s="84"/>
      <c r="J13" s="85"/>
      <c r="K13" s="78">
        <v>3</v>
      </c>
      <c r="L13" s="125" t="s">
        <v>228</v>
      </c>
      <c r="M13" s="152" t="str">
        <f>IF(Pins!F195=""," ",Pins!F195)</f>
        <v xml:space="preserve"> </v>
      </c>
      <c r="N13" s="86"/>
      <c r="O13" s="95"/>
      <c r="P13" s="78">
        <v>8</v>
      </c>
      <c r="Q13" s="123" t="s">
        <v>455</v>
      </c>
      <c r="R13" s="152" t="str">
        <f>IF(Pins!F382=""," ",Pins!F382)</f>
        <v xml:space="preserve"> </v>
      </c>
      <c r="S13" s="65"/>
      <c r="X13" s="83"/>
      <c r="Y13" s="83"/>
      <c r="Z13" s="65"/>
      <c r="AA13" s="65"/>
    </row>
    <row r="14" spans="1:27">
      <c r="A14" s="121" t="s">
        <v>742</v>
      </c>
      <c r="B14" s="96" t="str">
        <f>Beltloops!F53</f>
        <v xml:space="preserve"> </v>
      </c>
      <c r="C14" s="96" t="str">
        <f>Pins!F138</f>
        <v xml:space="preserve"> </v>
      </c>
      <c r="D14" s="88"/>
      <c r="E14" s="72"/>
      <c r="F14" s="78">
        <v>9</v>
      </c>
      <c r="G14" s="123" t="s">
        <v>154</v>
      </c>
      <c r="H14" s="150" t="str">
        <f>IF(Pins!F17=""," ",Pins!F17)</f>
        <v xml:space="preserve"> </v>
      </c>
      <c r="I14" s="84"/>
      <c r="J14" s="85"/>
      <c r="K14" s="73"/>
      <c r="L14" s="90" t="s">
        <v>221</v>
      </c>
      <c r="M14" s="160"/>
      <c r="N14" s="86"/>
      <c r="O14" s="85"/>
      <c r="P14" s="73">
        <v>9</v>
      </c>
      <c r="Q14" s="123" t="s">
        <v>454</v>
      </c>
      <c r="R14" s="152" t="str">
        <f>IF(Pins!F383=""," ",Pins!F383)</f>
        <v xml:space="preserve"> </v>
      </c>
      <c r="S14" s="65"/>
      <c r="X14" s="83"/>
      <c r="Y14" s="83"/>
      <c r="Z14" s="65"/>
      <c r="AA14" s="65"/>
    </row>
    <row r="15" spans="1:27">
      <c r="A15" s="120" t="s">
        <v>163</v>
      </c>
      <c r="B15" s="93" t="str">
        <f>Beltloops!F58</f>
        <v xml:space="preserve"> </v>
      </c>
      <c r="C15" s="122" t="str">
        <f>Pins!F153</f>
        <v xml:space="preserve"> </v>
      </c>
      <c r="D15" s="88"/>
      <c r="E15" s="72"/>
      <c r="F15" s="78">
        <v>10</v>
      </c>
      <c r="G15" s="123" t="s">
        <v>153</v>
      </c>
      <c r="H15" s="150" t="str">
        <f>IF(Pins!F18=""," ",Pins!F18)</f>
        <v xml:space="preserve"> </v>
      </c>
      <c r="I15" s="84"/>
      <c r="J15" s="85"/>
      <c r="K15" s="73">
        <v>1</v>
      </c>
      <c r="L15" s="124" t="s">
        <v>444</v>
      </c>
      <c r="M15" s="152" t="str">
        <f>IF(Pins!F197=""," ",Pins!F197)</f>
        <v xml:space="preserve"> </v>
      </c>
      <c r="N15" s="86"/>
      <c r="O15" s="85"/>
      <c r="P15" s="73">
        <v>10</v>
      </c>
      <c r="Q15" s="123" t="s">
        <v>453</v>
      </c>
      <c r="R15" s="152" t="str">
        <f>IF(Pins!F384=""," ",Pins!F384)</f>
        <v xml:space="preserve"> </v>
      </c>
      <c r="S15" s="65"/>
      <c r="X15" s="83"/>
      <c r="Y15" s="83"/>
      <c r="Z15" s="65"/>
      <c r="AA15" s="65"/>
    </row>
    <row r="16" spans="1:27">
      <c r="A16" s="121" t="s">
        <v>745</v>
      </c>
      <c r="B16" s="96" t="str">
        <f>Beltloops!F63</f>
        <v xml:space="preserve"> </v>
      </c>
      <c r="C16" s="96" t="str">
        <f>Pins!F168</f>
        <v xml:space="preserve"> </v>
      </c>
      <c r="D16" s="88"/>
      <c r="E16" s="72"/>
      <c r="F16" s="77">
        <v>11</v>
      </c>
      <c r="G16" s="125" t="s">
        <v>152</v>
      </c>
      <c r="H16" s="150" t="str">
        <f>IF(Pins!F19=""," ",Pins!F19)</f>
        <v xml:space="preserve"> </v>
      </c>
      <c r="I16" s="84"/>
      <c r="J16" s="85"/>
      <c r="K16" s="73">
        <v>2</v>
      </c>
      <c r="L16" s="123" t="s">
        <v>445</v>
      </c>
      <c r="M16" s="152" t="str">
        <f>IF(Pins!F198=""," ",Pins!F198)</f>
        <v xml:space="preserve"> </v>
      </c>
      <c r="N16" s="86"/>
      <c r="O16" s="97"/>
      <c r="P16" s="73">
        <v>11</v>
      </c>
      <c r="Q16" s="125" t="s">
        <v>452</v>
      </c>
      <c r="R16" s="152" t="str">
        <f>IF(Pins!F385=""," ",Pins!F385)</f>
        <v xml:space="preserve"> </v>
      </c>
      <c r="S16" s="65"/>
      <c r="X16" s="83"/>
      <c r="Y16" s="83"/>
      <c r="Z16" s="65"/>
      <c r="AA16" s="65"/>
    </row>
    <row r="17" spans="1:27">
      <c r="A17" s="121" t="s">
        <v>746</v>
      </c>
      <c r="B17" s="96" t="str">
        <f>Beltloops!F68</f>
        <v xml:space="preserve"> </v>
      </c>
      <c r="C17" s="96" t="str">
        <f>Pins!F183</f>
        <v xml:space="preserve"> </v>
      </c>
      <c r="D17" s="69"/>
      <c r="E17" s="98"/>
      <c r="F17" s="99"/>
      <c r="G17" s="100"/>
      <c r="H17" s="151"/>
      <c r="I17" s="84"/>
      <c r="J17" s="85"/>
      <c r="K17" s="73">
        <v>3</v>
      </c>
      <c r="L17" s="123" t="s">
        <v>446</v>
      </c>
      <c r="M17" s="152" t="str">
        <f>IF(Pins!F199=""," ",Pins!F199)</f>
        <v xml:space="preserve"> </v>
      </c>
      <c r="N17" s="86"/>
      <c r="S17" s="65"/>
      <c r="X17" s="65"/>
      <c r="Y17" s="65"/>
      <c r="Z17" s="65"/>
      <c r="AA17" s="65"/>
    </row>
    <row r="18" spans="1:27" ht="12.75" customHeight="1">
      <c r="A18" s="120" t="s">
        <v>164</v>
      </c>
      <c r="B18" s="93" t="str">
        <f>Beltloops!F73</f>
        <v xml:space="preserve"> </v>
      </c>
      <c r="C18" s="122" t="str">
        <f>Pins!F210</f>
        <v xml:space="preserve"> </v>
      </c>
      <c r="D18" s="69"/>
      <c r="E18" s="101" t="s">
        <v>725</v>
      </c>
      <c r="F18" s="92">
        <v>1</v>
      </c>
      <c r="G18" s="124" t="s">
        <v>894</v>
      </c>
      <c r="H18" s="130" t="str">
        <f>IF(Beltloops!F13=""," ",Beltloops!F13)</f>
        <v xml:space="preserve"> </v>
      </c>
      <c r="I18" s="86"/>
      <c r="J18" s="85"/>
      <c r="K18" s="81">
        <v>4</v>
      </c>
      <c r="L18" s="125" t="s">
        <v>447</v>
      </c>
      <c r="M18" s="152" t="str">
        <f>IF(Pins!F200=""," ",Pins!F200)</f>
        <v xml:space="preserve"> </v>
      </c>
      <c r="N18" s="86"/>
      <c r="O18" s="74" t="s">
        <v>176</v>
      </c>
      <c r="P18" s="73">
        <v>1</v>
      </c>
      <c r="Q18" s="124" t="s">
        <v>57</v>
      </c>
      <c r="R18" s="152" t="str">
        <f>IF(Beltloops!F147=""," ",Beltloops!F147)</f>
        <v xml:space="preserve"> </v>
      </c>
      <c r="S18" s="65"/>
      <c r="X18" s="65"/>
      <c r="Y18" s="65"/>
      <c r="Z18" s="65"/>
      <c r="AA18" s="65"/>
    </row>
    <row r="19" spans="1:27" ht="12.75" customHeight="1">
      <c r="A19" s="120" t="s">
        <v>134</v>
      </c>
      <c r="B19" s="93" t="str">
        <f>Beltloops!F78</f>
        <v xml:space="preserve"> </v>
      </c>
      <c r="C19" s="122" t="str">
        <f>Pins!F223</f>
        <v xml:space="preserve"> </v>
      </c>
      <c r="D19" s="69"/>
      <c r="E19" s="95" t="s">
        <v>201</v>
      </c>
      <c r="F19" s="92">
        <v>2</v>
      </c>
      <c r="G19" s="123" t="s">
        <v>132</v>
      </c>
      <c r="H19" s="130" t="str">
        <f>IF(Beltloops!F14=""," ",Beltloops!F14)</f>
        <v xml:space="preserve"> </v>
      </c>
      <c r="I19" s="84"/>
      <c r="J19" s="85"/>
      <c r="K19" s="73" t="s">
        <v>925</v>
      </c>
      <c r="L19" s="90" t="s">
        <v>222</v>
      </c>
      <c r="M19" s="160"/>
      <c r="N19" s="86"/>
      <c r="O19" s="80" t="s">
        <v>201</v>
      </c>
      <c r="P19" s="78">
        <v>2</v>
      </c>
      <c r="Q19" s="123" t="s">
        <v>58</v>
      </c>
      <c r="R19" s="152" t="str">
        <f>IF(Beltloops!F148=""," ",Beltloops!F148)</f>
        <v xml:space="preserve"> </v>
      </c>
      <c r="S19" s="65"/>
      <c r="X19" s="65"/>
      <c r="Y19" s="65"/>
      <c r="Z19" s="65"/>
      <c r="AA19" s="65"/>
    </row>
    <row r="20" spans="1:27" ht="12.75" customHeight="1">
      <c r="A20" s="120" t="s">
        <v>165</v>
      </c>
      <c r="B20" s="93" t="str">
        <f>Beltloops!F83</f>
        <v xml:space="preserve"> </v>
      </c>
      <c r="C20" s="122" t="str">
        <f>Pins!F240</f>
        <v xml:space="preserve"> </v>
      </c>
      <c r="D20" s="88"/>
      <c r="E20" s="97" t="s">
        <v>188</v>
      </c>
      <c r="F20" s="92">
        <v>3</v>
      </c>
      <c r="G20" s="125" t="s">
        <v>133</v>
      </c>
      <c r="H20" s="130" t="str">
        <f>IF(Beltloops!F15=""," ",Beltloops!F15)</f>
        <v xml:space="preserve"> </v>
      </c>
      <c r="I20" s="84"/>
      <c r="J20" s="85"/>
      <c r="K20" s="92">
        <v>1</v>
      </c>
      <c r="L20" s="124" t="s">
        <v>441</v>
      </c>
      <c r="M20" s="152" t="str">
        <f>IF(Pins!F202=""," ",Pins!F202)</f>
        <v xml:space="preserve"> </v>
      </c>
      <c r="N20" s="86"/>
      <c r="O20" s="85" t="s">
        <v>188</v>
      </c>
      <c r="P20" s="73">
        <v>3</v>
      </c>
      <c r="Q20" s="125" t="s">
        <v>59</v>
      </c>
      <c r="R20" s="152" t="str">
        <f>IF(Beltloops!F149=""," ",Beltloops!F149)</f>
        <v xml:space="preserve"> </v>
      </c>
      <c r="S20" s="65"/>
      <c r="X20" s="65"/>
      <c r="Y20" s="65"/>
      <c r="Z20" s="65"/>
      <c r="AA20" s="65"/>
    </row>
    <row r="21" spans="1:27" ht="12.75" customHeight="1">
      <c r="A21" s="120" t="s">
        <v>166</v>
      </c>
      <c r="B21" s="93" t="str">
        <f>Beltloops!F88</f>
        <v xml:space="preserve"> </v>
      </c>
      <c r="C21" s="122" t="str">
        <f>Pins!F255</f>
        <v xml:space="preserve"> </v>
      </c>
      <c r="D21" s="88"/>
      <c r="E21" s="95" t="s">
        <v>725</v>
      </c>
      <c r="F21" s="97">
        <v>1</v>
      </c>
      <c r="G21" s="124" t="s">
        <v>727</v>
      </c>
      <c r="H21" s="130" t="str">
        <f>IF(Pins!F23=""," ",Pins!F23)</f>
        <v xml:space="preserve"> </v>
      </c>
      <c r="I21" s="84"/>
      <c r="J21" s="85"/>
      <c r="K21" s="92">
        <v>2</v>
      </c>
      <c r="L21" s="123" t="s">
        <v>442</v>
      </c>
      <c r="M21" s="152" t="str">
        <f>IF(Pins!F203=""," ",Pins!F203)</f>
        <v xml:space="preserve"> </v>
      </c>
      <c r="N21" s="86"/>
      <c r="O21" s="74" t="s">
        <v>258</v>
      </c>
      <c r="P21" s="78">
        <v>1</v>
      </c>
      <c r="Q21" s="124" t="s">
        <v>269</v>
      </c>
      <c r="R21" s="152" t="str">
        <f>IF(Pins!F391=""," ",Pins!F391)</f>
        <v xml:space="preserve"> </v>
      </c>
      <c r="S21" s="65"/>
      <c r="X21" s="65"/>
      <c r="Y21" s="65"/>
      <c r="Z21" s="65"/>
      <c r="AA21" s="65"/>
    </row>
    <row r="22" spans="1:27">
      <c r="A22" s="120" t="s">
        <v>167</v>
      </c>
      <c r="B22" s="93" t="str">
        <f>Beltloops!F95</f>
        <v xml:space="preserve"> </v>
      </c>
      <c r="C22" s="122" t="str">
        <f>Pins!F267</f>
        <v xml:space="preserve"> </v>
      </c>
      <c r="D22" s="88"/>
      <c r="E22" s="95" t="s">
        <v>238</v>
      </c>
      <c r="F22" s="92">
        <v>2</v>
      </c>
      <c r="G22" s="123" t="s">
        <v>728</v>
      </c>
      <c r="H22" s="130" t="str">
        <f>IF(Pins!F24=""," ",Pins!F24)</f>
        <v xml:space="preserve"> </v>
      </c>
      <c r="I22" s="84"/>
      <c r="J22" s="85"/>
      <c r="K22" s="92">
        <v>3</v>
      </c>
      <c r="L22" s="125" t="s">
        <v>443</v>
      </c>
      <c r="M22" s="152" t="str">
        <f>IF(Pins!F204=""," ",Pins!F204)</f>
        <v xml:space="preserve"> </v>
      </c>
      <c r="N22" s="86"/>
      <c r="O22" s="91" t="s">
        <v>259</v>
      </c>
      <c r="P22" s="78">
        <v>2</v>
      </c>
      <c r="Q22" s="123" t="s">
        <v>266</v>
      </c>
      <c r="R22" s="152" t="str">
        <f>IF(Pins!F392=""," ",Pins!F392)</f>
        <v xml:space="preserve"> </v>
      </c>
      <c r="S22" s="65"/>
      <c r="X22" s="65"/>
      <c r="Y22" s="65"/>
      <c r="Z22" s="65"/>
      <c r="AA22" s="65"/>
    </row>
    <row r="23" spans="1:27" ht="12.75" customHeight="1">
      <c r="C23" s="64"/>
      <c r="D23" s="88"/>
      <c r="E23" s="85" t="s">
        <v>726</v>
      </c>
      <c r="F23" s="92">
        <v>3</v>
      </c>
      <c r="G23" s="123" t="s">
        <v>729</v>
      </c>
      <c r="H23" s="130" t="str">
        <f>IF(Pins!F25=""," ",Pins!F25)</f>
        <v xml:space="preserve"> </v>
      </c>
      <c r="I23" s="84"/>
      <c r="J23" s="85"/>
      <c r="K23" s="73" t="s">
        <v>925</v>
      </c>
      <c r="L23" s="90" t="s">
        <v>223</v>
      </c>
      <c r="M23" s="160"/>
      <c r="N23" s="86"/>
      <c r="O23" s="91" t="s">
        <v>201</v>
      </c>
      <c r="P23" s="78">
        <v>3</v>
      </c>
      <c r="Q23" s="123" t="s">
        <v>267</v>
      </c>
      <c r="R23" s="152" t="str">
        <f>IF(Pins!F393=""," ",Pins!F393)</f>
        <v xml:space="preserve"> </v>
      </c>
      <c r="S23" s="65"/>
      <c r="X23" s="65"/>
      <c r="Y23" s="65"/>
      <c r="Z23" s="65"/>
      <c r="AA23" s="65"/>
    </row>
    <row r="24" spans="1:27" ht="12.75" customHeight="1">
      <c r="B24" s="242" t="s">
        <v>155</v>
      </c>
      <c r="C24" s="71"/>
      <c r="D24" s="88"/>
      <c r="E24" s="85" t="s">
        <v>201</v>
      </c>
      <c r="F24" s="92">
        <v>4</v>
      </c>
      <c r="G24" s="123" t="s">
        <v>730</v>
      </c>
      <c r="H24" s="130" t="str">
        <f>IF(Pins!F26=""," ",Pins!F26)</f>
        <v xml:space="preserve"> </v>
      </c>
      <c r="I24" s="84"/>
      <c r="J24" s="85"/>
      <c r="K24" s="92">
        <v>1</v>
      </c>
      <c r="L24" s="124" t="s">
        <v>437</v>
      </c>
      <c r="M24" s="152" t="str">
        <f>IF(Pins!F206=""," ",Pins!F206)</f>
        <v xml:space="preserve"> </v>
      </c>
      <c r="N24" s="86"/>
      <c r="O24" s="91" t="s">
        <v>202</v>
      </c>
      <c r="P24" s="78">
        <v>4</v>
      </c>
      <c r="Q24" s="123" t="s">
        <v>265</v>
      </c>
      <c r="R24" s="152" t="str">
        <f>IF(Pins!F394=""," ",Pins!F394)</f>
        <v xml:space="preserve"> </v>
      </c>
      <c r="S24" s="65"/>
      <c r="X24" s="65"/>
      <c r="Y24" s="65"/>
      <c r="Z24" s="65"/>
      <c r="AA24" s="65"/>
    </row>
    <row r="25" spans="1:27">
      <c r="A25" s="104" t="s">
        <v>168</v>
      </c>
      <c r="B25" s="242"/>
      <c r="C25" s="71" t="s">
        <v>156</v>
      </c>
      <c r="D25" s="88"/>
      <c r="E25" s="85" t="s">
        <v>202</v>
      </c>
      <c r="F25" s="92">
        <v>5</v>
      </c>
      <c r="G25" s="123" t="s">
        <v>731</v>
      </c>
      <c r="H25" s="130" t="str">
        <f>IF(Pins!F27=""," ",Pins!F27)</f>
        <v xml:space="preserve"> </v>
      </c>
      <c r="I25" s="84"/>
      <c r="J25" s="85"/>
      <c r="K25" s="92">
        <v>2</v>
      </c>
      <c r="L25" s="123" t="s">
        <v>438</v>
      </c>
      <c r="M25" s="152" t="str">
        <f>IF(Pins!F207=""," ",Pins!F207)</f>
        <v xml:space="preserve"> </v>
      </c>
      <c r="N25" s="86"/>
      <c r="O25" s="85"/>
      <c r="P25" s="78">
        <v>5</v>
      </c>
      <c r="Q25" s="123" t="s">
        <v>264</v>
      </c>
      <c r="R25" s="152" t="str">
        <f>IF(Pins!F395=""," ",Pins!F395)</f>
        <v xml:space="preserve"> </v>
      </c>
      <c r="S25" s="65"/>
      <c r="X25" s="65"/>
      <c r="Y25" s="65"/>
      <c r="Z25" s="65"/>
      <c r="AA25" s="65"/>
    </row>
    <row r="26" spans="1:27">
      <c r="A26" s="128" t="s">
        <v>862</v>
      </c>
      <c r="B26" s="129" t="str">
        <f>Beltloops!F100</f>
        <v xml:space="preserve"> </v>
      </c>
      <c r="C26" s="130" t="str">
        <f>Pins!F272</f>
        <v xml:space="preserve"> </v>
      </c>
      <c r="D26" s="88"/>
      <c r="E26" s="85"/>
      <c r="F26" s="92">
        <v>6</v>
      </c>
      <c r="G26" s="123" t="s">
        <v>732</v>
      </c>
      <c r="H26" s="130" t="str">
        <f>IF(Pins!F28=""," ",Pins!F28)</f>
        <v xml:space="preserve"> </v>
      </c>
      <c r="I26" s="84"/>
      <c r="J26" s="85"/>
      <c r="K26" s="92">
        <v>3</v>
      </c>
      <c r="L26" s="123" t="s">
        <v>439</v>
      </c>
      <c r="M26" s="152" t="str">
        <f>IF(Pins!F208=""," ",Pins!F208)</f>
        <v xml:space="preserve"> </v>
      </c>
      <c r="N26" s="86"/>
      <c r="O26" s="72"/>
      <c r="P26" s="78">
        <v>6</v>
      </c>
      <c r="Q26" s="123" t="s">
        <v>263</v>
      </c>
      <c r="R26" s="152" t="str">
        <f>IF(Pins!F396=""," ",Pins!F396)</f>
        <v xml:space="preserve"> </v>
      </c>
      <c r="S26" s="65"/>
      <c r="X26" s="65"/>
      <c r="Y26" s="65"/>
      <c r="Z26" s="65"/>
      <c r="AA26" s="65"/>
    </row>
    <row r="27" spans="1:27">
      <c r="A27" s="128" t="s">
        <v>863</v>
      </c>
      <c r="B27" s="129" t="str">
        <f>Beltloops!F103</f>
        <v xml:space="preserve"> </v>
      </c>
      <c r="C27" s="130" t="str">
        <f>Pins!F275</f>
        <v xml:space="preserve"> </v>
      </c>
      <c r="D27" s="88"/>
      <c r="E27" s="85"/>
      <c r="F27" s="92">
        <v>7</v>
      </c>
      <c r="G27" s="123" t="s">
        <v>738</v>
      </c>
      <c r="H27" s="130" t="str">
        <f>IF(Pins!F29=""," ",Pins!F29)</f>
        <v xml:space="preserve"> </v>
      </c>
      <c r="I27" s="84"/>
      <c r="J27" s="97"/>
      <c r="K27" s="92">
        <v>4</v>
      </c>
      <c r="L27" s="125" t="s">
        <v>440</v>
      </c>
      <c r="M27" s="152" t="str">
        <f>IF(Pins!F209=""," ",Pins!F209)</f>
        <v xml:space="preserve"> </v>
      </c>
      <c r="N27" s="86"/>
      <c r="O27" s="95"/>
      <c r="P27" s="78">
        <v>7</v>
      </c>
      <c r="Q27" s="123" t="s">
        <v>262</v>
      </c>
      <c r="R27" s="152" t="str">
        <f>IF(Pins!F397=""," ",Pins!F397)</f>
        <v xml:space="preserve"> </v>
      </c>
      <c r="S27" s="65"/>
      <c r="X27" s="65"/>
      <c r="Y27" s="65"/>
      <c r="Z27" s="65"/>
      <c r="AA27" s="65"/>
    </row>
    <row r="28" spans="1:27">
      <c r="A28" s="120" t="s">
        <v>169</v>
      </c>
      <c r="B28" s="93" t="str">
        <f>Beltloops!F108</f>
        <v xml:space="preserve"> </v>
      </c>
      <c r="C28" s="122" t="str">
        <f>Pins!F287</f>
        <v xml:space="preserve"> </v>
      </c>
      <c r="D28" s="88"/>
      <c r="E28" s="85"/>
      <c r="F28" s="92">
        <v>8</v>
      </c>
      <c r="G28" s="123" t="s">
        <v>735</v>
      </c>
      <c r="H28" s="130" t="str">
        <f>IF(Pins!F30=""," ",Pins!F30)</f>
        <v xml:space="preserve"> </v>
      </c>
      <c r="I28" s="84"/>
      <c r="J28" s="79"/>
      <c r="K28" s="79"/>
      <c r="L28" s="79"/>
      <c r="N28" s="86"/>
      <c r="O28" s="95"/>
      <c r="P28" s="78">
        <v>8</v>
      </c>
      <c r="Q28" s="123" t="s">
        <v>261</v>
      </c>
      <c r="R28" s="152" t="str">
        <f>IF(Pins!F398=""," ",Pins!F398)</f>
        <v xml:space="preserve"> </v>
      </c>
      <c r="S28" s="65"/>
      <c r="X28" s="65"/>
      <c r="Y28" s="65"/>
      <c r="Z28" s="65"/>
      <c r="AA28" s="65"/>
    </row>
    <row r="29" spans="1:27">
      <c r="A29" s="120" t="s">
        <v>170</v>
      </c>
      <c r="B29" s="96" t="str">
        <f>Beltloops!F113</f>
        <v xml:space="preserve"> </v>
      </c>
      <c r="C29" s="122" t="str">
        <f>Pins!F301</f>
        <v xml:space="preserve"> </v>
      </c>
      <c r="D29" s="88"/>
      <c r="E29" s="85"/>
      <c r="F29" s="92">
        <v>9</v>
      </c>
      <c r="G29" s="123" t="s">
        <v>737</v>
      </c>
      <c r="H29" s="130" t="str">
        <f>IF(Pins!F31=""," ",Pins!F31)</f>
        <v xml:space="preserve"> </v>
      </c>
      <c r="I29" s="84"/>
      <c r="J29" s="74" t="s">
        <v>134</v>
      </c>
      <c r="K29" s="73">
        <v>1</v>
      </c>
      <c r="L29" s="124" t="s">
        <v>54</v>
      </c>
      <c r="M29" s="152" t="str">
        <f>IF(Beltloops!F75=""," ",Beltloops!F75)</f>
        <v xml:space="preserve"> </v>
      </c>
      <c r="N29" s="86"/>
      <c r="O29" s="85"/>
      <c r="P29" s="73">
        <v>9</v>
      </c>
      <c r="Q29" s="123" t="s">
        <v>260</v>
      </c>
      <c r="R29" s="152" t="str">
        <f>IF(Pins!F399=""," ",Pins!F399)</f>
        <v xml:space="preserve"> </v>
      </c>
      <c r="S29" s="65"/>
      <c r="X29" s="65"/>
      <c r="Y29" s="65"/>
      <c r="Z29" s="65"/>
      <c r="AA29" s="65"/>
    </row>
    <row r="30" spans="1:27">
      <c r="A30" s="120" t="s">
        <v>171</v>
      </c>
      <c r="B30" s="96" t="str">
        <f>Beltloops!F118</f>
        <v xml:space="preserve"> </v>
      </c>
      <c r="C30" s="122" t="str">
        <f>Pins!F316</f>
        <v xml:space="preserve"> </v>
      </c>
      <c r="D30" s="88"/>
      <c r="E30" s="85"/>
      <c r="F30" s="92">
        <v>10</v>
      </c>
      <c r="G30" s="123" t="s">
        <v>736</v>
      </c>
      <c r="H30" s="130" t="str">
        <f>IF(Pins!F32=""," ",Pins!F32)</f>
        <v xml:space="preserve"> </v>
      </c>
      <c r="I30" s="84"/>
      <c r="J30" s="80" t="s">
        <v>201</v>
      </c>
      <c r="K30" s="78">
        <v>2</v>
      </c>
      <c r="L30" s="123" t="s">
        <v>55</v>
      </c>
      <c r="M30" s="152" t="str">
        <f>IF(Beltloops!F76=""," ",Beltloops!F76)</f>
        <v xml:space="preserve"> </v>
      </c>
      <c r="N30" s="86"/>
      <c r="O30" s="85"/>
      <c r="P30" s="73">
        <v>10</v>
      </c>
      <c r="Q30" s="123" t="s">
        <v>268</v>
      </c>
      <c r="R30" s="152" t="str">
        <f>IF(Pins!F400=""," ",Pins!F400)</f>
        <v xml:space="preserve"> </v>
      </c>
      <c r="S30" s="65"/>
      <c r="X30" s="65"/>
      <c r="Y30" s="65"/>
      <c r="Z30" s="65"/>
      <c r="AA30" s="65"/>
    </row>
    <row r="31" spans="1:27">
      <c r="A31" s="120" t="s">
        <v>172</v>
      </c>
      <c r="B31" s="96" t="str">
        <f>Beltloops!F123</f>
        <v xml:space="preserve"> </v>
      </c>
      <c r="C31" s="122" t="str">
        <f>Pins!F329</f>
        <v xml:space="preserve"> </v>
      </c>
      <c r="D31" s="88"/>
      <c r="E31" s="85"/>
      <c r="F31" s="92">
        <v>11</v>
      </c>
      <c r="G31" s="123" t="s">
        <v>734</v>
      </c>
      <c r="H31" s="130" t="str">
        <f>IF(Pins!F33=""," ",Pins!F33)</f>
        <v xml:space="preserve"> </v>
      </c>
      <c r="I31" s="84"/>
      <c r="J31" s="85" t="s">
        <v>188</v>
      </c>
      <c r="K31" s="73">
        <v>3</v>
      </c>
      <c r="L31" s="125" t="s">
        <v>56</v>
      </c>
      <c r="M31" s="152" t="str">
        <f>IF(Beltloops!F77=""," ",Beltloops!F77)</f>
        <v xml:space="preserve"> </v>
      </c>
      <c r="N31" s="86"/>
      <c r="O31" s="97"/>
      <c r="P31" s="73">
        <v>11</v>
      </c>
      <c r="Q31" s="125" t="s">
        <v>871</v>
      </c>
      <c r="R31" s="152" t="str">
        <f>IF(Pins!F401=""," ",Pins!F401)</f>
        <v xml:space="preserve"> </v>
      </c>
      <c r="S31" s="65"/>
      <c r="X31" s="65"/>
      <c r="Y31" s="65"/>
      <c r="Z31" s="65"/>
      <c r="AA31" s="65"/>
    </row>
    <row r="32" spans="1:27">
      <c r="A32" s="120" t="s">
        <v>173</v>
      </c>
      <c r="B32" s="96" t="str">
        <f>Beltloops!F128</f>
        <v xml:space="preserve"> </v>
      </c>
      <c r="C32" s="122" t="str">
        <f>Pins!F342</f>
        <v xml:space="preserve"> </v>
      </c>
      <c r="D32" s="88"/>
      <c r="E32" s="97"/>
      <c r="F32" s="92">
        <v>12</v>
      </c>
      <c r="G32" s="125" t="s">
        <v>733</v>
      </c>
      <c r="H32" s="130" t="str">
        <f>IF(Pins!F34=""," ",Pins!F34)</f>
        <v xml:space="preserve"> </v>
      </c>
      <c r="I32" s="84"/>
      <c r="J32" s="101" t="s">
        <v>229</v>
      </c>
      <c r="K32" s="78">
        <v>1</v>
      </c>
      <c r="L32" s="124" t="s">
        <v>232</v>
      </c>
      <c r="M32" s="152" t="str">
        <f>IF(Pins!F213=""," ",Pins!F213)</f>
        <v xml:space="preserve"> </v>
      </c>
      <c r="N32" s="86"/>
      <c r="O32" s="79"/>
      <c r="P32" s="79"/>
      <c r="Q32" s="79"/>
      <c r="S32" s="65"/>
      <c r="X32" s="65"/>
      <c r="Y32" s="65"/>
      <c r="Z32" s="65"/>
      <c r="AA32" s="65"/>
    </row>
    <row r="33" spans="1:27">
      <c r="A33" s="120" t="s">
        <v>174</v>
      </c>
      <c r="B33" s="96" t="str">
        <f>Beltloops!F135</f>
        <v xml:space="preserve"> </v>
      </c>
      <c r="C33" s="122" t="str">
        <f>Pins!F358</f>
        <v xml:space="preserve"> </v>
      </c>
      <c r="D33" s="88"/>
      <c r="E33" s="79"/>
      <c r="F33" s="79"/>
      <c r="G33" s="79"/>
      <c r="I33" s="84"/>
      <c r="J33" s="91" t="s">
        <v>230</v>
      </c>
      <c r="K33" s="78">
        <v>2</v>
      </c>
      <c r="L33" s="123" t="s">
        <v>231</v>
      </c>
      <c r="M33" s="152" t="str">
        <f>IF(Pins!F214=""," ",Pins!F214)</f>
        <v xml:space="preserve"> </v>
      </c>
      <c r="N33" s="86"/>
      <c r="O33" s="101" t="s">
        <v>760</v>
      </c>
      <c r="P33" s="92">
        <v>1</v>
      </c>
      <c r="Q33" s="124" t="s">
        <v>911</v>
      </c>
      <c r="R33" s="130" t="str">
        <f>IF(Beltloops!F152=""," ",Beltloops!F152)</f>
        <v xml:space="preserve"> </v>
      </c>
      <c r="S33" s="65"/>
      <c r="X33" s="65"/>
      <c r="Y33" s="65"/>
      <c r="Z33" s="65"/>
      <c r="AA33" s="65"/>
    </row>
    <row r="34" spans="1:27">
      <c r="A34" s="121" t="s">
        <v>759</v>
      </c>
      <c r="B34" s="96" t="str">
        <f>Beltloops!F140</f>
        <v xml:space="preserve"> </v>
      </c>
      <c r="C34" s="96" t="str">
        <f>Pins!F372</f>
        <v xml:space="preserve"> </v>
      </c>
      <c r="D34" s="88"/>
      <c r="E34" s="101" t="s">
        <v>187</v>
      </c>
      <c r="F34" s="73">
        <v>1</v>
      </c>
      <c r="G34" s="124" t="s">
        <v>51</v>
      </c>
      <c r="H34" s="152" t="str">
        <f>IF(Beltloops!F18=""," ",Beltloops!F18)</f>
        <v xml:space="preserve"> </v>
      </c>
      <c r="I34" s="84"/>
      <c r="J34" s="91" t="s">
        <v>201</v>
      </c>
      <c r="K34" s="78">
        <v>3</v>
      </c>
      <c r="L34" s="123" t="s">
        <v>233</v>
      </c>
      <c r="M34" s="152" t="str">
        <f>IF(Pins!F215=""," ",Pins!F215)</f>
        <v xml:space="preserve"> </v>
      </c>
      <c r="N34" s="86"/>
      <c r="O34" s="95" t="s">
        <v>201</v>
      </c>
      <c r="P34" s="92">
        <v>2</v>
      </c>
      <c r="Q34" s="123" t="s">
        <v>912</v>
      </c>
      <c r="R34" s="130" t="str">
        <f>IF(Beltloops!F153=""," ",Beltloops!F153)</f>
        <v xml:space="preserve"> </v>
      </c>
      <c r="S34" s="65"/>
      <c r="X34" s="65"/>
      <c r="Y34" s="65"/>
      <c r="Z34" s="65"/>
      <c r="AA34" s="65"/>
    </row>
    <row r="35" spans="1:27">
      <c r="A35" s="120" t="s">
        <v>175</v>
      </c>
      <c r="B35" s="96" t="str">
        <f>Beltloops!F145</f>
        <v xml:space="preserve"> </v>
      </c>
      <c r="C35" s="122" t="str">
        <f>Pins!F386</f>
        <v xml:space="preserve"> </v>
      </c>
      <c r="D35" s="88"/>
      <c r="E35" s="85" t="s">
        <v>188</v>
      </c>
      <c r="F35" s="78">
        <v>2</v>
      </c>
      <c r="G35" s="123" t="s">
        <v>52</v>
      </c>
      <c r="H35" s="152" t="str">
        <f>IF(Beltloops!F19=""," ",Beltloops!F19)</f>
        <v xml:space="preserve"> </v>
      </c>
      <c r="I35" s="84"/>
      <c r="J35" s="91" t="s">
        <v>202</v>
      </c>
      <c r="K35" s="78">
        <v>4</v>
      </c>
      <c r="L35" s="123" t="s">
        <v>234</v>
      </c>
      <c r="M35" s="152" t="str">
        <f>IF(Pins!F216=""," ",Pins!F216)</f>
        <v xml:space="preserve"> </v>
      </c>
      <c r="N35" s="86"/>
      <c r="O35" s="97" t="s">
        <v>188</v>
      </c>
      <c r="P35" s="92">
        <v>3</v>
      </c>
      <c r="Q35" s="125" t="s">
        <v>913</v>
      </c>
      <c r="R35" s="130" t="str">
        <f>IF(Beltloops!F154=""," ",Beltloops!F154)</f>
        <v xml:space="preserve"> </v>
      </c>
      <c r="S35" s="65"/>
      <c r="X35" s="65"/>
      <c r="Y35" s="65"/>
      <c r="Z35" s="65"/>
      <c r="AA35" s="65"/>
    </row>
    <row r="36" spans="1:27">
      <c r="A36" s="120" t="s">
        <v>176</v>
      </c>
      <c r="B36" s="96" t="str">
        <f>Beltloops!F150</f>
        <v xml:space="preserve"> </v>
      </c>
      <c r="C36" s="122" t="str">
        <f>Pins!F402</f>
        <v xml:space="preserve"> </v>
      </c>
      <c r="D36" s="88"/>
      <c r="E36" s="78"/>
      <c r="F36" s="73">
        <v>3</v>
      </c>
      <c r="G36" s="125" t="s">
        <v>53</v>
      </c>
      <c r="H36" s="152" t="str">
        <f>IF(Beltloops!F20=""," ",Beltloops!F20)</f>
        <v xml:space="preserve"> </v>
      </c>
      <c r="I36" s="84"/>
      <c r="J36" s="91"/>
      <c r="K36" s="78">
        <v>5</v>
      </c>
      <c r="L36" s="123" t="s">
        <v>235</v>
      </c>
      <c r="M36" s="152" t="str">
        <f>IF(Pins!F217=""," ",Pins!F217)</f>
        <v xml:space="preserve"> </v>
      </c>
      <c r="N36" s="86"/>
      <c r="O36" s="95" t="s">
        <v>778</v>
      </c>
      <c r="P36" s="97">
        <v>1</v>
      </c>
      <c r="Q36" s="124" t="s">
        <v>780</v>
      </c>
      <c r="R36" s="130" t="str">
        <f>IF(Pins!F405=""," ",Pins!F405)</f>
        <v xml:space="preserve"> </v>
      </c>
      <c r="S36" s="65"/>
      <c r="X36" s="65"/>
      <c r="Y36" s="65"/>
      <c r="Z36" s="65"/>
      <c r="AA36" s="65"/>
    </row>
    <row r="37" spans="1:27" ht="12.75" customHeight="1">
      <c r="A37" s="121" t="s">
        <v>760</v>
      </c>
      <c r="B37" s="96" t="str">
        <f>Beltloops!F155</f>
        <v xml:space="preserve"> </v>
      </c>
      <c r="C37" s="96" t="str">
        <f>Pins!F417</f>
        <v xml:space="preserve"> </v>
      </c>
      <c r="D37" s="88"/>
      <c r="E37" s="72" t="s">
        <v>189</v>
      </c>
      <c r="F37" s="78">
        <v>1</v>
      </c>
      <c r="G37" s="124" t="s">
        <v>191</v>
      </c>
      <c r="H37" s="152" t="str">
        <f>IF(Pins!F38=""," ",Pins!F38)</f>
        <v xml:space="preserve"> </v>
      </c>
      <c r="I37" s="84"/>
      <c r="J37" s="77"/>
      <c r="K37" s="78">
        <v>6</v>
      </c>
      <c r="L37" s="123" t="s">
        <v>433</v>
      </c>
      <c r="M37" s="152" t="str">
        <f>IF(Pins!F218=""," ",Pins!F218)</f>
        <v xml:space="preserve"> </v>
      </c>
      <c r="N37" s="86"/>
      <c r="O37" s="85" t="s">
        <v>779</v>
      </c>
      <c r="P37" s="92">
        <v>2</v>
      </c>
      <c r="Q37" s="123" t="s">
        <v>781</v>
      </c>
      <c r="R37" s="130" t="str">
        <f>IF(Pins!F406=""," ",Pins!F406)</f>
        <v xml:space="preserve"> </v>
      </c>
      <c r="S37" s="65"/>
      <c r="X37" s="65"/>
      <c r="Y37" s="65"/>
      <c r="Z37" s="65"/>
      <c r="AA37" s="65"/>
    </row>
    <row r="38" spans="1:27">
      <c r="A38" s="120" t="s">
        <v>177</v>
      </c>
      <c r="B38" s="96" t="str">
        <f>Beltloops!F160</f>
        <v xml:space="preserve"> </v>
      </c>
      <c r="C38" s="122" t="str">
        <f>Pins!F428</f>
        <v xml:space="preserve"> </v>
      </c>
      <c r="D38" s="88"/>
      <c r="E38" s="91" t="s">
        <v>209</v>
      </c>
      <c r="F38" s="78">
        <v>2</v>
      </c>
      <c r="G38" s="123" t="s">
        <v>192</v>
      </c>
      <c r="H38" s="152" t="str">
        <f>IF(Pins!F39=""," ",Pins!F39)</f>
        <v xml:space="preserve"> </v>
      </c>
      <c r="I38" s="84"/>
      <c r="J38" s="85"/>
      <c r="K38" s="78">
        <v>7</v>
      </c>
      <c r="L38" s="123" t="s">
        <v>434</v>
      </c>
      <c r="M38" s="152" t="str">
        <f>IF(Pins!F219=""," ",Pins!F219)</f>
        <v xml:space="preserve"> </v>
      </c>
      <c r="N38" s="86"/>
      <c r="O38" s="85" t="s">
        <v>201</v>
      </c>
      <c r="P38" s="92">
        <v>3</v>
      </c>
      <c r="Q38" s="123" t="s">
        <v>872</v>
      </c>
      <c r="R38" s="130" t="str">
        <f>IF(Pins!F407=""," ",Pins!F407)</f>
        <v xml:space="preserve"> </v>
      </c>
      <c r="S38" s="65"/>
      <c r="X38" s="65"/>
      <c r="Y38" s="65"/>
      <c r="Z38" s="65"/>
      <c r="AA38" s="65"/>
    </row>
    <row r="39" spans="1:27">
      <c r="A39" s="120" t="s">
        <v>178</v>
      </c>
      <c r="B39" s="96" t="str">
        <f>Beltloops!F165</f>
        <v xml:space="preserve"> </v>
      </c>
      <c r="C39" s="122" t="str">
        <f>Pins!F442</f>
        <v xml:space="preserve"> </v>
      </c>
      <c r="D39" s="88"/>
      <c r="E39" s="91" t="s">
        <v>201</v>
      </c>
      <c r="F39" s="78">
        <v>3</v>
      </c>
      <c r="G39" s="123" t="s">
        <v>193</v>
      </c>
      <c r="H39" s="152" t="str">
        <f>IF(Pins!F40=""," ",Pins!F40)</f>
        <v xml:space="preserve"> </v>
      </c>
      <c r="I39" s="84"/>
      <c r="J39" s="85"/>
      <c r="K39" s="78">
        <v>8</v>
      </c>
      <c r="L39" s="123" t="s">
        <v>435</v>
      </c>
      <c r="M39" s="152" t="str">
        <f>IF(Pins!F220=""," ",Pins!F220)</f>
        <v xml:space="preserve"> </v>
      </c>
      <c r="N39" s="86"/>
      <c r="O39" s="85" t="s">
        <v>202</v>
      </c>
      <c r="P39" s="92">
        <v>4</v>
      </c>
      <c r="Q39" s="123" t="s">
        <v>859</v>
      </c>
      <c r="R39" s="130" t="str">
        <f>IF(Pins!F408=""," ",Pins!F408)</f>
        <v xml:space="preserve"> </v>
      </c>
      <c r="S39" s="65"/>
      <c r="X39" s="65"/>
      <c r="Y39" s="65"/>
      <c r="Z39" s="65"/>
      <c r="AA39" s="65"/>
    </row>
    <row r="40" spans="1:27">
      <c r="A40" s="120" t="s">
        <v>761</v>
      </c>
      <c r="B40" s="96" t="str">
        <f>Beltloops!F170</f>
        <v xml:space="preserve"> </v>
      </c>
      <c r="C40" s="122" t="str">
        <f>Pins!F455</f>
        <v xml:space="preserve"> </v>
      </c>
      <c r="D40" s="88"/>
      <c r="E40" s="77" t="s">
        <v>202</v>
      </c>
      <c r="F40" s="78">
        <v>4</v>
      </c>
      <c r="G40" s="123" t="s">
        <v>194</v>
      </c>
      <c r="H40" s="152" t="str">
        <f>IF(Pins!F41=""," ",Pins!F41)</f>
        <v xml:space="preserve"> </v>
      </c>
      <c r="I40" s="84"/>
      <c r="J40" s="77"/>
      <c r="K40" s="73">
        <v>9</v>
      </c>
      <c r="L40" s="123" t="s">
        <v>436</v>
      </c>
      <c r="M40" s="152" t="str">
        <f>IF(Pins!F221=""," ",Pins!F221)</f>
        <v xml:space="preserve"> </v>
      </c>
      <c r="N40" s="86"/>
      <c r="O40" s="85"/>
      <c r="P40" s="92">
        <v>5</v>
      </c>
      <c r="Q40" s="123" t="s">
        <v>782</v>
      </c>
      <c r="R40" s="130" t="str">
        <f>IF(Pins!F409=""," ",Pins!F409)</f>
        <v xml:space="preserve"> </v>
      </c>
      <c r="S40" s="65"/>
      <c r="X40" s="65"/>
      <c r="Y40" s="65"/>
      <c r="Z40" s="65"/>
      <c r="AA40" s="65"/>
    </row>
    <row r="41" spans="1:27">
      <c r="A41" s="120" t="s">
        <v>772</v>
      </c>
      <c r="B41" s="96" t="str">
        <f>Beltloops!F177</f>
        <v xml:space="preserve"> </v>
      </c>
      <c r="C41" s="122" t="str">
        <f>Pins!F469</f>
        <v xml:space="preserve"> </v>
      </c>
      <c r="D41" s="88"/>
      <c r="E41" s="77"/>
      <c r="F41" s="78">
        <v>5</v>
      </c>
      <c r="G41" s="123" t="s">
        <v>195</v>
      </c>
      <c r="H41" s="152" t="str">
        <f>IF(Pins!F42=""," ",Pins!F42)</f>
        <v xml:space="preserve"> </v>
      </c>
      <c r="I41" s="84"/>
      <c r="J41" s="78"/>
      <c r="K41" s="73">
        <v>10</v>
      </c>
      <c r="L41" s="125" t="s">
        <v>236</v>
      </c>
      <c r="M41" s="152" t="str">
        <f>IF(Pins!F222=""," ",Pins!F222)</f>
        <v xml:space="preserve"> </v>
      </c>
      <c r="N41" s="86"/>
      <c r="O41" s="85"/>
      <c r="P41" s="92">
        <v>6</v>
      </c>
      <c r="Q41" s="123" t="s">
        <v>787</v>
      </c>
      <c r="R41" s="130" t="str">
        <f>IF(Pins!F410=""," ",Pins!F410)</f>
        <v xml:space="preserve"> </v>
      </c>
      <c r="S41" s="65"/>
      <c r="X41" s="65"/>
      <c r="Y41" s="65"/>
      <c r="Z41" s="65"/>
      <c r="AA41" s="65"/>
    </row>
    <row r="42" spans="1:27">
      <c r="A42" s="120" t="s">
        <v>179</v>
      </c>
      <c r="B42" s="96" t="str">
        <f>Beltloops!F182</f>
        <v xml:space="preserve"> </v>
      </c>
      <c r="C42" s="122" t="str">
        <f>Pins!F486</f>
        <v xml:space="preserve"> </v>
      </c>
      <c r="D42" s="88"/>
      <c r="E42" s="77"/>
      <c r="F42" s="78">
        <v>6</v>
      </c>
      <c r="G42" s="123" t="s">
        <v>875</v>
      </c>
      <c r="H42" s="152" t="str">
        <f>IF(Pins!F43=""," ",Pins!F43)</f>
        <v xml:space="preserve"> </v>
      </c>
      <c r="I42" s="84"/>
      <c r="J42" s="81"/>
      <c r="K42" s="81"/>
      <c r="L42" s="102"/>
      <c r="M42" s="154"/>
      <c r="N42" s="86"/>
      <c r="O42" s="85"/>
      <c r="P42" s="92">
        <v>7</v>
      </c>
      <c r="Q42" s="123" t="s">
        <v>786</v>
      </c>
      <c r="R42" s="130" t="str">
        <f>IF(Pins!F411=""," ",Pins!F411)</f>
        <v xml:space="preserve"> </v>
      </c>
      <c r="S42" s="65"/>
      <c r="X42" s="65"/>
      <c r="Y42" s="65"/>
      <c r="Z42" s="65"/>
      <c r="AA42" s="65"/>
    </row>
    <row r="43" spans="1:27">
      <c r="A43" s="120" t="s">
        <v>180</v>
      </c>
      <c r="B43" s="96" t="str">
        <f>Beltloops!F187</f>
        <v xml:space="preserve"> </v>
      </c>
      <c r="C43" s="122" t="str">
        <f>Pins!F498</f>
        <v xml:space="preserve"> </v>
      </c>
      <c r="D43" s="88"/>
      <c r="E43" s="85"/>
      <c r="F43" s="78">
        <v>7</v>
      </c>
      <c r="G43" s="123" t="s">
        <v>196</v>
      </c>
      <c r="H43" s="152" t="str">
        <f>IF(Pins!F44=""," ",Pins!F44)</f>
        <v xml:space="preserve"> </v>
      </c>
      <c r="I43" s="84"/>
      <c r="J43" s="74" t="s">
        <v>165</v>
      </c>
      <c r="K43" s="73">
        <v>1</v>
      </c>
      <c r="L43" s="124" t="s">
        <v>104</v>
      </c>
      <c r="M43" s="152" t="str">
        <f>IF(Beltloops!F80=""," ",Beltloops!F80)</f>
        <v xml:space="preserve"> </v>
      </c>
      <c r="N43" s="86"/>
      <c r="O43" s="85"/>
      <c r="P43" s="92">
        <v>8</v>
      </c>
      <c r="Q43" s="123" t="s">
        <v>873</v>
      </c>
      <c r="R43" s="130" t="str">
        <f>IF(Pins!F412=""," ",Pins!F412)</f>
        <v xml:space="preserve"> </v>
      </c>
      <c r="S43" s="65"/>
      <c r="X43" s="65"/>
      <c r="Y43" s="65"/>
      <c r="Z43" s="65"/>
      <c r="AA43" s="65"/>
    </row>
    <row r="44" spans="1:27">
      <c r="A44" s="120" t="s">
        <v>181</v>
      </c>
      <c r="B44" s="96" t="str">
        <f>Beltloops!F192</f>
        <v xml:space="preserve"> </v>
      </c>
      <c r="C44" s="122" t="str">
        <f>Pins!F513</f>
        <v xml:space="preserve"> </v>
      </c>
      <c r="D44" s="88"/>
      <c r="E44" s="85"/>
      <c r="F44" s="78">
        <v>8</v>
      </c>
      <c r="G44" s="123" t="s">
        <v>197</v>
      </c>
      <c r="H44" s="152" t="str">
        <f>IF(Pins!F45=""," ",Pins!F45)</f>
        <v xml:space="preserve"> </v>
      </c>
      <c r="I44" s="84"/>
      <c r="J44" s="80" t="s">
        <v>201</v>
      </c>
      <c r="K44" s="78">
        <v>2</v>
      </c>
      <c r="L44" s="123" t="s">
        <v>105</v>
      </c>
      <c r="M44" s="152" t="str">
        <f>IF(Beltloops!F81=""," ",Beltloops!F81)</f>
        <v xml:space="preserve"> </v>
      </c>
      <c r="N44" s="86"/>
      <c r="O44" s="85"/>
      <c r="P44" s="92">
        <v>9</v>
      </c>
      <c r="Q44" s="123" t="s">
        <v>784</v>
      </c>
      <c r="R44" s="130" t="str">
        <f>IF(Pins!E413=""," ",Pins!E413)</f>
        <v xml:space="preserve"> </v>
      </c>
      <c r="S44" s="65"/>
      <c r="X44" s="65"/>
      <c r="Y44" s="65"/>
      <c r="Z44" s="65"/>
      <c r="AA44" s="65"/>
    </row>
    <row r="45" spans="1:27">
      <c r="A45" s="120" t="s">
        <v>182</v>
      </c>
      <c r="B45" s="96" t="str">
        <f>Beltloops!F197</f>
        <v xml:space="preserve"> </v>
      </c>
      <c r="C45" s="122" t="str">
        <f>Pins!F528</f>
        <v xml:space="preserve"> </v>
      </c>
      <c r="D45" s="88"/>
      <c r="E45" s="77"/>
      <c r="F45" s="73">
        <v>9</v>
      </c>
      <c r="G45" s="123" t="s">
        <v>198</v>
      </c>
      <c r="H45" s="152" t="str">
        <f>IF(Pins!F46=""," ",Pins!F46)</f>
        <v xml:space="preserve"> </v>
      </c>
      <c r="I45" s="84"/>
      <c r="J45" s="85" t="s">
        <v>188</v>
      </c>
      <c r="K45" s="73">
        <v>3</v>
      </c>
      <c r="L45" s="125" t="s">
        <v>106</v>
      </c>
      <c r="M45" s="152" t="str">
        <f>IF(Beltloops!F82=""," ",Beltloops!F82)</f>
        <v xml:space="preserve"> </v>
      </c>
      <c r="N45" s="86"/>
      <c r="O45" s="85"/>
      <c r="P45" s="92">
        <v>10</v>
      </c>
      <c r="Q45" s="123" t="s">
        <v>785</v>
      </c>
      <c r="R45" s="130" t="str">
        <f>IF(Pins!E414=""," ",Pins!E414)</f>
        <v xml:space="preserve"> </v>
      </c>
      <c r="S45" s="65"/>
      <c r="X45" s="65"/>
      <c r="Y45" s="65"/>
      <c r="Z45" s="65"/>
      <c r="AA45" s="65"/>
    </row>
    <row r="46" spans="1:27">
      <c r="A46" s="120" t="s">
        <v>183</v>
      </c>
      <c r="B46" s="96" t="str">
        <f>Beltloops!F202</f>
        <v xml:space="preserve"> </v>
      </c>
      <c r="C46" s="122" t="str">
        <f>Pins!F541</f>
        <v xml:space="preserve"> </v>
      </c>
      <c r="D46" s="88"/>
      <c r="E46" s="77"/>
      <c r="F46" s="106">
        <v>10</v>
      </c>
      <c r="G46" s="125" t="s">
        <v>199</v>
      </c>
      <c r="H46" s="152" t="str">
        <f>IF(Pins!F47=""," ",Pins!F47)</f>
        <v xml:space="preserve"> </v>
      </c>
      <c r="I46" s="84"/>
      <c r="J46" s="74" t="s">
        <v>165</v>
      </c>
      <c r="K46" s="78">
        <v>1</v>
      </c>
      <c r="L46" s="124" t="s">
        <v>606</v>
      </c>
      <c r="M46" s="152" t="str">
        <f>IF(Pins!F228=""," ",Pins!F228)</f>
        <v xml:space="preserve"> </v>
      </c>
      <c r="N46" s="86"/>
      <c r="O46" s="77"/>
      <c r="P46" s="92">
        <v>11</v>
      </c>
      <c r="Q46" s="123" t="s">
        <v>302</v>
      </c>
      <c r="R46" s="130" t="str">
        <f>IF(Pins!E415=""," ",Pins!E415)</f>
        <v xml:space="preserve"> </v>
      </c>
      <c r="S46" s="65"/>
      <c r="X46" s="65"/>
      <c r="Y46" s="65"/>
      <c r="Z46" s="65"/>
      <c r="AA46" s="65"/>
    </row>
    <row r="47" spans="1:27">
      <c r="A47" s="120" t="s">
        <v>184</v>
      </c>
      <c r="B47" s="96" t="str">
        <f>Beltloops!F207</f>
        <v xml:space="preserve"> </v>
      </c>
      <c r="C47" s="122" t="str">
        <f>Pins!F554</f>
        <v xml:space="preserve"> </v>
      </c>
      <c r="D47" s="88"/>
      <c r="E47" s="108"/>
      <c r="F47" s="109"/>
      <c r="G47" s="110"/>
      <c r="H47" s="153"/>
      <c r="I47" s="84"/>
      <c r="J47" s="80" t="s">
        <v>238</v>
      </c>
      <c r="K47" s="78">
        <v>2</v>
      </c>
      <c r="L47" s="123" t="s">
        <v>607</v>
      </c>
      <c r="M47" s="152" t="str">
        <f>IF(Pins!F229=""," ",Pins!F229)</f>
        <v xml:space="preserve"> </v>
      </c>
      <c r="N47" s="86"/>
      <c r="O47" s="163"/>
      <c r="P47" s="130">
        <v>12</v>
      </c>
      <c r="Q47" s="158" t="s">
        <v>304</v>
      </c>
      <c r="R47" s="130" t="str">
        <f>IF(Pins!E416=""," ",Pins!E416)</f>
        <v xml:space="preserve"> </v>
      </c>
      <c r="S47" s="65"/>
      <c r="X47" s="65"/>
      <c r="Y47" s="65"/>
      <c r="Z47" s="65"/>
      <c r="AA47" s="65"/>
    </row>
    <row r="48" spans="1:27">
      <c r="A48" s="120" t="s">
        <v>185</v>
      </c>
      <c r="B48" s="96" t="str">
        <f>Beltloops!F212</f>
        <v xml:space="preserve"> </v>
      </c>
      <c r="C48" s="96" t="str">
        <f>Pins!F569</f>
        <v xml:space="preserve"> </v>
      </c>
      <c r="D48" s="88"/>
      <c r="E48" s="74" t="s">
        <v>159</v>
      </c>
      <c r="F48" s="73">
        <v>1</v>
      </c>
      <c r="G48" s="124" t="s">
        <v>99</v>
      </c>
      <c r="H48" s="152" t="str">
        <f>IF(Beltloops!F23=""," ",Beltloops!F23)</f>
        <v xml:space="preserve"> </v>
      </c>
      <c r="I48" s="84"/>
      <c r="J48" s="91" t="s">
        <v>237</v>
      </c>
      <c r="K48" s="78">
        <v>3</v>
      </c>
      <c r="L48" s="123" t="s">
        <v>604</v>
      </c>
      <c r="M48" s="152" t="str">
        <f>IF(Pins!F230=""," ",Pins!F230)</f>
        <v xml:space="preserve"> </v>
      </c>
      <c r="N48" s="86"/>
      <c r="S48" s="65"/>
      <c r="X48" s="65"/>
      <c r="Y48" s="65"/>
      <c r="Z48" s="65"/>
      <c r="AA48" s="65"/>
    </row>
    <row r="49" spans="1:27">
      <c r="A49" s="83"/>
      <c r="B49" s="83"/>
      <c r="C49" s="83"/>
      <c r="D49" s="88"/>
      <c r="E49" s="80" t="s">
        <v>201</v>
      </c>
      <c r="F49" s="78">
        <v>2</v>
      </c>
      <c r="G49" s="123" t="s">
        <v>100</v>
      </c>
      <c r="H49" s="152" t="str">
        <f>IF(Beltloops!F24=""," ",Beltloops!F24)</f>
        <v xml:space="preserve"> </v>
      </c>
      <c r="I49" s="84"/>
      <c r="J49" s="91" t="s">
        <v>201</v>
      </c>
      <c r="K49" s="78">
        <v>4</v>
      </c>
      <c r="L49" s="123" t="s">
        <v>605</v>
      </c>
      <c r="M49" s="152" t="str">
        <f>IF(Pins!F231=""," ",Pins!F231)</f>
        <v xml:space="preserve"> </v>
      </c>
      <c r="N49" s="86"/>
      <c r="O49" s="74" t="s">
        <v>177</v>
      </c>
      <c r="P49" s="73">
        <v>1</v>
      </c>
      <c r="Q49" s="124" t="s">
        <v>107</v>
      </c>
      <c r="R49" s="152" t="str">
        <f>IF(Beltloops!F157=""," ",Beltloops!F157)</f>
        <v xml:space="preserve"> </v>
      </c>
      <c r="S49" s="65"/>
      <c r="X49" s="65"/>
      <c r="Y49" s="65"/>
      <c r="Z49" s="65"/>
      <c r="AA49" s="65"/>
    </row>
    <row r="50" spans="1:27">
      <c r="A50" s="83"/>
      <c r="B50" s="83"/>
      <c r="C50" s="83"/>
      <c r="D50" s="88"/>
      <c r="E50" s="85" t="s">
        <v>188</v>
      </c>
      <c r="F50" s="73">
        <v>3</v>
      </c>
      <c r="G50" s="125" t="s">
        <v>101</v>
      </c>
      <c r="H50" s="152" t="str">
        <f>IF(Beltloops!F25=""," ",Beltloops!F25)</f>
        <v xml:space="preserve"> </v>
      </c>
      <c r="I50" s="84"/>
      <c r="J50" s="91" t="s">
        <v>202</v>
      </c>
      <c r="K50" s="78">
        <v>5</v>
      </c>
      <c r="L50" s="123" t="s">
        <v>612</v>
      </c>
      <c r="M50" s="152" t="str">
        <f>IF(Pins!F232=""," ",Pins!F232)</f>
        <v xml:space="preserve"> </v>
      </c>
      <c r="N50" s="86"/>
      <c r="O50" s="80" t="s">
        <v>201</v>
      </c>
      <c r="P50" s="78">
        <v>2</v>
      </c>
      <c r="Q50" s="123" t="s">
        <v>108</v>
      </c>
      <c r="R50" s="152" t="str">
        <f>IF(Beltloops!F158=""," ",Beltloops!F158)</f>
        <v xml:space="preserve"> </v>
      </c>
      <c r="S50" s="65"/>
      <c r="X50" s="65"/>
      <c r="Y50" s="65"/>
      <c r="Z50" s="65"/>
      <c r="AA50" s="65"/>
    </row>
    <row r="51" spans="1:27">
      <c r="A51" s="83"/>
      <c r="B51" s="83"/>
      <c r="C51" s="83"/>
      <c r="D51" s="88"/>
      <c r="E51" s="101" t="s">
        <v>190</v>
      </c>
      <c r="F51" s="78">
        <v>1</v>
      </c>
      <c r="G51" s="124" t="s">
        <v>586</v>
      </c>
      <c r="H51" s="152" t="str">
        <f>IF(Pins!F53=""," ",Pins!F53)</f>
        <v xml:space="preserve"> </v>
      </c>
      <c r="I51" s="84"/>
      <c r="J51" s="77"/>
      <c r="K51" s="78">
        <v>6</v>
      </c>
      <c r="L51" s="123" t="s">
        <v>613</v>
      </c>
      <c r="M51" s="152" t="str">
        <f>IF(Pins!F233=""," ",Pins!F233)</f>
        <v xml:space="preserve"> </v>
      </c>
      <c r="N51" s="86"/>
      <c r="O51" s="85" t="s">
        <v>188</v>
      </c>
      <c r="P51" s="73">
        <v>3</v>
      </c>
      <c r="Q51" s="125" t="s">
        <v>922</v>
      </c>
      <c r="R51" s="152" t="str">
        <f>IF(Beltloops!F159=""," ",Beltloops!F159)</f>
        <v xml:space="preserve"> </v>
      </c>
      <c r="S51" s="65"/>
      <c r="X51" s="65"/>
      <c r="Y51" s="65"/>
      <c r="Z51" s="65"/>
      <c r="AA51" s="65"/>
    </row>
    <row r="52" spans="1:27">
      <c r="A52" s="83"/>
      <c r="B52" s="83"/>
      <c r="C52" s="83"/>
      <c r="D52" s="88"/>
      <c r="E52" s="91" t="s">
        <v>203</v>
      </c>
      <c r="F52" s="78">
        <v>2</v>
      </c>
      <c r="G52" s="123" t="s">
        <v>587</v>
      </c>
      <c r="H52" s="152" t="str">
        <f>IF(Pins!F54=""," ",Pins!F54)</f>
        <v xml:space="preserve"> </v>
      </c>
      <c r="I52" s="84"/>
      <c r="J52" s="85"/>
      <c r="K52" s="78">
        <v>7</v>
      </c>
      <c r="L52" s="123" t="s">
        <v>614</v>
      </c>
      <c r="M52" s="152" t="str">
        <f>IF(Pins!F234=""," ",Pins!F234)</f>
        <v xml:space="preserve"> </v>
      </c>
      <c r="N52" s="86"/>
      <c r="O52" s="74" t="s">
        <v>177</v>
      </c>
      <c r="P52" s="78">
        <v>1</v>
      </c>
      <c r="Q52" s="124" t="s">
        <v>623</v>
      </c>
      <c r="R52" s="152" t="str">
        <f>IF(Pins!F420=""," ",Pins!F420)</f>
        <v xml:space="preserve"> </v>
      </c>
      <c r="S52" s="65"/>
      <c r="X52" s="65"/>
      <c r="Y52" s="65"/>
      <c r="Z52" s="65"/>
      <c r="AA52" s="65"/>
    </row>
    <row r="53" spans="1:27">
      <c r="A53" s="83"/>
      <c r="B53" s="83"/>
      <c r="C53" s="83"/>
      <c r="D53" s="88"/>
      <c r="E53" s="91" t="s">
        <v>201</v>
      </c>
      <c r="F53" s="78">
        <v>3</v>
      </c>
      <c r="G53" s="123" t="s">
        <v>588</v>
      </c>
      <c r="H53" s="152" t="str">
        <f>IF(Pins!F55=""," ",Pins!F55)</f>
        <v xml:space="preserve"> </v>
      </c>
      <c r="I53" s="84"/>
      <c r="J53" s="85"/>
      <c r="K53" s="78">
        <v>8</v>
      </c>
      <c r="L53" s="123" t="s">
        <v>615</v>
      </c>
      <c r="M53" s="152" t="str">
        <f>IF(Pins!F235=""," ",Pins!F235)</f>
        <v xml:space="preserve"> </v>
      </c>
      <c r="N53" s="86"/>
      <c r="O53" s="80" t="s">
        <v>238</v>
      </c>
      <c r="P53" s="78">
        <v>2</v>
      </c>
      <c r="Q53" s="123" t="s">
        <v>622</v>
      </c>
      <c r="R53" s="152" t="str">
        <f>IF(Pins!F421=""," ",Pins!F421)</f>
        <v xml:space="preserve"> </v>
      </c>
      <c r="S53" s="65"/>
      <c r="X53" s="65"/>
      <c r="Y53" s="65"/>
      <c r="Z53" s="65"/>
      <c r="AA53" s="65"/>
    </row>
    <row r="54" spans="1:27">
      <c r="A54" s="83"/>
      <c r="B54" s="83"/>
      <c r="C54" s="83"/>
      <c r="D54" s="88"/>
      <c r="E54" s="91" t="s">
        <v>202</v>
      </c>
      <c r="F54" s="78">
        <v>4</v>
      </c>
      <c r="G54" s="123" t="s">
        <v>589</v>
      </c>
      <c r="H54" s="152" t="str">
        <f>IF(Pins!F56=""," ",Pins!F56)</f>
        <v xml:space="preserve"> </v>
      </c>
      <c r="I54" s="84"/>
      <c r="J54" s="85"/>
      <c r="K54" s="73">
        <v>9</v>
      </c>
      <c r="L54" s="123" t="s">
        <v>609</v>
      </c>
      <c r="M54" s="152" t="str">
        <f>IF(Pins!F236=""," ",Pins!F236)</f>
        <v xml:space="preserve"> </v>
      </c>
      <c r="N54" s="86"/>
      <c r="O54" s="91" t="s">
        <v>270</v>
      </c>
      <c r="P54" s="78">
        <v>3</v>
      </c>
      <c r="Q54" s="123" t="s">
        <v>621</v>
      </c>
      <c r="R54" s="152" t="str">
        <f>IF(Pins!F422=""," ",Pins!F422)</f>
        <v xml:space="preserve"> </v>
      </c>
      <c r="S54" s="65"/>
      <c r="X54" s="65"/>
      <c r="Y54" s="65"/>
      <c r="Z54" s="65"/>
      <c r="AA54" s="65"/>
    </row>
    <row r="55" spans="1:27">
      <c r="A55" s="83"/>
      <c r="B55" s="83"/>
      <c r="C55" s="83"/>
      <c r="D55" s="88"/>
      <c r="E55" s="91"/>
      <c r="F55" s="78">
        <v>5</v>
      </c>
      <c r="G55" s="123" t="s">
        <v>590</v>
      </c>
      <c r="H55" s="152" t="str">
        <f>IF(Pins!F57=""," ",Pins!F57)</f>
        <v xml:space="preserve"> </v>
      </c>
      <c r="I55" s="84"/>
      <c r="J55" s="85"/>
      <c r="K55" s="73">
        <v>10</v>
      </c>
      <c r="L55" s="123" t="s">
        <v>610</v>
      </c>
      <c r="M55" s="152" t="str">
        <f>IF(Pins!F237=""," ",Pins!F237)</f>
        <v xml:space="preserve"> </v>
      </c>
      <c r="N55" s="86"/>
      <c r="O55" s="91" t="s">
        <v>201</v>
      </c>
      <c r="P55" s="78">
        <v>4</v>
      </c>
      <c r="Q55" s="123" t="s">
        <v>620</v>
      </c>
      <c r="R55" s="152" t="str">
        <f>IF(Pins!F423=""," ",Pins!F423)</f>
        <v xml:space="preserve"> </v>
      </c>
      <c r="S55" s="65"/>
      <c r="X55" s="65"/>
      <c r="Y55" s="65"/>
      <c r="Z55" s="65"/>
      <c r="AA55" s="65"/>
    </row>
    <row r="56" spans="1:27">
      <c r="A56" s="83"/>
      <c r="B56" s="83"/>
      <c r="C56" s="83"/>
      <c r="D56" s="88"/>
      <c r="E56" s="77"/>
      <c r="F56" s="78">
        <v>6</v>
      </c>
      <c r="G56" s="123" t="s">
        <v>591</v>
      </c>
      <c r="H56" s="152" t="str">
        <f>IF(Pins!F58=""," ",Pins!F58)</f>
        <v xml:space="preserve"> </v>
      </c>
      <c r="I56" s="84"/>
      <c r="J56" s="85"/>
      <c r="K56" s="73">
        <v>11</v>
      </c>
      <c r="L56" s="123" t="s">
        <v>611</v>
      </c>
      <c r="M56" s="152" t="str">
        <f>IF(Pins!F238=""," ",Pins!F238)</f>
        <v xml:space="preserve"> </v>
      </c>
      <c r="N56" s="86"/>
      <c r="O56" s="91" t="s">
        <v>202</v>
      </c>
      <c r="P56" s="78">
        <v>5</v>
      </c>
      <c r="Q56" s="123" t="s">
        <v>619</v>
      </c>
      <c r="R56" s="152" t="str">
        <f>IF(Pins!F424=""," ",Pins!F424)</f>
        <v xml:space="preserve"> </v>
      </c>
      <c r="S56" s="65"/>
      <c r="X56" s="65"/>
      <c r="Y56" s="65"/>
      <c r="Z56" s="65"/>
      <c r="AA56" s="65"/>
    </row>
    <row r="57" spans="1:27">
      <c r="A57" s="107"/>
      <c r="B57" s="83"/>
      <c r="C57" s="83"/>
      <c r="D57" s="88"/>
      <c r="E57" s="85"/>
      <c r="F57" s="78">
        <v>7</v>
      </c>
      <c r="G57" s="123" t="s">
        <v>864</v>
      </c>
      <c r="H57" s="152" t="str">
        <f>IF(Pins!F59=""," ",Pins!F59)</f>
        <v xml:space="preserve"> </v>
      </c>
      <c r="I57" s="84"/>
      <c r="J57" s="97"/>
      <c r="K57" s="73">
        <v>12</v>
      </c>
      <c r="L57" s="125" t="s">
        <v>608</v>
      </c>
      <c r="M57" s="152" t="str">
        <f>IF(Pins!F239=""," ",Pins!F239)</f>
        <v xml:space="preserve"> </v>
      </c>
      <c r="N57" s="86"/>
      <c r="O57" s="77"/>
      <c r="P57" s="78">
        <v>6</v>
      </c>
      <c r="Q57" s="123" t="s">
        <v>618</v>
      </c>
      <c r="R57" s="152" t="str">
        <f>IF(Pins!F425=""," ",Pins!F425)</f>
        <v xml:space="preserve"> </v>
      </c>
      <c r="S57" s="65"/>
      <c r="X57" s="65"/>
      <c r="Y57" s="65"/>
      <c r="Z57" s="65"/>
      <c r="AA57" s="65"/>
    </row>
    <row r="58" spans="1:27">
      <c r="A58" s="83"/>
      <c r="B58" s="83"/>
      <c r="C58" s="83"/>
      <c r="D58" s="88"/>
      <c r="E58" s="85"/>
      <c r="F58" s="78">
        <v>8</v>
      </c>
      <c r="G58" s="123" t="s">
        <v>592</v>
      </c>
      <c r="H58" s="152" t="str">
        <f>IF(Pins!F60=""," ",Pins!F60)</f>
        <v xml:space="preserve"> </v>
      </c>
      <c r="I58" s="84"/>
      <c r="J58" s="79"/>
      <c r="K58" s="79"/>
      <c r="L58" s="79"/>
      <c r="N58" s="86"/>
      <c r="O58" s="85"/>
      <c r="P58" s="78">
        <v>7</v>
      </c>
      <c r="Q58" s="123" t="s">
        <v>617</v>
      </c>
      <c r="R58" s="152" t="str">
        <f>IF(Pins!F426=""," ",Pins!F426)</f>
        <v xml:space="preserve"> </v>
      </c>
      <c r="S58" s="65"/>
      <c r="X58" s="65"/>
      <c r="Y58" s="65"/>
      <c r="Z58" s="65"/>
      <c r="AA58" s="65"/>
    </row>
    <row r="59" spans="1:27">
      <c r="A59" s="83"/>
      <c r="B59" s="83"/>
      <c r="C59" s="83"/>
      <c r="D59" s="88"/>
      <c r="E59" s="77"/>
      <c r="F59" s="73">
        <v>9</v>
      </c>
      <c r="G59" s="123" t="s">
        <v>593</v>
      </c>
      <c r="H59" s="152" t="str">
        <f>IF(Pins!F61=""," ",Pins!F61)</f>
        <v xml:space="preserve"> </v>
      </c>
      <c r="I59" s="84"/>
      <c r="J59" s="74" t="s">
        <v>166</v>
      </c>
      <c r="K59" s="73">
        <v>1</v>
      </c>
      <c r="L59" s="124" t="s">
        <v>78</v>
      </c>
      <c r="M59" s="152" t="str">
        <f>IF(Beltloops!F85=""," ",Beltloops!F85)</f>
        <v xml:space="preserve"> </v>
      </c>
      <c r="N59" s="86"/>
      <c r="O59" s="97"/>
      <c r="P59" s="73">
        <v>8</v>
      </c>
      <c r="Q59" s="125" t="s">
        <v>616</v>
      </c>
      <c r="R59" s="152" t="str">
        <f>IF(Pins!F427=""," ",Pins!F427)</f>
        <v xml:space="preserve"> </v>
      </c>
      <c r="S59" s="65"/>
      <c r="X59" s="65"/>
      <c r="Y59" s="65"/>
      <c r="Z59" s="65"/>
      <c r="AA59" s="65"/>
    </row>
    <row r="60" spans="1:27">
      <c r="A60" s="83"/>
      <c r="B60" s="83"/>
      <c r="C60" s="83"/>
      <c r="D60" s="88"/>
      <c r="E60" s="78"/>
      <c r="F60" s="73">
        <v>10</v>
      </c>
      <c r="G60" s="125" t="s">
        <v>594</v>
      </c>
      <c r="H60" s="152" t="str">
        <f>IF(Pins!F62=""," ",Pins!F62)</f>
        <v xml:space="preserve"> </v>
      </c>
      <c r="I60" s="84"/>
      <c r="J60" s="80" t="s">
        <v>201</v>
      </c>
      <c r="K60" s="78">
        <v>2</v>
      </c>
      <c r="L60" s="123" t="s">
        <v>79</v>
      </c>
      <c r="M60" s="152" t="str">
        <f>IF(Beltloops!F86=""," ",Beltloops!F86)</f>
        <v xml:space="preserve"> </v>
      </c>
      <c r="N60" s="86"/>
      <c r="O60" s="79"/>
      <c r="P60" s="79"/>
      <c r="Q60" s="79"/>
      <c r="S60" s="65"/>
      <c r="X60" s="65"/>
      <c r="Y60" s="65"/>
      <c r="Z60" s="65"/>
      <c r="AA60" s="65"/>
    </row>
    <row r="61" spans="1:27">
      <c r="A61" s="83"/>
      <c r="B61" s="83"/>
      <c r="C61" s="83"/>
      <c r="D61" s="88"/>
      <c r="E61" s="81"/>
      <c r="F61" s="81"/>
      <c r="G61" s="102"/>
      <c r="H61" s="154"/>
      <c r="I61" s="84"/>
      <c r="J61" s="85" t="s">
        <v>188</v>
      </c>
      <c r="K61" s="73">
        <v>3</v>
      </c>
      <c r="L61" s="125" t="s">
        <v>80</v>
      </c>
      <c r="M61" s="152" t="str">
        <f>IF(Beltloops!F87=""," ",Beltloops!F87)</f>
        <v xml:space="preserve"> </v>
      </c>
      <c r="N61" s="86"/>
      <c r="O61" s="74" t="s">
        <v>178</v>
      </c>
      <c r="P61" s="73">
        <v>1</v>
      </c>
      <c r="Q61" s="124" t="s">
        <v>129</v>
      </c>
      <c r="R61" s="152" t="str">
        <f>IF(Beltloops!F162=""," ",Beltloops!F162)</f>
        <v xml:space="preserve"> </v>
      </c>
      <c r="S61" s="65"/>
      <c r="X61" s="65"/>
      <c r="Y61" s="65"/>
      <c r="Z61" s="65"/>
      <c r="AA61" s="65"/>
    </row>
    <row r="62" spans="1:27">
      <c r="A62" s="83"/>
      <c r="B62" s="83"/>
      <c r="C62" s="83"/>
      <c r="D62" s="88"/>
      <c r="E62" s="101" t="s">
        <v>739</v>
      </c>
      <c r="F62" s="92">
        <v>1</v>
      </c>
      <c r="G62" s="124" t="s">
        <v>788</v>
      </c>
      <c r="H62" s="130" t="str">
        <f>IF(Beltloops!F28=""," ",Beltloops!F28)</f>
        <v xml:space="preserve"> </v>
      </c>
      <c r="I62" s="84"/>
      <c r="J62" s="74" t="s">
        <v>166</v>
      </c>
      <c r="K62" s="78">
        <v>1</v>
      </c>
      <c r="L62" s="124" t="s">
        <v>422</v>
      </c>
      <c r="M62" s="152" t="str">
        <f>IF(Pins!F243=""," ",Pins!F243)</f>
        <v xml:space="preserve"> </v>
      </c>
      <c r="N62" s="86"/>
      <c r="O62" s="80" t="s">
        <v>201</v>
      </c>
      <c r="P62" s="78">
        <v>2</v>
      </c>
      <c r="Q62" s="123" t="s">
        <v>130</v>
      </c>
      <c r="R62" s="152" t="str">
        <f>IF(Beltloops!F163=""," ",Beltloops!F163)</f>
        <v xml:space="preserve"> </v>
      </c>
      <c r="S62" s="65"/>
      <c r="X62" s="65"/>
      <c r="Y62" s="65"/>
      <c r="Z62" s="65"/>
      <c r="AA62" s="65"/>
    </row>
    <row r="63" spans="1:27">
      <c r="A63" s="83"/>
      <c r="B63" s="83"/>
      <c r="C63" s="83"/>
      <c r="D63" s="88"/>
      <c r="E63" s="95" t="s">
        <v>201</v>
      </c>
      <c r="F63" s="92">
        <v>2</v>
      </c>
      <c r="G63" s="123" t="s">
        <v>789</v>
      </c>
      <c r="H63" s="130" t="str">
        <f>IF(Beltloops!F29=""," ",Beltloops!F29)</f>
        <v xml:space="preserve"> </v>
      </c>
      <c r="I63" s="84"/>
      <c r="J63" s="80" t="s">
        <v>238</v>
      </c>
      <c r="K63" s="78">
        <v>2</v>
      </c>
      <c r="L63" s="123" t="s">
        <v>423</v>
      </c>
      <c r="M63" s="152" t="str">
        <f>IF(Pins!F244=""," ",Pins!F244)</f>
        <v xml:space="preserve"> </v>
      </c>
      <c r="N63" s="86"/>
      <c r="O63" s="85" t="s">
        <v>188</v>
      </c>
      <c r="P63" s="73">
        <v>3</v>
      </c>
      <c r="Q63" s="125" t="s">
        <v>131</v>
      </c>
      <c r="R63" s="152" t="str">
        <f>IF(Beltloops!F164=""," ",Beltloops!F164)</f>
        <v xml:space="preserve"> </v>
      </c>
      <c r="S63" s="65"/>
      <c r="X63" s="65"/>
      <c r="Y63" s="65"/>
      <c r="Z63" s="65"/>
      <c r="AA63" s="65"/>
    </row>
    <row r="64" spans="1:27">
      <c r="A64" s="83"/>
      <c r="B64" s="83"/>
      <c r="C64" s="83"/>
      <c r="D64" s="63"/>
      <c r="E64" s="97" t="s">
        <v>188</v>
      </c>
      <c r="F64" s="92">
        <v>3</v>
      </c>
      <c r="G64" s="125" t="s">
        <v>790</v>
      </c>
      <c r="H64" s="130" t="str">
        <f>IF(Beltloops!F30=""," ",Beltloops!F30)</f>
        <v xml:space="preserve"> </v>
      </c>
      <c r="I64" s="84"/>
      <c r="J64" s="91" t="s">
        <v>239</v>
      </c>
      <c r="K64" s="78">
        <v>3</v>
      </c>
      <c r="L64" s="123" t="s">
        <v>424</v>
      </c>
      <c r="M64" s="152" t="str">
        <f>IF(Pins!F245=""," ",Pins!F245)</f>
        <v xml:space="preserve"> </v>
      </c>
      <c r="N64" s="86"/>
      <c r="O64" s="74" t="s">
        <v>178</v>
      </c>
      <c r="P64" s="78">
        <v>1</v>
      </c>
      <c r="Q64" s="124" t="s">
        <v>692</v>
      </c>
      <c r="R64" s="152" t="str">
        <f>IF(Pins!F433=""," ",Pins!F433)</f>
        <v xml:space="preserve"> </v>
      </c>
      <c r="S64" s="65"/>
      <c r="X64" s="65"/>
      <c r="Y64" s="65"/>
      <c r="Z64" s="65"/>
      <c r="AA64" s="65"/>
    </row>
    <row r="65" spans="1:27">
      <c r="A65" s="83"/>
      <c r="B65" s="83"/>
      <c r="C65" s="83"/>
      <c r="D65" s="63"/>
      <c r="E65" s="95" t="s">
        <v>740</v>
      </c>
      <c r="F65" s="97">
        <v>1</v>
      </c>
      <c r="G65" s="124" t="s">
        <v>791</v>
      </c>
      <c r="H65" s="130" t="str">
        <f>IF(Pins!F66=""," ",Pins!F66)</f>
        <v xml:space="preserve"> </v>
      </c>
      <c r="I65" s="84"/>
      <c r="J65" s="91" t="s">
        <v>201</v>
      </c>
      <c r="K65" s="78">
        <v>4</v>
      </c>
      <c r="L65" s="123" t="s">
        <v>869</v>
      </c>
      <c r="M65" s="152" t="str">
        <f>IF(Pins!F246=""," ",Pins!F246)</f>
        <v xml:space="preserve"> </v>
      </c>
      <c r="N65" s="86"/>
      <c r="O65" s="80" t="s">
        <v>238</v>
      </c>
      <c r="P65" s="78">
        <v>2</v>
      </c>
      <c r="Q65" s="123" t="s">
        <v>697</v>
      </c>
      <c r="R65" s="152" t="str">
        <f>IF(Pins!F434=""," ",Pins!F434)</f>
        <v xml:space="preserve"> </v>
      </c>
      <c r="S65" s="65"/>
      <c r="X65" s="65"/>
      <c r="Y65" s="65"/>
      <c r="Z65" s="65"/>
      <c r="AA65" s="65"/>
    </row>
    <row r="66" spans="1:27">
      <c r="A66" s="83"/>
      <c r="B66" s="83"/>
      <c r="C66" s="83"/>
      <c r="D66" s="63"/>
      <c r="E66" s="85" t="s">
        <v>741</v>
      </c>
      <c r="F66" s="92">
        <v>2</v>
      </c>
      <c r="G66" s="123" t="s">
        <v>792</v>
      </c>
      <c r="H66" s="130" t="str">
        <f>IF(Pins!F67=""," ",Pins!F67)</f>
        <v xml:space="preserve"> </v>
      </c>
      <c r="I66" s="84"/>
      <c r="J66" s="91" t="s">
        <v>202</v>
      </c>
      <c r="K66" s="78">
        <v>5</v>
      </c>
      <c r="L66" s="123" t="s">
        <v>425</v>
      </c>
      <c r="M66" s="152" t="str">
        <f>IF(Pins!F247=""," ",Pins!F247)</f>
        <v xml:space="preserve"> </v>
      </c>
      <c r="N66" s="86"/>
      <c r="O66" s="91" t="s">
        <v>271</v>
      </c>
      <c r="P66" s="78">
        <v>3</v>
      </c>
      <c r="Q66" s="123" t="s">
        <v>698</v>
      </c>
      <c r="R66" s="152" t="str">
        <f>IF(Pins!F435=""," ",Pins!F435)</f>
        <v xml:space="preserve"> </v>
      </c>
      <c r="S66" s="65"/>
      <c r="X66" s="65"/>
      <c r="Y66" s="65"/>
      <c r="Z66" s="65"/>
      <c r="AA66" s="65"/>
    </row>
    <row r="67" spans="1:27">
      <c r="A67" s="83"/>
      <c r="B67" s="83"/>
      <c r="C67" s="83"/>
      <c r="D67" s="63"/>
      <c r="E67" s="85" t="s">
        <v>201</v>
      </c>
      <c r="F67" s="92">
        <v>3</v>
      </c>
      <c r="G67" s="123" t="s">
        <v>793</v>
      </c>
      <c r="H67" s="130" t="str">
        <f>IF(Pins!F68=""," ",Pins!F68)</f>
        <v xml:space="preserve"> </v>
      </c>
      <c r="I67" s="84"/>
      <c r="J67" s="77"/>
      <c r="K67" s="78">
        <v>6</v>
      </c>
      <c r="L67" s="123" t="s">
        <v>426</v>
      </c>
      <c r="M67" s="152" t="str">
        <f>IF(Pins!F248=""," ",Pins!F248)</f>
        <v xml:space="preserve"> </v>
      </c>
      <c r="N67" s="86"/>
      <c r="O67" s="91" t="s">
        <v>201</v>
      </c>
      <c r="P67" s="78">
        <v>4</v>
      </c>
      <c r="Q67" s="123" t="s">
        <v>699</v>
      </c>
      <c r="R67" s="152" t="str">
        <f>IF(Pins!F436=""," ",Pins!F436)</f>
        <v xml:space="preserve"> </v>
      </c>
      <c r="S67" s="65"/>
      <c r="X67" s="65"/>
      <c r="Y67" s="65"/>
      <c r="Z67" s="65"/>
      <c r="AA67" s="65"/>
    </row>
    <row r="68" spans="1:27">
      <c r="A68" s="111"/>
      <c r="B68" s="83"/>
      <c r="C68" s="83"/>
      <c r="D68" s="63"/>
      <c r="E68" s="85" t="s">
        <v>202</v>
      </c>
      <c r="F68" s="92">
        <v>4</v>
      </c>
      <c r="G68" s="123" t="s">
        <v>794</v>
      </c>
      <c r="H68" s="130" t="str">
        <f>IF(Pins!F69=""," ",Pins!F69)</f>
        <v xml:space="preserve"> </v>
      </c>
      <c r="I68" s="84"/>
      <c r="J68" s="85"/>
      <c r="K68" s="78">
        <v>7</v>
      </c>
      <c r="L68" s="123" t="s">
        <v>427</v>
      </c>
      <c r="M68" s="152" t="str">
        <f>IF(Pins!F249=""," ",Pins!F249)</f>
        <v xml:space="preserve"> </v>
      </c>
      <c r="N68" s="86"/>
      <c r="O68" s="91" t="s">
        <v>202</v>
      </c>
      <c r="P68" s="78">
        <v>5</v>
      </c>
      <c r="Q68" s="123" t="s">
        <v>700</v>
      </c>
      <c r="R68" s="152" t="str">
        <f>IF(Pins!F437=""," ",Pins!F437)</f>
        <v xml:space="preserve"> </v>
      </c>
      <c r="S68" s="65"/>
      <c r="X68" s="65"/>
      <c r="Y68" s="65"/>
      <c r="Z68" s="65"/>
      <c r="AA68" s="65"/>
    </row>
    <row r="69" spans="1:27">
      <c r="A69" s="111"/>
      <c r="B69" s="83"/>
      <c r="C69" s="83"/>
      <c r="D69" s="63"/>
      <c r="E69" s="85"/>
      <c r="F69" s="92">
        <v>5</v>
      </c>
      <c r="G69" s="123" t="s">
        <v>800</v>
      </c>
      <c r="H69" s="130" t="str">
        <f>IF(Pins!F70=""," ",Pins!F70)</f>
        <v xml:space="preserve"> </v>
      </c>
      <c r="I69" s="84"/>
      <c r="J69" s="85"/>
      <c r="K69" s="78">
        <v>8</v>
      </c>
      <c r="L69" s="123" t="s">
        <v>428</v>
      </c>
      <c r="M69" s="152" t="str">
        <f>IF(Pins!F250=""," ",Pins!F250)</f>
        <v xml:space="preserve"> </v>
      </c>
      <c r="N69" s="86"/>
      <c r="O69" s="77"/>
      <c r="P69" s="78">
        <v>6</v>
      </c>
      <c r="Q69" s="123" t="s">
        <v>694</v>
      </c>
      <c r="R69" s="152" t="str">
        <f>IF(Pins!F438=""," ",Pins!F438)</f>
        <v xml:space="preserve"> </v>
      </c>
      <c r="S69" s="65"/>
      <c r="X69" s="65"/>
      <c r="Y69" s="65"/>
      <c r="Z69" s="65"/>
      <c r="AA69" s="65"/>
    </row>
    <row r="70" spans="1:27">
      <c r="A70" s="112"/>
      <c r="B70" s="83"/>
      <c r="C70" s="83"/>
      <c r="D70" s="63"/>
      <c r="E70" s="85"/>
      <c r="F70" s="92">
        <v>6</v>
      </c>
      <c r="G70" s="123" t="s">
        <v>799</v>
      </c>
      <c r="H70" s="130" t="str">
        <f>IF(Pins!F71=""," ",Pins!F71)</f>
        <v xml:space="preserve"> </v>
      </c>
      <c r="I70" s="84"/>
      <c r="J70" s="85"/>
      <c r="K70" s="73">
        <v>9</v>
      </c>
      <c r="L70" s="123" t="s">
        <v>429</v>
      </c>
      <c r="M70" s="152" t="str">
        <f>IF(Pins!F251=""," ",Pins!F251)</f>
        <v xml:space="preserve"> </v>
      </c>
      <c r="N70" s="86"/>
      <c r="O70" s="85"/>
      <c r="P70" s="78">
        <v>7</v>
      </c>
      <c r="Q70" s="123" t="s">
        <v>695</v>
      </c>
      <c r="R70" s="152" t="str">
        <f>IF(Pins!F439=""," ",Pins!F439)</f>
        <v xml:space="preserve"> </v>
      </c>
      <c r="S70" s="65"/>
      <c r="X70" s="65"/>
      <c r="Y70" s="65"/>
      <c r="Z70" s="65"/>
      <c r="AA70" s="65"/>
    </row>
    <row r="71" spans="1:27">
      <c r="A71" s="113"/>
      <c r="B71" s="83"/>
      <c r="C71" s="83"/>
      <c r="D71" s="63"/>
      <c r="E71" s="85"/>
      <c r="F71" s="92">
        <v>7</v>
      </c>
      <c r="G71" s="123" t="s">
        <v>801</v>
      </c>
      <c r="H71" s="130" t="str">
        <f>IF(Pins!F72=""," ",Pins!F72)</f>
        <v xml:space="preserve"> </v>
      </c>
      <c r="I71" s="84"/>
      <c r="J71" s="85"/>
      <c r="K71" s="73">
        <v>10</v>
      </c>
      <c r="L71" s="123" t="s">
        <v>430</v>
      </c>
      <c r="M71" s="152" t="str">
        <f>IF(Pins!F252=""," ",Pins!F252)</f>
        <v xml:space="preserve"> </v>
      </c>
      <c r="N71" s="86"/>
      <c r="O71" s="85"/>
      <c r="P71" s="78">
        <v>8</v>
      </c>
      <c r="Q71" s="123" t="s">
        <v>693</v>
      </c>
      <c r="R71" s="152" t="str">
        <f>IF(Pins!F440=""," ",Pins!F440)</f>
        <v xml:space="preserve"> </v>
      </c>
      <c r="S71" s="65"/>
      <c r="X71" s="65"/>
      <c r="Y71" s="65"/>
      <c r="Z71" s="65"/>
      <c r="AA71" s="65"/>
    </row>
    <row r="72" spans="1:27">
      <c r="A72" s="83"/>
      <c r="B72" s="83"/>
      <c r="C72" s="83"/>
      <c r="D72" s="63"/>
      <c r="E72" s="85"/>
      <c r="F72" s="92">
        <v>8</v>
      </c>
      <c r="G72" s="123" t="s">
        <v>798</v>
      </c>
      <c r="H72" s="130" t="str">
        <f>IF(Pins!F73=""," ",Pins!F73)</f>
        <v xml:space="preserve"> </v>
      </c>
      <c r="I72" s="84"/>
      <c r="J72" s="85"/>
      <c r="K72" s="73">
        <v>11</v>
      </c>
      <c r="L72" s="123" t="s">
        <v>431</v>
      </c>
      <c r="M72" s="152" t="str">
        <f>IF(Pins!F253=""," ",Pins!F253)</f>
        <v xml:space="preserve"> </v>
      </c>
      <c r="N72" s="86"/>
      <c r="O72" s="97"/>
      <c r="P72" s="73">
        <v>9</v>
      </c>
      <c r="Q72" s="125" t="s">
        <v>696</v>
      </c>
      <c r="R72" s="152" t="str">
        <f>IF(Pins!F441=""," ",Pins!F441)</f>
        <v xml:space="preserve"> </v>
      </c>
      <c r="S72" s="65"/>
      <c r="T72" s="65"/>
      <c r="U72" s="65"/>
      <c r="V72" s="65"/>
      <c r="W72" s="65"/>
      <c r="X72" s="65"/>
      <c r="Y72" s="65"/>
      <c r="Z72" s="65"/>
      <c r="AA72" s="65"/>
    </row>
    <row r="73" spans="1:27">
      <c r="A73" s="83"/>
      <c r="B73" s="83"/>
      <c r="C73" s="83"/>
      <c r="D73" s="63"/>
      <c r="E73" s="85"/>
      <c r="F73" s="92">
        <v>9</v>
      </c>
      <c r="G73" s="123" t="s">
        <v>797</v>
      </c>
      <c r="H73" s="130" t="str">
        <f>IF(Pins!F74=""," ",Pins!F74)</f>
        <v xml:space="preserve"> </v>
      </c>
      <c r="I73" s="84"/>
      <c r="J73" s="97"/>
      <c r="K73" s="73">
        <v>12</v>
      </c>
      <c r="L73" s="125" t="s">
        <v>432</v>
      </c>
      <c r="M73" s="152" t="str">
        <f>IF(Pins!F254=""," ",Pins!F254)</f>
        <v xml:space="preserve"> </v>
      </c>
      <c r="N73" s="86"/>
      <c r="O73" s="86"/>
      <c r="P73" s="86"/>
      <c r="Q73" s="86"/>
      <c r="R73" s="65"/>
      <c r="S73" s="65"/>
      <c r="T73" s="65"/>
      <c r="U73" s="65"/>
      <c r="V73" s="65"/>
      <c r="W73" s="65"/>
      <c r="X73" s="65"/>
      <c r="Y73" s="65"/>
      <c r="Z73" s="65"/>
      <c r="AA73" s="65"/>
    </row>
    <row r="74" spans="1:27">
      <c r="B74" s="63"/>
      <c r="C74" s="63"/>
      <c r="D74" s="88"/>
      <c r="E74" s="85"/>
      <c r="F74" s="92">
        <v>10</v>
      </c>
      <c r="G74" s="123" t="s">
        <v>796</v>
      </c>
      <c r="H74" s="130" t="str">
        <f>IF(Pins!F75=""," ",Pins!F75)</f>
        <v xml:space="preserve"> </v>
      </c>
      <c r="I74" s="84"/>
      <c r="J74" s="114"/>
      <c r="K74" s="81"/>
      <c r="L74" s="102"/>
      <c r="M74" s="154"/>
      <c r="N74" s="86"/>
      <c r="O74" s="74" t="s">
        <v>761</v>
      </c>
      <c r="P74" s="73">
        <v>1</v>
      </c>
      <c r="Q74" s="124" t="s">
        <v>126</v>
      </c>
      <c r="R74" s="152" t="str">
        <f>IF(Beltloops!F167=""," ",Beltloops!F167)</f>
        <v xml:space="preserve"> </v>
      </c>
      <c r="S74" s="65"/>
      <c r="T74" s="65"/>
      <c r="U74" s="65"/>
      <c r="V74" s="65"/>
      <c r="W74" s="65"/>
      <c r="X74" s="65"/>
      <c r="Y74" s="65"/>
      <c r="Z74" s="65"/>
      <c r="AA74" s="65"/>
    </row>
    <row r="75" spans="1:27">
      <c r="B75" s="63"/>
      <c r="C75" s="63"/>
      <c r="D75" s="88"/>
      <c r="E75" s="97"/>
      <c r="F75" s="92">
        <v>11</v>
      </c>
      <c r="G75" s="125" t="s">
        <v>795</v>
      </c>
      <c r="H75" s="130" t="str">
        <f>IF(Pins!F76=""," ",Pins!F76)</f>
        <v xml:space="preserve"> </v>
      </c>
      <c r="I75" s="84"/>
      <c r="J75" s="74" t="s">
        <v>240</v>
      </c>
      <c r="K75" s="73">
        <v>1</v>
      </c>
      <c r="L75" s="124" t="s">
        <v>75</v>
      </c>
      <c r="M75" s="152" t="str">
        <f>IF(Beltloops!F92=""," ",Beltloops!F92)</f>
        <v xml:space="preserve"> </v>
      </c>
      <c r="N75" s="86"/>
      <c r="O75" s="80" t="s">
        <v>201</v>
      </c>
      <c r="P75" s="78">
        <v>2</v>
      </c>
      <c r="Q75" s="123" t="s">
        <v>128</v>
      </c>
      <c r="R75" s="152" t="str">
        <f>IF(Beltloops!F168=""," ",Beltloops!F168)</f>
        <v xml:space="preserve"> </v>
      </c>
      <c r="S75" s="65"/>
      <c r="T75" s="65"/>
      <c r="U75" s="65"/>
      <c r="V75" s="65"/>
      <c r="W75" s="65"/>
      <c r="X75" s="65"/>
      <c r="Y75" s="65"/>
      <c r="Z75" s="65"/>
      <c r="AA75" s="65"/>
    </row>
    <row r="76" spans="1:27">
      <c r="B76" s="63"/>
      <c r="C76" s="63"/>
      <c r="D76" s="88"/>
      <c r="E76" s="79"/>
      <c r="F76" s="79"/>
      <c r="G76" s="79"/>
      <c r="I76" s="84"/>
      <c r="J76" s="80" t="s">
        <v>201</v>
      </c>
      <c r="K76" s="78">
        <v>2</v>
      </c>
      <c r="L76" s="123" t="s">
        <v>77</v>
      </c>
      <c r="M76" s="152" t="str">
        <f>IF(Beltloops!F93=""," ",Beltloops!F93)</f>
        <v xml:space="preserve"> </v>
      </c>
      <c r="N76" s="86"/>
      <c r="O76" s="85" t="s">
        <v>188</v>
      </c>
      <c r="P76" s="73">
        <v>3</v>
      </c>
      <c r="Q76" s="125" t="s">
        <v>127</v>
      </c>
      <c r="R76" s="152" t="str">
        <f>IF(Beltloops!F169=""," ",Beltloops!F169)</f>
        <v xml:space="preserve"> </v>
      </c>
      <c r="S76" s="65"/>
      <c r="T76" s="65"/>
      <c r="U76" s="65"/>
      <c r="V76" s="65"/>
      <c r="W76" s="65"/>
      <c r="X76" s="65"/>
      <c r="Y76" s="65"/>
      <c r="Z76" s="65"/>
      <c r="AA76" s="65"/>
    </row>
    <row r="77" spans="1:27">
      <c r="B77" s="63"/>
      <c r="C77" s="63"/>
      <c r="D77" s="88"/>
      <c r="E77" s="74" t="s">
        <v>160</v>
      </c>
      <c r="F77" s="73">
        <v>1</v>
      </c>
      <c r="G77" s="124" t="s">
        <v>97</v>
      </c>
      <c r="H77" s="152" t="str">
        <f>IF(Beltloops!F33=""," ",Beltloops!F33)</f>
        <v xml:space="preserve"> </v>
      </c>
      <c r="I77" s="84"/>
      <c r="J77" s="85" t="s">
        <v>188</v>
      </c>
      <c r="K77" s="73">
        <v>3</v>
      </c>
      <c r="L77" s="125" t="s">
        <v>76</v>
      </c>
      <c r="M77" s="152" t="str">
        <f>IF(Beltloops!F94=""," ",Beltloops!F94)</f>
        <v xml:space="preserve"> </v>
      </c>
      <c r="N77" s="86"/>
      <c r="O77" s="74" t="s">
        <v>761</v>
      </c>
      <c r="P77" s="78">
        <v>1</v>
      </c>
      <c r="Q77" s="124" t="s">
        <v>690</v>
      </c>
      <c r="R77" s="152" t="str">
        <f>IF(Pins!F445=""," ",Pins!F445)</f>
        <v xml:space="preserve"> </v>
      </c>
      <c r="S77" s="65"/>
      <c r="T77" s="65"/>
      <c r="U77" s="65"/>
      <c r="V77" s="65"/>
      <c r="W77" s="65"/>
      <c r="X77" s="65"/>
      <c r="Y77" s="65"/>
      <c r="Z77" s="65"/>
      <c r="AA77" s="65"/>
    </row>
    <row r="78" spans="1:27" ht="12.75" customHeight="1">
      <c r="B78" s="63"/>
      <c r="C78" s="63"/>
      <c r="D78" s="88"/>
      <c r="E78" s="80" t="s">
        <v>201</v>
      </c>
      <c r="F78" s="78">
        <v>2</v>
      </c>
      <c r="G78" s="123" t="s">
        <v>96</v>
      </c>
      <c r="H78" s="152" t="str">
        <f>IF(Beltloops!F34=""," ",Beltloops!F34)</f>
        <v xml:space="preserve"> </v>
      </c>
      <c r="I78" s="84"/>
      <c r="J78" s="74" t="s">
        <v>240</v>
      </c>
      <c r="K78" s="78">
        <v>1</v>
      </c>
      <c r="L78" s="124" t="s">
        <v>413</v>
      </c>
      <c r="M78" s="152" t="str">
        <f>IF(Pins!F258=""," ",Pins!F258)</f>
        <v xml:space="preserve"> </v>
      </c>
      <c r="N78" s="86"/>
      <c r="O78" s="80" t="s">
        <v>238</v>
      </c>
      <c r="P78" s="78">
        <v>2</v>
      </c>
      <c r="Q78" s="123" t="s">
        <v>762</v>
      </c>
      <c r="R78" s="152" t="str">
        <f>IF(Pins!F446=""," ",Pins!F446)</f>
        <v xml:space="preserve"> </v>
      </c>
      <c r="S78" s="65"/>
      <c r="T78" s="65"/>
      <c r="U78" s="65"/>
      <c r="V78" s="65"/>
      <c r="W78" s="65"/>
      <c r="X78" s="65"/>
      <c r="Y78" s="65"/>
      <c r="Z78" s="65"/>
      <c r="AA78" s="65"/>
    </row>
    <row r="79" spans="1:27">
      <c r="B79" s="63"/>
      <c r="C79" s="63"/>
      <c r="D79" s="88"/>
      <c r="E79" s="85" t="s">
        <v>188</v>
      </c>
      <c r="F79" s="73">
        <v>3</v>
      </c>
      <c r="G79" s="125" t="s">
        <v>98</v>
      </c>
      <c r="H79" s="152" t="str">
        <f>IF(Beltloops!F35=""," ",Beltloops!F35)</f>
        <v xml:space="preserve"> </v>
      </c>
      <c r="I79" s="84"/>
      <c r="J79" s="80" t="s">
        <v>238</v>
      </c>
      <c r="K79" s="78">
        <v>2</v>
      </c>
      <c r="L79" s="123" t="s">
        <v>414</v>
      </c>
      <c r="M79" s="152" t="str">
        <f>IF(Pins!F259=""," ",Pins!F259)</f>
        <v xml:space="preserve"> </v>
      </c>
      <c r="N79" s="86"/>
      <c r="O79" s="91" t="s">
        <v>272</v>
      </c>
      <c r="P79" s="78">
        <v>3</v>
      </c>
      <c r="Q79" s="123" t="s">
        <v>765</v>
      </c>
      <c r="R79" s="152" t="str">
        <f>IF(Pins!F447=""," ",Pins!F447)</f>
        <v xml:space="preserve"> </v>
      </c>
      <c r="S79" s="65"/>
      <c r="T79" s="65"/>
      <c r="U79" s="65"/>
      <c r="V79" s="65"/>
      <c r="W79" s="65"/>
      <c r="X79" s="65"/>
      <c r="Y79" s="65"/>
      <c r="Z79" s="65"/>
      <c r="AA79" s="65"/>
    </row>
    <row r="80" spans="1:27">
      <c r="B80" s="63"/>
      <c r="C80" s="63"/>
      <c r="D80" s="88"/>
      <c r="E80" s="74" t="s">
        <v>160</v>
      </c>
      <c r="F80" s="78">
        <v>1</v>
      </c>
      <c r="G80" s="124" t="s">
        <v>575</v>
      </c>
      <c r="H80" s="152" t="str">
        <f>IF(Pins!F80=""," ",Pins!F80)</f>
        <v xml:space="preserve"> </v>
      </c>
      <c r="I80" s="84"/>
      <c r="J80" s="91" t="s">
        <v>241</v>
      </c>
      <c r="K80" s="78">
        <v>3</v>
      </c>
      <c r="L80" s="123" t="s">
        <v>415</v>
      </c>
      <c r="M80" s="152" t="str">
        <f>IF(Pins!F260=""," ",Pins!F260)</f>
        <v xml:space="preserve"> </v>
      </c>
      <c r="N80" s="86"/>
      <c r="O80" s="91" t="s">
        <v>201</v>
      </c>
      <c r="P80" s="78">
        <v>4</v>
      </c>
      <c r="Q80" s="123" t="s">
        <v>874</v>
      </c>
      <c r="R80" s="152" t="str">
        <f>IF(Pins!F448=""," ",Pins!F448)</f>
        <v xml:space="preserve"> </v>
      </c>
      <c r="S80" s="65"/>
      <c r="T80" s="65"/>
      <c r="U80" s="65"/>
      <c r="V80" s="65"/>
      <c r="W80" s="65"/>
      <c r="X80" s="65"/>
      <c r="Y80" s="65"/>
      <c r="Z80" s="65"/>
      <c r="AA80" s="65"/>
    </row>
    <row r="81" spans="2:27">
      <c r="B81" s="63"/>
      <c r="C81" s="63"/>
      <c r="D81" s="88"/>
      <c r="E81" s="80" t="s">
        <v>238</v>
      </c>
      <c r="F81" s="78">
        <v>2</v>
      </c>
      <c r="G81" s="123" t="s">
        <v>576</v>
      </c>
      <c r="H81" s="152" t="str">
        <f>IF(Pins!F81=""," ",Pins!F81)</f>
        <v xml:space="preserve"> </v>
      </c>
      <c r="I81" s="84"/>
      <c r="J81" s="91" t="s">
        <v>201</v>
      </c>
      <c r="K81" s="78">
        <v>4</v>
      </c>
      <c r="L81" s="123" t="s">
        <v>416</v>
      </c>
      <c r="M81" s="152" t="str">
        <f>IF(Pins!F261=""," ",Pins!F261)</f>
        <v xml:space="preserve"> </v>
      </c>
      <c r="N81" s="86"/>
      <c r="O81" s="91" t="s">
        <v>202</v>
      </c>
      <c r="P81" s="78">
        <v>5</v>
      </c>
      <c r="Q81" s="123" t="s">
        <v>763</v>
      </c>
      <c r="R81" s="152" t="str">
        <f>IF(Pins!F449=""," ",Pins!F449)</f>
        <v xml:space="preserve"> </v>
      </c>
      <c r="S81" s="65"/>
      <c r="T81" s="65"/>
      <c r="U81" s="65"/>
      <c r="V81" s="65"/>
      <c r="W81" s="65"/>
      <c r="X81" s="65"/>
      <c r="Y81" s="65"/>
      <c r="Z81" s="65"/>
      <c r="AA81" s="65"/>
    </row>
    <row r="82" spans="2:27">
      <c r="B82" s="63"/>
      <c r="C82" s="63"/>
      <c r="D82" s="88"/>
      <c r="E82" s="91" t="s">
        <v>204</v>
      </c>
      <c r="F82" s="78">
        <v>3</v>
      </c>
      <c r="G82" s="123" t="s">
        <v>577</v>
      </c>
      <c r="H82" s="152" t="str">
        <f>IF(Pins!F82=""," ",Pins!F82)</f>
        <v xml:space="preserve"> </v>
      </c>
      <c r="I82" s="84"/>
      <c r="J82" s="91" t="s">
        <v>202</v>
      </c>
      <c r="K82" s="78">
        <v>5</v>
      </c>
      <c r="L82" s="123" t="s">
        <v>421</v>
      </c>
      <c r="M82" s="152" t="str">
        <f>IF(Pins!F262=""," ",Pins!F262)</f>
        <v xml:space="preserve"> </v>
      </c>
      <c r="N82" s="86"/>
      <c r="O82" s="77"/>
      <c r="P82" s="78">
        <v>6</v>
      </c>
      <c r="Q82" s="123" t="s">
        <v>764</v>
      </c>
      <c r="R82" s="152" t="str">
        <f>IF(Pins!F450=""," ",Pins!F450)</f>
        <v xml:space="preserve"> </v>
      </c>
      <c r="S82" s="65"/>
      <c r="T82" s="65"/>
      <c r="U82" s="65"/>
      <c r="V82" s="65"/>
      <c r="W82" s="65"/>
      <c r="X82" s="65"/>
      <c r="Y82" s="65"/>
      <c r="Z82" s="65"/>
      <c r="AA82" s="65"/>
    </row>
    <row r="83" spans="2:27">
      <c r="B83" s="63"/>
      <c r="C83" s="63"/>
      <c r="D83" s="88"/>
      <c r="E83" s="91" t="s">
        <v>201</v>
      </c>
      <c r="F83" s="78">
        <v>4</v>
      </c>
      <c r="G83" s="123" t="s">
        <v>578</v>
      </c>
      <c r="H83" s="152" t="str">
        <f>IF(Pins!F83=""," ",Pins!F83)</f>
        <v xml:space="preserve"> </v>
      </c>
      <c r="I83" s="84"/>
      <c r="J83" s="77"/>
      <c r="K83" s="78">
        <v>6</v>
      </c>
      <c r="L83" s="123" t="s">
        <v>417</v>
      </c>
      <c r="M83" s="152" t="str">
        <f>IF(Pins!F263=""," ",Pins!F263)</f>
        <v xml:space="preserve"> </v>
      </c>
      <c r="N83" s="86"/>
      <c r="O83" s="85"/>
      <c r="P83" s="78">
        <v>7</v>
      </c>
      <c r="Q83" s="123" t="s">
        <v>691</v>
      </c>
      <c r="R83" s="152" t="str">
        <f>IF(Pins!F451=""," ",Pins!F451)</f>
        <v xml:space="preserve"> </v>
      </c>
      <c r="S83" s="65"/>
      <c r="T83" s="65"/>
      <c r="U83" s="65"/>
      <c r="V83" s="65"/>
      <c r="W83" s="65"/>
      <c r="X83" s="65"/>
      <c r="Y83" s="65"/>
      <c r="Z83" s="65"/>
      <c r="AA83" s="65"/>
    </row>
    <row r="84" spans="2:27">
      <c r="B84" s="63"/>
      <c r="C84" s="63"/>
      <c r="D84" s="88"/>
      <c r="E84" s="91" t="s">
        <v>202</v>
      </c>
      <c r="F84" s="78">
        <v>5</v>
      </c>
      <c r="G84" s="123" t="s">
        <v>579</v>
      </c>
      <c r="H84" s="152" t="str">
        <f>IF(Pins!F84=""," ",Pins!F84)</f>
        <v xml:space="preserve"> </v>
      </c>
      <c r="I84" s="84"/>
      <c r="J84" s="85"/>
      <c r="K84" s="78">
        <v>7</v>
      </c>
      <c r="L84" s="123" t="s">
        <v>418</v>
      </c>
      <c r="M84" s="152" t="str">
        <f>IF(Pins!F264=""," ",Pins!F264)</f>
        <v xml:space="preserve"> </v>
      </c>
      <c r="N84" s="86"/>
      <c r="O84" s="85"/>
      <c r="P84" s="78">
        <v>8</v>
      </c>
      <c r="Q84" s="123" t="s">
        <v>766</v>
      </c>
      <c r="R84" s="152" t="str">
        <f>IF(Pins!F452=""," ",Pins!F452)</f>
        <v xml:space="preserve"> </v>
      </c>
      <c r="S84" s="65"/>
      <c r="T84" s="65"/>
      <c r="U84" s="65"/>
      <c r="V84" s="65"/>
      <c r="W84" s="65"/>
      <c r="X84" s="65"/>
      <c r="Y84" s="65"/>
      <c r="Z84" s="65"/>
      <c r="AA84" s="65"/>
    </row>
    <row r="85" spans="2:27">
      <c r="B85" s="63"/>
      <c r="C85" s="63"/>
      <c r="D85" s="88"/>
      <c r="E85" s="77"/>
      <c r="F85" s="78">
        <v>6</v>
      </c>
      <c r="G85" s="123" t="s">
        <v>580</v>
      </c>
      <c r="H85" s="152" t="str">
        <f>IF(Pins!F85=""," ",Pins!F85)</f>
        <v xml:space="preserve"> </v>
      </c>
      <c r="I85" s="84"/>
      <c r="J85" s="85"/>
      <c r="K85" s="78">
        <v>8</v>
      </c>
      <c r="L85" s="123" t="s">
        <v>419</v>
      </c>
      <c r="M85" s="152" t="str">
        <f>IF(Pins!F265=""," ",Pins!F265)</f>
        <v xml:space="preserve"> </v>
      </c>
      <c r="N85" s="86"/>
      <c r="O85" s="85"/>
      <c r="P85" s="85">
        <v>9</v>
      </c>
      <c r="Q85" s="123" t="s">
        <v>768</v>
      </c>
      <c r="R85" s="152" t="str">
        <f>IF(Pins!F453=""," ",Pins!F453)</f>
        <v xml:space="preserve"> </v>
      </c>
      <c r="S85" s="65"/>
      <c r="T85" s="65"/>
      <c r="U85" s="65"/>
      <c r="V85" s="65"/>
      <c r="W85" s="65"/>
      <c r="X85" s="65"/>
      <c r="Y85" s="65"/>
      <c r="Z85" s="65"/>
      <c r="AA85" s="65"/>
    </row>
    <row r="86" spans="2:27">
      <c r="B86" s="63"/>
      <c r="C86" s="63"/>
      <c r="D86" s="88"/>
      <c r="E86" s="85"/>
      <c r="F86" s="78">
        <v>7</v>
      </c>
      <c r="G86" s="123" t="s">
        <v>581</v>
      </c>
      <c r="H86" s="152" t="str">
        <f>IF(Pins!F86=""," ",Pins!F86)</f>
        <v xml:space="preserve"> </v>
      </c>
      <c r="I86" s="84"/>
      <c r="J86" s="97"/>
      <c r="K86" s="73">
        <v>9</v>
      </c>
      <c r="L86" s="125" t="s">
        <v>420</v>
      </c>
      <c r="M86" s="152" t="str">
        <f>IF(Pins!F266=""," ",Pins!F266)</f>
        <v xml:space="preserve"> </v>
      </c>
      <c r="N86" s="86"/>
      <c r="O86" s="97"/>
      <c r="P86" s="73">
        <v>10</v>
      </c>
      <c r="Q86" s="125" t="s">
        <v>767</v>
      </c>
      <c r="R86" s="152" t="str">
        <f>IF(Pins!F454=""," ",Pins!F454)</f>
        <v xml:space="preserve"> </v>
      </c>
      <c r="S86" s="65"/>
      <c r="T86" s="65"/>
      <c r="U86" s="65"/>
      <c r="V86" s="65"/>
      <c r="W86" s="65"/>
      <c r="X86" s="65"/>
      <c r="Y86" s="65"/>
      <c r="Z86" s="65"/>
      <c r="AA86" s="65"/>
    </row>
    <row r="87" spans="2:27">
      <c r="B87" s="63"/>
      <c r="C87" s="63"/>
      <c r="D87" s="88"/>
      <c r="E87" s="85"/>
      <c r="F87" s="78">
        <v>8</v>
      </c>
      <c r="G87" s="123" t="s">
        <v>582</v>
      </c>
      <c r="H87" s="152" t="str">
        <f>IF(Pins!F87=""," ",Pins!F87)</f>
        <v xml:space="preserve"> </v>
      </c>
      <c r="I87" s="84"/>
      <c r="J87" s="114"/>
      <c r="K87" s="81"/>
      <c r="L87" s="102"/>
      <c r="M87" s="154"/>
      <c r="N87" s="86"/>
      <c r="O87" s="86"/>
      <c r="P87" s="86"/>
      <c r="Q87" s="86"/>
      <c r="R87" s="65"/>
      <c r="S87" s="65"/>
      <c r="T87" s="65"/>
      <c r="U87" s="65"/>
      <c r="V87" s="65"/>
      <c r="W87" s="65"/>
      <c r="X87" s="65"/>
      <c r="Y87" s="65"/>
      <c r="Z87" s="65"/>
      <c r="AA87" s="65"/>
    </row>
    <row r="88" spans="2:27">
      <c r="B88" s="63"/>
      <c r="C88" s="63"/>
      <c r="D88" s="88"/>
      <c r="E88" s="85"/>
      <c r="F88" s="73">
        <v>9</v>
      </c>
      <c r="G88" s="123" t="s">
        <v>583</v>
      </c>
      <c r="H88" s="152" t="str">
        <f>IF(Pins!F88=""," ",Pins!F88)</f>
        <v xml:space="preserve"> </v>
      </c>
      <c r="I88" s="84"/>
      <c r="J88" s="74" t="s">
        <v>169</v>
      </c>
      <c r="K88" s="73">
        <v>1</v>
      </c>
      <c r="L88" s="124" t="s">
        <v>73</v>
      </c>
      <c r="M88" s="152" t="str">
        <f>IF(Beltloops!F105=""," ",Beltloops!F105)</f>
        <v xml:space="preserve"> </v>
      </c>
      <c r="N88" s="86"/>
      <c r="O88" s="74" t="s">
        <v>769</v>
      </c>
      <c r="P88" s="73">
        <v>1</v>
      </c>
      <c r="Q88" s="124" t="s">
        <v>895</v>
      </c>
      <c r="R88" s="152" t="str">
        <f>IF(Beltloops!F174=""," ",Beltloops!F174)</f>
        <v xml:space="preserve"> </v>
      </c>
      <c r="S88" s="65"/>
      <c r="T88" s="65"/>
      <c r="U88" s="65"/>
      <c r="V88" s="65"/>
      <c r="W88" s="65"/>
      <c r="X88" s="65"/>
      <c r="Y88" s="65"/>
      <c r="Z88" s="65"/>
      <c r="AA88" s="65"/>
    </row>
    <row r="89" spans="2:27">
      <c r="B89" s="63"/>
      <c r="C89" s="63"/>
      <c r="D89" s="88"/>
      <c r="E89" s="85"/>
      <c r="F89" s="73">
        <v>10</v>
      </c>
      <c r="G89" s="123" t="s">
        <v>584</v>
      </c>
      <c r="H89" s="152" t="str">
        <f>IF(Pins!F89=""," ",Pins!F89)</f>
        <v xml:space="preserve"> </v>
      </c>
      <c r="I89" s="84"/>
      <c r="J89" s="80" t="s">
        <v>201</v>
      </c>
      <c r="K89" s="78">
        <v>2</v>
      </c>
      <c r="L89" s="123" t="s">
        <v>71</v>
      </c>
      <c r="M89" s="152" t="str">
        <f>IF(Beltloops!F106=""," ",Beltloops!F106)</f>
        <v xml:space="preserve"> </v>
      </c>
      <c r="N89" s="86"/>
      <c r="O89" s="80" t="s">
        <v>770</v>
      </c>
      <c r="P89" s="78">
        <v>2</v>
      </c>
      <c r="Q89" s="123" t="s">
        <v>125</v>
      </c>
      <c r="R89" s="152" t="str">
        <f>IF(Beltloops!F175=""," ",Beltloops!F175)</f>
        <v xml:space="preserve"> </v>
      </c>
      <c r="S89" s="65"/>
      <c r="T89" s="65"/>
      <c r="U89" s="65"/>
      <c r="V89" s="65"/>
      <c r="W89" s="65"/>
      <c r="X89" s="65"/>
      <c r="Y89" s="65"/>
      <c r="Z89" s="65"/>
      <c r="AA89" s="65"/>
    </row>
    <row r="90" spans="2:27">
      <c r="B90" s="63"/>
      <c r="C90" s="63"/>
      <c r="D90" s="88"/>
      <c r="E90" s="85"/>
      <c r="F90" s="73">
        <v>11</v>
      </c>
      <c r="G90" s="123" t="s">
        <v>865</v>
      </c>
      <c r="H90" s="152" t="str">
        <f>IF(Pins!F90=""," ",Pins!F90)</f>
        <v xml:space="preserve"> </v>
      </c>
      <c r="I90" s="84"/>
      <c r="J90" s="85" t="s">
        <v>188</v>
      </c>
      <c r="K90" s="73">
        <v>3</v>
      </c>
      <c r="L90" s="125" t="s">
        <v>74</v>
      </c>
      <c r="M90" s="152" t="str">
        <f>IF(Beltloops!F107=""," ",Beltloops!F107)</f>
        <v xml:space="preserve"> </v>
      </c>
      <c r="N90" s="86"/>
      <c r="O90" s="85" t="s">
        <v>188</v>
      </c>
      <c r="P90" s="73">
        <v>3</v>
      </c>
      <c r="Q90" s="125" t="s">
        <v>896</v>
      </c>
      <c r="R90" s="152" t="str">
        <f>IF(Beltloops!F176=""," ",Beltloops!F176)</f>
        <v xml:space="preserve"> </v>
      </c>
      <c r="S90" s="65"/>
      <c r="T90" s="65"/>
      <c r="U90" s="65"/>
      <c r="V90" s="65"/>
      <c r="W90" s="65"/>
      <c r="X90" s="65"/>
      <c r="Y90" s="65"/>
      <c r="Z90" s="65"/>
      <c r="AA90" s="65"/>
    </row>
    <row r="91" spans="2:27">
      <c r="B91" s="63"/>
      <c r="C91" s="63"/>
      <c r="D91" s="88"/>
      <c r="E91" s="97"/>
      <c r="F91" s="73">
        <v>12</v>
      </c>
      <c r="G91" s="125" t="s">
        <v>585</v>
      </c>
      <c r="H91" s="152" t="str">
        <f>IF(Pins!F91=""," ",Pins!F91)</f>
        <v xml:space="preserve"> </v>
      </c>
      <c r="I91" s="84"/>
      <c r="J91" s="74" t="s">
        <v>169</v>
      </c>
      <c r="K91" s="78">
        <v>1</v>
      </c>
      <c r="L91" s="124" t="s">
        <v>404</v>
      </c>
      <c r="M91" s="152" t="str">
        <f>IF(Pins!F278=""," ",Pins!F278)</f>
        <v xml:space="preserve"> </v>
      </c>
      <c r="N91" s="86"/>
      <c r="O91" s="74" t="s">
        <v>769</v>
      </c>
      <c r="P91" s="78">
        <v>1</v>
      </c>
      <c r="Q91" s="124" t="s">
        <v>688</v>
      </c>
      <c r="R91" s="152" t="str">
        <f>IF(Pins!F458=""," ",Pins!F458)</f>
        <v xml:space="preserve"> </v>
      </c>
      <c r="S91" s="65"/>
      <c r="T91" s="65"/>
      <c r="U91" s="65"/>
      <c r="V91" s="65"/>
      <c r="W91" s="65"/>
      <c r="X91" s="65"/>
      <c r="Y91" s="65"/>
      <c r="Z91" s="65"/>
      <c r="AA91" s="65"/>
    </row>
    <row r="92" spans="2:27">
      <c r="B92" s="63"/>
      <c r="C92" s="63"/>
      <c r="D92" s="88"/>
      <c r="E92" s="114"/>
      <c r="F92" s="81"/>
      <c r="G92" s="102"/>
      <c r="H92" s="154"/>
      <c r="I92" s="84"/>
      <c r="J92" s="80" t="s">
        <v>238</v>
      </c>
      <c r="K92" s="78">
        <v>2</v>
      </c>
      <c r="L92" s="123" t="s">
        <v>405</v>
      </c>
      <c r="M92" s="152" t="str">
        <f>IF(Pins!F279=""," ",Pins!F279)</f>
        <v xml:space="preserve"> </v>
      </c>
      <c r="N92" s="86"/>
      <c r="O92" s="80" t="s">
        <v>771</v>
      </c>
      <c r="P92" s="78">
        <v>2</v>
      </c>
      <c r="Q92" s="123" t="s">
        <v>687</v>
      </c>
      <c r="R92" s="152" t="str">
        <f>IF(Pins!F459=""," ",Pins!F459)</f>
        <v xml:space="preserve"> </v>
      </c>
      <c r="S92" s="65"/>
      <c r="T92" s="65"/>
      <c r="U92" s="65"/>
      <c r="V92" s="65"/>
      <c r="W92" s="65"/>
      <c r="X92" s="65"/>
      <c r="Y92" s="65"/>
      <c r="Z92" s="65"/>
      <c r="AA92" s="65"/>
    </row>
    <row r="93" spans="2:27">
      <c r="B93" s="63"/>
      <c r="C93" s="63"/>
      <c r="D93" s="88"/>
      <c r="E93" s="74" t="s">
        <v>208</v>
      </c>
      <c r="F93" s="73">
        <v>1</v>
      </c>
      <c r="G93" s="124" t="s">
        <v>93</v>
      </c>
      <c r="H93" s="152" t="str">
        <f>IF(Beltloops!F38=""," ",Beltloops!F38)</f>
        <v xml:space="preserve"> </v>
      </c>
      <c r="I93" s="84"/>
      <c r="J93" s="91" t="s">
        <v>244</v>
      </c>
      <c r="K93" s="78">
        <v>3</v>
      </c>
      <c r="L93" s="123" t="s">
        <v>406</v>
      </c>
      <c r="M93" s="152" t="str">
        <f>IF(Pins!F280=""," ",Pins!F280)</f>
        <v xml:space="preserve"> </v>
      </c>
      <c r="N93" s="86"/>
      <c r="O93" s="91" t="s">
        <v>273</v>
      </c>
      <c r="P93" s="78">
        <v>3</v>
      </c>
      <c r="Q93" s="123" t="s">
        <v>777</v>
      </c>
      <c r="R93" s="152" t="str">
        <f>IF(Pins!F460=""," ",Pins!F460)</f>
        <v xml:space="preserve"> </v>
      </c>
      <c r="S93" s="65"/>
      <c r="T93" s="65"/>
      <c r="U93" s="65"/>
      <c r="V93" s="65"/>
      <c r="W93" s="65"/>
      <c r="X93" s="65"/>
      <c r="Y93" s="65"/>
      <c r="Z93" s="65"/>
      <c r="AA93" s="65"/>
    </row>
    <row r="94" spans="2:27">
      <c r="B94" s="63"/>
      <c r="C94" s="63"/>
      <c r="D94" s="88"/>
      <c r="E94" s="80" t="s">
        <v>201</v>
      </c>
      <c r="F94" s="78">
        <v>2</v>
      </c>
      <c r="G94" s="123" t="s">
        <v>94</v>
      </c>
      <c r="H94" s="152" t="str">
        <f>IF(Beltloops!F39=""," ",Beltloops!F39)</f>
        <v xml:space="preserve"> </v>
      </c>
      <c r="I94" s="84"/>
      <c r="J94" s="91" t="s">
        <v>201</v>
      </c>
      <c r="K94" s="78">
        <v>4</v>
      </c>
      <c r="L94" s="123" t="s">
        <v>407</v>
      </c>
      <c r="M94" s="152" t="str">
        <f>IF(Pins!F281=""," ",Pins!F281)</f>
        <v xml:space="preserve"> </v>
      </c>
      <c r="N94" s="86"/>
      <c r="O94" s="91" t="s">
        <v>201</v>
      </c>
      <c r="P94" s="78">
        <v>4</v>
      </c>
      <c r="Q94" s="123" t="s">
        <v>776</v>
      </c>
      <c r="R94" s="152" t="str">
        <f>IF(Pins!F461=""," ",Pins!F461)</f>
        <v xml:space="preserve"> </v>
      </c>
      <c r="S94" s="65"/>
      <c r="T94" s="65"/>
      <c r="U94" s="65"/>
      <c r="V94" s="65"/>
      <c r="W94" s="65"/>
      <c r="X94" s="65"/>
      <c r="Y94" s="65"/>
      <c r="Z94" s="65"/>
      <c r="AA94" s="65"/>
    </row>
    <row r="95" spans="2:27">
      <c r="B95" s="63"/>
      <c r="C95" s="63"/>
      <c r="D95" s="88"/>
      <c r="E95" s="85" t="s">
        <v>188</v>
      </c>
      <c r="F95" s="73">
        <v>3</v>
      </c>
      <c r="G95" s="125" t="s">
        <v>95</v>
      </c>
      <c r="H95" s="152" t="str">
        <f>IF(Beltloops!F40=""," ",Beltloops!F40)</f>
        <v xml:space="preserve"> </v>
      </c>
      <c r="I95" s="84"/>
      <c r="J95" s="91" t="s">
        <v>202</v>
      </c>
      <c r="K95" s="78">
        <v>5</v>
      </c>
      <c r="L95" s="123" t="s">
        <v>408</v>
      </c>
      <c r="M95" s="152" t="str">
        <f>IF(Pins!F282=""," ",Pins!F282)</f>
        <v xml:space="preserve"> </v>
      </c>
      <c r="N95" s="86"/>
      <c r="O95" s="91" t="s">
        <v>202</v>
      </c>
      <c r="P95" s="78">
        <v>5</v>
      </c>
      <c r="Q95" s="123" t="s">
        <v>294</v>
      </c>
      <c r="R95" s="152" t="str">
        <f>IF(Pins!F462=""," ",Pins!F462)</f>
        <v xml:space="preserve"> </v>
      </c>
      <c r="S95" s="65"/>
      <c r="T95" s="65"/>
      <c r="U95" s="65"/>
      <c r="V95" s="65"/>
      <c r="W95" s="65"/>
      <c r="X95" s="65"/>
      <c r="Y95" s="65"/>
      <c r="Z95" s="65"/>
      <c r="AA95" s="65"/>
    </row>
    <row r="96" spans="2:27">
      <c r="B96" s="63"/>
      <c r="C96" s="63"/>
      <c r="D96" s="88"/>
      <c r="E96" s="74" t="s">
        <v>205</v>
      </c>
      <c r="F96" s="78">
        <v>1</v>
      </c>
      <c r="G96" s="124" t="s">
        <v>564</v>
      </c>
      <c r="H96" s="152" t="str">
        <f>IF(Pins!F97=""," ",Pins!F97)</f>
        <v xml:space="preserve"> </v>
      </c>
      <c r="I96" s="84"/>
      <c r="J96" s="77"/>
      <c r="K96" s="78">
        <v>6</v>
      </c>
      <c r="L96" s="123" t="s">
        <v>409</v>
      </c>
      <c r="M96" s="152" t="str">
        <f>IF(Pins!F283=""," ",Pins!F283)</f>
        <v xml:space="preserve"> </v>
      </c>
      <c r="N96" s="86"/>
      <c r="O96" s="85"/>
      <c r="P96" s="78">
        <v>6</v>
      </c>
      <c r="Q96" s="123" t="s">
        <v>339</v>
      </c>
      <c r="R96" s="152" t="str">
        <f>IF(Pins!F463=""," ",Pins!F463)</f>
        <v xml:space="preserve"> </v>
      </c>
      <c r="S96" s="65"/>
      <c r="T96" s="63"/>
      <c r="U96" s="63"/>
      <c r="V96" s="63"/>
      <c r="W96" s="63"/>
      <c r="X96" s="65"/>
      <c r="Y96" s="65"/>
      <c r="Z96" s="65"/>
      <c r="AA96" s="65"/>
    </row>
    <row r="97" spans="1:27">
      <c r="B97" s="63"/>
      <c r="C97" s="63"/>
      <c r="D97" s="88"/>
      <c r="E97" s="91" t="s">
        <v>206</v>
      </c>
      <c r="F97" s="78">
        <v>2</v>
      </c>
      <c r="G97" s="123" t="s">
        <v>565</v>
      </c>
      <c r="H97" s="152" t="str">
        <f>IF(Pins!F98=""," ",Pins!F98)</f>
        <v xml:space="preserve"> </v>
      </c>
      <c r="I97" s="84"/>
      <c r="J97" s="85"/>
      <c r="K97" s="78">
        <v>7</v>
      </c>
      <c r="L97" s="123" t="s">
        <v>410</v>
      </c>
      <c r="M97" s="152" t="str">
        <f>IF(Pins!F284=""," ",Pins!F284)</f>
        <v xml:space="preserve"> </v>
      </c>
      <c r="N97" s="86"/>
      <c r="O97" s="95"/>
      <c r="P97" s="78">
        <v>7</v>
      </c>
      <c r="Q97" s="123" t="s">
        <v>775</v>
      </c>
      <c r="R97" s="152" t="str">
        <f>IF(Pins!F464=""," ",Pins!F464)</f>
        <v xml:space="preserve"> </v>
      </c>
      <c r="S97" s="65"/>
      <c r="T97" s="63"/>
      <c r="U97" s="63"/>
      <c r="V97" s="63"/>
      <c r="W97" s="63"/>
      <c r="X97" s="65"/>
      <c r="Y97" s="65"/>
      <c r="Z97" s="65"/>
      <c r="AA97" s="65"/>
    </row>
    <row r="98" spans="1:27">
      <c r="B98" s="63"/>
      <c r="C98" s="63"/>
      <c r="D98" s="88"/>
      <c r="E98" s="91" t="s">
        <v>201</v>
      </c>
      <c r="F98" s="78">
        <v>3</v>
      </c>
      <c r="G98" s="123" t="s">
        <v>566</v>
      </c>
      <c r="H98" s="152" t="str">
        <f>IF(Pins!F99=""," ",Pins!F99)</f>
        <v xml:space="preserve"> </v>
      </c>
      <c r="I98" s="84"/>
      <c r="J98" s="85"/>
      <c r="K98" s="78">
        <v>8</v>
      </c>
      <c r="L98" s="123" t="s">
        <v>411</v>
      </c>
      <c r="M98" s="152" t="str">
        <f>IF(Pins!F285=""," ",Pins!F285)</f>
        <v xml:space="preserve"> </v>
      </c>
      <c r="N98" s="84"/>
      <c r="O98" s="95"/>
      <c r="P98" s="78">
        <v>8</v>
      </c>
      <c r="Q98" s="123" t="s">
        <v>774</v>
      </c>
      <c r="R98" s="152" t="str">
        <f>IF(Pins!F465=""," ",Pins!F465)</f>
        <v xml:space="preserve"> </v>
      </c>
      <c r="S98" s="63"/>
      <c r="T98" s="63"/>
      <c r="U98" s="63"/>
      <c r="V98" s="63"/>
      <c r="W98" s="63"/>
    </row>
    <row r="99" spans="1:27">
      <c r="B99" s="63"/>
      <c r="C99" s="63"/>
      <c r="D99" s="88"/>
      <c r="E99" s="91" t="s">
        <v>202</v>
      </c>
      <c r="F99" s="78">
        <v>4</v>
      </c>
      <c r="G99" s="123" t="s">
        <v>567</v>
      </c>
      <c r="H99" s="152" t="str">
        <f>IF(Pins!F100=""," ",Pins!F100)</f>
        <v xml:space="preserve"> </v>
      </c>
      <c r="I99" s="84"/>
      <c r="J99" s="97"/>
      <c r="K99" s="73">
        <v>9</v>
      </c>
      <c r="L99" s="125" t="s">
        <v>412</v>
      </c>
      <c r="M99" s="152" t="str">
        <f>IF(Pins!F286=""," ",Pins!F286)</f>
        <v xml:space="preserve"> </v>
      </c>
      <c r="N99" s="84"/>
      <c r="O99" s="85"/>
      <c r="P99" s="73">
        <v>9</v>
      </c>
      <c r="Q99" s="123" t="s">
        <v>773</v>
      </c>
      <c r="R99" s="152" t="str">
        <f>IF(Pins!F466=""," ",Pins!F466)</f>
        <v xml:space="preserve"> </v>
      </c>
      <c r="S99" s="63"/>
      <c r="T99" s="63"/>
      <c r="U99" s="63"/>
      <c r="V99" s="63"/>
      <c r="W99" s="63"/>
    </row>
    <row r="100" spans="1:27">
      <c r="B100" s="63"/>
      <c r="C100" s="63"/>
      <c r="D100" s="88"/>
      <c r="E100" s="85"/>
      <c r="F100" s="78">
        <v>5</v>
      </c>
      <c r="G100" s="123" t="s">
        <v>568</v>
      </c>
      <c r="H100" s="152" t="str">
        <f>IF(Pins!F101=""," ",Pins!F101)</f>
        <v xml:space="preserve"> </v>
      </c>
      <c r="I100" s="84"/>
      <c r="N100" s="84"/>
      <c r="O100" s="85"/>
      <c r="P100" s="73">
        <v>10</v>
      </c>
      <c r="Q100" s="123" t="s">
        <v>689</v>
      </c>
      <c r="R100" s="152" t="str">
        <f>IF(Pins!F467=""," ",Pins!F467)</f>
        <v xml:space="preserve"> </v>
      </c>
      <c r="S100" s="63"/>
      <c r="T100" s="63"/>
      <c r="U100" s="63"/>
      <c r="V100" s="63"/>
      <c r="W100" s="63"/>
    </row>
    <row r="101" spans="1:27">
      <c r="B101" s="63"/>
      <c r="C101" s="63"/>
      <c r="D101" s="88"/>
      <c r="E101" s="72"/>
      <c r="F101" s="78">
        <v>6</v>
      </c>
      <c r="G101" s="123" t="s">
        <v>570</v>
      </c>
      <c r="H101" s="152" t="str">
        <f>IF(Pins!F102=""," ",Pins!F102)</f>
        <v xml:space="preserve"> </v>
      </c>
      <c r="I101" s="84"/>
      <c r="J101" s="86"/>
      <c r="K101" s="86"/>
      <c r="L101" s="86"/>
      <c r="M101" s="86"/>
      <c r="N101" s="84"/>
      <c r="O101" s="97"/>
      <c r="P101" s="73">
        <v>11</v>
      </c>
      <c r="Q101" s="125" t="s">
        <v>335</v>
      </c>
      <c r="R101" s="152" t="str">
        <f>IF(Pins!F468=""," ",Pins!F468)</f>
        <v xml:space="preserve"> </v>
      </c>
      <c r="S101" s="63"/>
      <c r="T101" s="63"/>
      <c r="U101" s="63"/>
      <c r="V101" s="63"/>
      <c r="W101" s="63"/>
    </row>
    <row r="102" spans="1:27">
      <c r="B102" s="63"/>
      <c r="C102" s="63"/>
      <c r="D102" s="88"/>
      <c r="E102" s="95"/>
      <c r="F102" s="78">
        <v>7</v>
      </c>
      <c r="G102" s="123" t="s">
        <v>569</v>
      </c>
      <c r="H102" s="152" t="str">
        <f>IF(Pins!F103=""," ",Pins!F103)</f>
        <v xml:space="preserve"> </v>
      </c>
      <c r="I102" s="84"/>
      <c r="J102" s="79"/>
      <c r="K102" s="79"/>
      <c r="L102" s="79"/>
      <c r="M102" s="79"/>
      <c r="N102" s="84"/>
      <c r="S102" s="63"/>
      <c r="T102" s="63"/>
      <c r="U102" s="63"/>
      <c r="V102" s="63"/>
      <c r="W102" s="63"/>
    </row>
    <row r="103" spans="1:27">
      <c r="B103" s="63"/>
      <c r="C103" s="63"/>
      <c r="D103" s="88"/>
      <c r="E103" s="95"/>
      <c r="F103" s="78">
        <v>8</v>
      </c>
      <c r="G103" s="123" t="s">
        <v>571</v>
      </c>
      <c r="H103" s="152" t="str">
        <f>IF(Pins!F104=""," ",Pins!F104)</f>
        <v xml:space="preserve"> </v>
      </c>
      <c r="I103" s="84"/>
      <c r="J103" s="79"/>
      <c r="K103" s="79"/>
      <c r="L103" s="79"/>
      <c r="M103" s="79"/>
      <c r="N103" s="84"/>
      <c r="S103" s="63"/>
      <c r="T103" s="63"/>
      <c r="U103" s="63"/>
      <c r="V103" s="63"/>
      <c r="W103" s="63"/>
    </row>
    <row r="104" spans="1:27">
      <c r="B104" s="63"/>
      <c r="C104" s="63"/>
      <c r="D104" s="88"/>
      <c r="E104" s="85"/>
      <c r="F104" s="73">
        <v>9</v>
      </c>
      <c r="G104" s="123" t="s">
        <v>572</v>
      </c>
      <c r="H104" s="152" t="str">
        <f>IF(Pins!F105=""," ",Pins!F105)</f>
        <v xml:space="preserve"> </v>
      </c>
      <c r="I104" s="84"/>
      <c r="J104" s="79"/>
      <c r="K104" s="79"/>
      <c r="L104" s="79"/>
      <c r="M104" s="79"/>
      <c r="N104" s="84"/>
      <c r="S104" s="63"/>
      <c r="T104" s="63"/>
      <c r="U104" s="63"/>
      <c r="V104" s="63"/>
      <c r="W104" s="63"/>
    </row>
    <row r="105" spans="1:27">
      <c r="B105" s="63"/>
      <c r="C105" s="63"/>
      <c r="D105" s="88"/>
      <c r="E105" s="85"/>
      <c r="F105" s="73">
        <v>10</v>
      </c>
      <c r="G105" s="123" t="s">
        <v>573</v>
      </c>
      <c r="H105" s="152" t="str">
        <f>IF(Pins!F106=""," ",Pins!F106)</f>
        <v xml:space="preserve"> </v>
      </c>
      <c r="I105" s="84"/>
      <c r="J105" s="79"/>
      <c r="K105" s="79"/>
      <c r="L105" s="79"/>
      <c r="M105" s="79"/>
      <c r="N105" s="84"/>
      <c r="S105" s="63"/>
      <c r="T105" s="63"/>
      <c r="U105" s="63"/>
      <c r="V105" s="63"/>
      <c r="W105" s="63"/>
    </row>
    <row r="106" spans="1:27">
      <c r="B106" s="63"/>
      <c r="C106" s="63"/>
      <c r="D106" s="88"/>
      <c r="E106" s="97"/>
      <c r="F106" s="73">
        <v>11</v>
      </c>
      <c r="G106" s="125" t="s">
        <v>574</v>
      </c>
      <c r="H106" s="152" t="str">
        <f>IF(Pins!F107=""," ",Pins!F107)</f>
        <v xml:space="preserve"> </v>
      </c>
      <c r="I106" s="84"/>
      <c r="J106" s="79"/>
      <c r="K106" s="79"/>
      <c r="L106" s="79"/>
      <c r="M106" s="79"/>
      <c r="N106" s="84"/>
      <c r="S106" s="63"/>
      <c r="T106" s="63"/>
      <c r="U106" s="63"/>
      <c r="V106" s="63"/>
      <c r="W106" s="63"/>
    </row>
    <row r="107" spans="1:27">
      <c r="B107" s="63"/>
      <c r="C107" s="63"/>
      <c r="D107" s="88"/>
      <c r="I107" s="84"/>
      <c r="J107" s="79"/>
      <c r="K107" s="79"/>
      <c r="L107" s="79"/>
      <c r="M107" s="79"/>
      <c r="N107" s="84"/>
      <c r="S107" s="63"/>
      <c r="T107" s="63"/>
      <c r="U107" s="63"/>
      <c r="V107" s="63"/>
      <c r="W107" s="63"/>
    </row>
    <row r="108" spans="1:27" ht="23.25">
      <c r="A108" s="241" t="str">
        <f ca="1">RIGHT(CELL("filename",A108),SUM(LEN(CELL("filename",A108))-SEARCH("]",CELL("filename",A108),1)))</f>
        <v>Scout 2</v>
      </c>
      <c r="B108" s="241"/>
      <c r="C108" s="63"/>
      <c r="D108" s="88"/>
      <c r="E108" s="235" t="s">
        <v>348</v>
      </c>
      <c r="F108" s="236"/>
      <c r="G108" s="236"/>
      <c r="H108" s="237"/>
      <c r="I108" s="79"/>
      <c r="J108" s="235" t="s">
        <v>348</v>
      </c>
      <c r="K108" s="236"/>
      <c r="L108" s="236"/>
      <c r="M108" s="237"/>
      <c r="N108" s="79"/>
      <c r="O108" s="235" t="s">
        <v>348</v>
      </c>
      <c r="P108" s="236"/>
      <c r="Q108" s="236"/>
      <c r="R108" s="237"/>
      <c r="S108" s="63"/>
      <c r="T108" s="63"/>
      <c r="U108" s="63"/>
      <c r="V108" s="63"/>
      <c r="W108" s="63"/>
    </row>
    <row r="109" spans="1:27">
      <c r="A109" s="104" t="s">
        <v>448</v>
      </c>
      <c r="B109" s="63"/>
      <c r="C109" s="63"/>
      <c r="D109" s="88"/>
      <c r="E109" s="238"/>
      <c r="F109" s="239"/>
      <c r="G109" s="239"/>
      <c r="H109" s="240"/>
      <c r="I109" s="79"/>
      <c r="J109" s="238"/>
      <c r="K109" s="239"/>
      <c r="L109" s="239"/>
      <c r="M109" s="240"/>
      <c r="N109" s="79"/>
      <c r="O109" s="238"/>
      <c r="P109" s="239"/>
      <c r="Q109" s="239"/>
      <c r="R109" s="240"/>
      <c r="S109" s="63"/>
      <c r="T109" s="63"/>
      <c r="U109" s="63"/>
      <c r="V109" s="63"/>
      <c r="W109" s="63"/>
    </row>
    <row r="110" spans="1:27" ht="12.75" customHeight="1">
      <c r="B110" s="63"/>
      <c r="C110" s="63"/>
      <c r="D110" s="88"/>
      <c r="E110" s="233" t="s">
        <v>207</v>
      </c>
      <c r="F110" s="73">
        <v>1</v>
      </c>
      <c r="G110" s="124" t="s">
        <v>90</v>
      </c>
      <c r="H110" s="152" t="str">
        <f>IF(Beltloops!F43=""," ",Beltloops!F43)</f>
        <v xml:space="preserve"> </v>
      </c>
      <c r="I110" s="84"/>
      <c r="J110" s="74" t="s">
        <v>170</v>
      </c>
      <c r="K110" s="73">
        <v>1</v>
      </c>
      <c r="L110" s="124" t="s">
        <v>72</v>
      </c>
      <c r="M110" s="152" t="str">
        <f>IF(Beltloops!F110=""," ",Beltloops!F110)</f>
        <v xml:space="preserve"> </v>
      </c>
      <c r="N110" s="84"/>
      <c r="O110" s="74" t="s">
        <v>179</v>
      </c>
      <c r="P110" s="73">
        <v>1</v>
      </c>
      <c r="Q110" s="124" t="s">
        <v>122</v>
      </c>
      <c r="R110" s="152" t="str">
        <f>IF(Beltloops!F179=""," ",Beltloops!F179)</f>
        <v xml:space="preserve"> </v>
      </c>
      <c r="S110" s="63"/>
      <c r="T110" s="63"/>
      <c r="U110" s="63"/>
      <c r="V110" s="63"/>
      <c r="W110" s="63"/>
    </row>
    <row r="111" spans="1:27">
      <c r="A111" s="70"/>
      <c r="B111" s="242" t="s">
        <v>155</v>
      </c>
      <c r="C111" s="71"/>
      <c r="D111" s="88"/>
      <c r="E111" s="234"/>
      <c r="F111" s="78">
        <v>2</v>
      </c>
      <c r="G111" s="123" t="s">
        <v>91</v>
      </c>
      <c r="H111" s="152" t="str">
        <f>IF(Beltloops!F44=""," ",Beltloops!F44)</f>
        <v xml:space="preserve"> </v>
      </c>
      <c r="I111" s="84"/>
      <c r="J111" s="80" t="s">
        <v>201</v>
      </c>
      <c r="K111" s="78">
        <v>2</v>
      </c>
      <c r="L111" s="123" t="s">
        <v>71</v>
      </c>
      <c r="M111" s="152" t="str">
        <f>IF(Beltloops!F111=""," ",Beltloops!F111)</f>
        <v xml:space="preserve"> </v>
      </c>
      <c r="N111" s="84"/>
      <c r="O111" s="80" t="s">
        <v>201</v>
      </c>
      <c r="P111" s="78">
        <v>2</v>
      </c>
      <c r="Q111" s="123" t="s">
        <v>123</v>
      </c>
      <c r="R111" s="152" t="str">
        <f>IF(Beltloops!F180=""," ",Beltloops!F180)</f>
        <v xml:space="preserve"> </v>
      </c>
      <c r="S111" s="63"/>
      <c r="T111" s="63"/>
      <c r="U111" s="63"/>
      <c r="V111" s="63"/>
      <c r="W111" s="63"/>
    </row>
    <row r="112" spans="1:27">
      <c r="A112" s="76" t="s">
        <v>157</v>
      </c>
      <c r="B112" s="242"/>
      <c r="C112" s="71" t="s">
        <v>156</v>
      </c>
      <c r="D112" s="88"/>
      <c r="E112" s="85" t="s">
        <v>188</v>
      </c>
      <c r="F112" s="73">
        <v>3</v>
      </c>
      <c r="G112" s="125" t="s">
        <v>92</v>
      </c>
      <c r="H112" s="152" t="str">
        <f>IF(Beltloops!F45=""," ",Beltloops!F45)</f>
        <v xml:space="preserve"> </v>
      </c>
      <c r="I112" s="84"/>
      <c r="J112" s="85" t="s">
        <v>188</v>
      </c>
      <c r="K112" s="73">
        <v>3</v>
      </c>
      <c r="L112" s="125" t="s">
        <v>70</v>
      </c>
      <c r="M112" s="152" t="str">
        <f>IF(Beltloops!F112=""," ",Beltloops!F112)</f>
        <v xml:space="preserve"> </v>
      </c>
      <c r="N112" s="84"/>
      <c r="O112" s="85" t="s">
        <v>188</v>
      </c>
      <c r="P112" s="73">
        <v>3</v>
      </c>
      <c r="Q112" s="125" t="s">
        <v>124</v>
      </c>
      <c r="R112" s="152" t="str">
        <f>IF(Beltloops!F181=""," ",Beltloops!F181)</f>
        <v xml:space="preserve"> </v>
      </c>
      <c r="S112" s="63"/>
      <c r="T112" s="63"/>
      <c r="U112" s="63"/>
      <c r="V112" s="63"/>
      <c r="W112" s="63"/>
    </row>
    <row r="113" spans="1:23">
      <c r="A113" s="120" t="s">
        <v>141</v>
      </c>
      <c r="B113" s="93" t="str">
        <f>Beltloops!F11</f>
        <v xml:space="preserve"> </v>
      </c>
      <c r="C113" s="122" t="str">
        <f>Pins!F20</f>
        <v xml:space="preserve"> </v>
      </c>
      <c r="D113" s="88"/>
      <c r="E113" s="74" t="s">
        <v>210</v>
      </c>
      <c r="F113" s="78">
        <v>1</v>
      </c>
      <c r="G113" s="94" t="s">
        <v>553</v>
      </c>
      <c r="H113" s="152" t="str">
        <f>IF(Pins!F111=""," ",Pins!F111)</f>
        <v xml:space="preserve"> </v>
      </c>
      <c r="I113" s="84"/>
      <c r="J113" s="74" t="s">
        <v>242</v>
      </c>
      <c r="K113" s="78">
        <v>1</v>
      </c>
      <c r="L113" s="124" t="s">
        <v>395</v>
      </c>
      <c r="M113" s="152" t="str">
        <f>IF(Pins!F290=""," ",Pins!F290)</f>
        <v xml:space="preserve"> </v>
      </c>
      <c r="N113" s="84"/>
      <c r="O113" s="74" t="s">
        <v>274</v>
      </c>
      <c r="P113" s="78">
        <v>1</v>
      </c>
      <c r="Q113" s="124" t="s">
        <v>685</v>
      </c>
      <c r="R113" s="152" t="str">
        <f>IF(Pins!F474=""," ",Pins!F474)</f>
        <v xml:space="preserve"> </v>
      </c>
      <c r="S113" s="63"/>
      <c r="T113" s="63"/>
      <c r="U113" s="63"/>
      <c r="V113" s="63"/>
      <c r="W113" s="63"/>
    </row>
    <row r="114" spans="1:23">
      <c r="A114" s="120" t="s">
        <v>725</v>
      </c>
      <c r="B114" s="93" t="str">
        <f>Beltloops!F16</f>
        <v xml:space="preserve"> </v>
      </c>
      <c r="C114" s="96" t="str">
        <f>Pins!F35</f>
        <v xml:space="preserve"> </v>
      </c>
      <c r="D114" s="88"/>
      <c r="E114" s="91" t="s">
        <v>211</v>
      </c>
      <c r="F114" s="78">
        <v>2</v>
      </c>
      <c r="G114" s="94" t="s">
        <v>554</v>
      </c>
      <c r="H114" s="152" t="str">
        <f>IF(Pins!F112=""," ",Pins!F112)</f>
        <v xml:space="preserve"> </v>
      </c>
      <c r="I114" s="84"/>
      <c r="J114" s="91" t="s">
        <v>243</v>
      </c>
      <c r="K114" s="78">
        <v>2</v>
      </c>
      <c r="L114" s="123" t="s">
        <v>396</v>
      </c>
      <c r="M114" s="152" t="str">
        <f>IF(Pins!F291=""," ",Pins!F291)</f>
        <v xml:space="preserve"> </v>
      </c>
      <c r="N114" s="84"/>
      <c r="O114" s="91" t="s">
        <v>275</v>
      </c>
      <c r="P114" s="78">
        <v>2</v>
      </c>
      <c r="Q114" s="123" t="s">
        <v>686</v>
      </c>
      <c r="R114" s="152" t="str">
        <f>IF(Pins!F475=""," ",Pins!F475)</f>
        <v xml:space="preserve"> </v>
      </c>
      <c r="S114" s="63"/>
      <c r="T114" s="63"/>
      <c r="U114" s="63"/>
      <c r="V114" s="63"/>
      <c r="W114" s="63"/>
    </row>
    <row r="115" spans="1:23">
      <c r="A115" s="120" t="s">
        <v>158</v>
      </c>
      <c r="B115" s="93" t="str">
        <f>Beltloops!F21</f>
        <v xml:space="preserve"> </v>
      </c>
      <c r="C115" s="122" t="str">
        <f>Pins!F48</f>
        <v xml:space="preserve"> </v>
      </c>
      <c r="D115" s="88"/>
      <c r="E115" s="91" t="s">
        <v>201</v>
      </c>
      <c r="F115" s="78">
        <v>3</v>
      </c>
      <c r="G115" s="94" t="s">
        <v>555</v>
      </c>
      <c r="H115" s="152" t="str">
        <f>IF(Pins!F113=""," ",Pins!F113)</f>
        <v xml:space="preserve"> </v>
      </c>
      <c r="I115" s="84"/>
      <c r="J115" s="91" t="s">
        <v>201</v>
      </c>
      <c r="K115" s="78">
        <v>3</v>
      </c>
      <c r="L115" s="123" t="s">
        <v>397</v>
      </c>
      <c r="M115" s="152" t="str">
        <f>IF(Pins!F292=""," ",Pins!F292)</f>
        <v xml:space="preserve"> </v>
      </c>
      <c r="N115" s="84"/>
      <c r="O115" s="91" t="s">
        <v>201</v>
      </c>
      <c r="P115" s="78">
        <v>3</v>
      </c>
      <c r="Q115" s="123" t="s">
        <v>684</v>
      </c>
      <c r="R115" s="152" t="str">
        <f>IF(Pins!F476=""," ",Pins!F476)</f>
        <v xml:space="preserve"> </v>
      </c>
      <c r="S115" s="63"/>
      <c r="T115" s="63"/>
      <c r="U115" s="63"/>
      <c r="V115" s="63"/>
      <c r="W115" s="63"/>
    </row>
    <row r="116" spans="1:23">
      <c r="A116" s="120" t="s">
        <v>159</v>
      </c>
      <c r="B116" s="93" t="str">
        <f>Beltloops!F26</f>
        <v xml:space="preserve"> </v>
      </c>
      <c r="C116" s="122" t="str">
        <f>Pins!F63</f>
        <v xml:space="preserve"> </v>
      </c>
      <c r="D116" s="88"/>
      <c r="E116" s="91" t="s">
        <v>202</v>
      </c>
      <c r="F116" s="78">
        <v>4</v>
      </c>
      <c r="G116" s="94" t="s">
        <v>556</v>
      </c>
      <c r="H116" s="152" t="str">
        <f>IF(Pins!F114=""," ",Pins!F114)</f>
        <v xml:space="preserve"> </v>
      </c>
      <c r="I116" s="84"/>
      <c r="J116" s="91" t="s">
        <v>202</v>
      </c>
      <c r="K116" s="78">
        <v>4</v>
      </c>
      <c r="L116" s="123" t="s">
        <v>398</v>
      </c>
      <c r="M116" s="152" t="str">
        <f>IF(Pins!F293=""," ",Pins!F293)</f>
        <v xml:space="preserve"> </v>
      </c>
      <c r="N116" s="84"/>
      <c r="O116" s="91" t="s">
        <v>202</v>
      </c>
      <c r="P116" s="78">
        <v>4</v>
      </c>
      <c r="Q116" s="123" t="s">
        <v>683</v>
      </c>
      <c r="R116" s="152" t="str">
        <f>IF(Pins!F477=""," ",Pins!F477)</f>
        <v xml:space="preserve"> </v>
      </c>
      <c r="S116" s="63"/>
      <c r="T116" s="63"/>
      <c r="U116" s="63"/>
      <c r="V116" s="63"/>
      <c r="W116" s="63"/>
    </row>
    <row r="117" spans="1:23">
      <c r="A117" s="121" t="s">
        <v>739</v>
      </c>
      <c r="B117" s="93" t="str">
        <f>Beltloops!F31</f>
        <v xml:space="preserve"> </v>
      </c>
      <c r="C117" s="96" t="str">
        <f>Pins!F77</f>
        <v xml:space="preserve"> </v>
      </c>
      <c r="D117" s="88"/>
      <c r="E117" s="91"/>
      <c r="F117" s="78">
        <v>5</v>
      </c>
      <c r="G117" s="94" t="s">
        <v>561</v>
      </c>
      <c r="H117" s="152" t="str">
        <f>IF(Pins!F115=""," ",Pins!F115)</f>
        <v xml:space="preserve"> </v>
      </c>
      <c r="I117" s="84"/>
      <c r="J117" s="85"/>
      <c r="K117" s="78">
        <v>5</v>
      </c>
      <c r="L117" s="123" t="s">
        <v>399</v>
      </c>
      <c r="M117" s="152" t="str">
        <f>IF(Pins!F294=""," ",Pins!F294)</f>
        <v xml:space="preserve"> </v>
      </c>
      <c r="N117" s="84"/>
      <c r="O117" s="91"/>
      <c r="P117" s="78">
        <v>5</v>
      </c>
      <c r="Q117" s="123" t="s">
        <v>682</v>
      </c>
      <c r="R117" s="152" t="str">
        <f>IF(Pins!F478=""," ",Pins!F478)</f>
        <v xml:space="preserve"> </v>
      </c>
      <c r="S117" s="63"/>
      <c r="T117" s="63"/>
      <c r="U117" s="63"/>
      <c r="V117" s="63"/>
      <c r="W117" s="63"/>
    </row>
    <row r="118" spans="1:23">
      <c r="A118" s="120" t="s">
        <v>160</v>
      </c>
      <c r="B118" s="93" t="str">
        <f>Beltloops!F36</f>
        <v xml:space="preserve"> </v>
      </c>
      <c r="C118" s="122" t="str">
        <f>Pins!F92</f>
        <v xml:space="preserve"> </v>
      </c>
      <c r="D118" s="88"/>
      <c r="E118" s="72"/>
      <c r="F118" s="78">
        <v>6</v>
      </c>
      <c r="G118" s="94" t="s">
        <v>562</v>
      </c>
      <c r="H118" s="152" t="str">
        <f>IF(Pins!F116=""," ",Pins!F116)</f>
        <v xml:space="preserve"> </v>
      </c>
      <c r="I118" s="84"/>
      <c r="J118" s="72"/>
      <c r="K118" s="78">
        <v>6</v>
      </c>
      <c r="L118" s="123" t="s">
        <v>400</v>
      </c>
      <c r="M118" s="152" t="str">
        <f>IF(Pins!F295=""," ",Pins!F295)</f>
        <v xml:space="preserve"> </v>
      </c>
      <c r="N118" s="84"/>
      <c r="O118" s="77"/>
      <c r="P118" s="78">
        <v>6</v>
      </c>
      <c r="Q118" s="123" t="s">
        <v>681</v>
      </c>
      <c r="R118" s="152" t="str">
        <f>IF(Pins!F479=""," ",Pins!F479)</f>
        <v xml:space="preserve"> </v>
      </c>
      <c r="S118" s="63"/>
      <c r="T118" s="63"/>
      <c r="U118" s="63"/>
      <c r="V118" s="63"/>
      <c r="W118" s="63"/>
    </row>
    <row r="119" spans="1:23">
      <c r="A119" s="120" t="s">
        <v>161</v>
      </c>
      <c r="B119" s="93" t="str">
        <f>Beltloops!F41</f>
        <v xml:space="preserve"> </v>
      </c>
      <c r="C119" s="122" t="str">
        <f>Pins!F108</f>
        <v xml:space="preserve"> </v>
      </c>
      <c r="D119" s="88"/>
      <c r="E119" s="95"/>
      <c r="F119" s="78">
        <v>7</v>
      </c>
      <c r="G119" s="123" t="s">
        <v>563</v>
      </c>
      <c r="H119" s="152" t="str">
        <f>IF(Pins!F117=""," ",Pins!F117)</f>
        <v xml:space="preserve"> </v>
      </c>
      <c r="I119" s="84"/>
      <c r="J119" s="95"/>
      <c r="K119" s="78">
        <v>7</v>
      </c>
      <c r="L119" s="123" t="s">
        <v>401</v>
      </c>
      <c r="M119" s="152" t="str">
        <f>IF(Pins!F296=""," ",Pins!F296)</f>
        <v xml:space="preserve"> </v>
      </c>
      <c r="N119" s="84"/>
      <c r="O119" s="85"/>
      <c r="P119" s="78">
        <v>7</v>
      </c>
      <c r="Q119" s="123" t="s">
        <v>680</v>
      </c>
      <c r="R119" s="152" t="str">
        <f>IF(Pins!F480=""," ",Pins!F480)</f>
        <v xml:space="preserve"> </v>
      </c>
      <c r="S119" s="63"/>
      <c r="T119" s="63"/>
      <c r="U119" s="63"/>
      <c r="V119" s="63"/>
      <c r="W119" s="63"/>
    </row>
    <row r="120" spans="1:23">
      <c r="A120" s="120" t="s">
        <v>162</v>
      </c>
      <c r="B120" s="93" t="str">
        <f>Beltloops!F46</f>
        <v xml:space="preserve"> </v>
      </c>
      <c r="C120" s="122" t="str">
        <f>Pins!F122</f>
        <v xml:space="preserve"> </v>
      </c>
      <c r="D120" s="63"/>
      <c r="E120" s="95"/>
      <c r="F120" s="78">
        <v>8</v>
      </c>
      <c r="G120" s="123" t="s">
        <v>557</v>
      </c>
      <c r="H120" s="152" t="str">
        <f>IF(Pins!F118=""," ",Pins!F118)</f>
        <v xml:space="preserve"> </v>
      </c>
      <c r="I120" s="84"/>
      <c r="J120" s="95"/>
      <c r="K120" s="78">
        <v>8</v>
      </c>
      <c r="L120" s="123" t="s">
        <v>402</v>
      </c>
      <c r="M120" s="152" t="str">
        <f>IF(Pins!F297=""," ",Pins!F297)</f>
        <v xml:space="preserve"> </v>
      </c>
      <c r="N120" s="84"/>
      <c r="O120" s="85"/>
      <c r="P120" s="78">
        <v>8</v>
      </c>
      <c r="Q120" s="123" t="s">
        <v>679</v>
      </c>
      <c r="R120" s="152" t="str">
        <f>IF(Pins!F481=""," ",Pins!F481)</f>
        <v xml:space="preserve"> </v>
      </c>
      <c r="S120" s="63"/>
      <c r="T120" s="63"/>
      <c r="U120" s="63"/>
      <c r="V120" s="63"/>
      <c r="W120" s="63"/>
    </row>
    <row r="121" spans="1:23">
      <c r="A121" s="121" t="s">
        <v>742</v>
      </c>
      <c r="B121" s="96" t="str">
        <f>Beltloops!F53</f>
        <v xml:space="preserve"> </v>
      </c>
      <c r="C121" s="96" t="str">
        <f>Pins!F138</f>
        <v xml:space="preserve"> </v>
      </c>
      <c r="D121" s="63"/>
      <c r="E121" s="85"/>
      <c r="F121" s="73">
        <v>9</v>
      </c>
      <c r="G121" s="123" t="s">
        <v>558</v>
      </c>
      <c r="H121" s="152" t="str">
        <f>IF(Pins!F119=""," ",Pins!F119)</f>
        <v xml:space="preserve"> </v>
      </c>
      <c r="I121" s="84"/>
      <c r="J121" s="85"/>
      <c r="K121" s="73">
        <v>9</v>
      </c>
      <c r="L121" s="123" t="s">
        <v>403</v>
      </c>
      <c r="M121" s="152" t="str">
        <f>IF(Pins!F298=""," ",Pins!F298)</f>
        <v xml:space="preserve"> </v>
      </c>
      <c r="N121" s="84"/>
      <c r="O121" s="85"/>
      <c r="P121" s="73">
        <v>9</v>
      </c>
      <c r="Q121" s="123" t="s">
        <v>677</v>
      </c>
      <c r="R121" s="152" t="str">
        <f>IF(Pins!F482=""," ",Pins!F482)</f>
        <v xml:space="preserve"> </v>
      </c>
      <c r="S121" s="63"/>
      <c r="T121" s="63"/>
      <c r="U121" s="63"/>
      <c r="V121" s="63"/>
      <c r="W121" s="63"/>
    </row>
    <row r="122" spans="1:23">
      <c r="A122" s="120" t="s">
        <v>163</v>
      </c>
      <c r="B122" s="93" t="str">
        <f>Beltloops!F58</f>
        <v xml:space="preserve"> </v>
      </c>
      <c r="C122" s="122" t="str">
        <f>Pins!F153</f>
        <v xml:space="preserve"> </v>
      </c>
      <c r="D122" s="63"/>
      <c r="E122" s="85"/>
      <c r="F122" s="73">
        <v>10</v>
      </c>
      <c r="G122" s="123" t="s">
        <v>560</v>
      </c>
      <c r="H122" s="152" t="str">
        <f>IF(Pins!F120=""," ",Pins!F120)</f>
        <v xml:space="preserve"> </v>
      </c>
      <c r="I122" s="84"/>
      <c r="J122" s="85"/>
      <c r="K122" s="73">
        <v>10</v>
      </c>
      <c r="L122" s="123" t="s">
        <v>392</v>
      </c>
      <c r="M122" s="152" t="str">
        <f>IF(Pins!F299=""," ",Pins!F299)</f>
        <v xml:space="preserve"> </v>
      </c>
      <c r="N122" s="84"/>
      <c r="O122" s="85"/>
      <c r="P122" s="73">
        <v>10</v>
      </c>
      <c r="Q122" s="123" t="s">
        <v>676</v>
      </c>
      <c r="R122" s="152" t="str">
        <f>IF(Pins!F483=""," ",Pins!F483)</f>
        <v xml:space="preserve"> </v>
      </c>
      <c r="S122" s="63"/>
      <c r="T122" s="63"/>
      <c r="U122" s="63"/>
      <c r="V122" s="63"/>
      <c r="W122" s="63"/>
    </row>
    <row r="123" spans="1:23">
      <c r="A123" s="121" t="s">
        <v>745</v>
      </c>
      <c r="B123" s="96" t="str">
        <f>Beltloops!F63</f>
        <v xml:space="preserve"> </v>
      </c>
      <c r="C123" s="96" t="str">
        <f>Pins!F168</f>
        <v xml:space="preserve"> </v>
      </c>
      <c r="D123" s="63"/>
      <c r="E123" s="97"/>
      <c r="F123" s="73">
        <v>11</v>
      </c>
      <c r="G123" s="125" t="s">
        <v>559</v>
      </c>
      <c r="H123" s="152" t="str">
        <f>IF(Pins!F121=""," ",Pins!F121)</f>
        <v xml:space="preserve"> </v>
      </c>
      <c r="I123" s="84"/>
      <c r="J123" s="97"/>
      <c r="K123" s="73">
        <v>11</v>
      </c>
      <c r="L123" s="125" t="s">
        <v>394</v>
      </c>
      <c r="M123" s="152" t="str">
        <f>IF(Pins!F300=""," ",Pins!F300)</f>
        <v xml:space="preserve"> </v>
      </c>
      <c r="N123" s="84"/>
      <c r="O123" s="85"/>
      <c r="P123" s="73">
        <v>11</v>
      </c>
      <c r="Q123" s="123" t="s">
        <v>678</v>
      </c>
      <c r="R123" s="152" t="str">
        <f>IF(Pins!F484=""," ",Pins!F484)</f>
        <v xml:space="preserve"> </v>
      </c>
      <c r="S123" s="63"/>
    </row>
    <row r="124" spans="1:23">
      <c r="A124" s="121" t="s">
        <v>746</v>
      </c>
      <c r="B124" s="96" t="str">
        <f>Beltloops!F68</f>
        <v xml:space="preserve"> </v>
      </c>
      <c r="C124" s="96" t="str">
        <f>Pins!F183</f>
        <v xml:space="preserve"> </v>
      </c>
      <c r="D124" s="63"/>
      <c r="E124" s="114"/>
      <c r="F124" s="81" t="s">
        <v>925</v>
      </c>
      <c r="G124" s="102" t="s">
        <v>925</v>
      </c>
      <c r="H124" s="154" t="s">
        <v>925</v>
      </c>
      <c r="I124" s="84"/>
      <c r="J124" s="86"/>
      <c r="K124" s="86"/>
      <c r="L124" s="86"/>
      <c r="M124" s="65"/>
      <c r="N124" s="84"/>
      <c r="O124" s="97"/>
      <c r="P124" s="73">
        <v>12</v>
      </c>
      <c r="Q124" s="125" t="s">
        <v>675</v>
      </c>
      <c r="R124" s="152" t="str">
        <f>IF(Pins!F485=""," ",Pins!F485)</f>
        <v xml:space="preserve"> </v>
      </c>
      <c r="S124" s="63"/>
    </row>
    <row r="125" spans="1:23">
      <c r="A125" s="120" t="s">
        <v>164</v>
      </c>
      <c r="B125" s="93" t="str">
        <f>Beltloops!F73</f>
        <v xml:space="preserve"> </v>
      </c>
      <c r="C125" s="122" t="str">
        <f>Pins!F210</f>
        <v xml:space="preserve"> </v>
      </c>
      <c r="D125" s="63"/>
      <c r="E125" s="101" t="s">
        <v>742</v>
      </c>
      <c r="F125" s="92">
        <v>1</v>
      </c>
      <c r="G125" s="124" t="s">
        <v>897</v>
      </c>
      <c r="H125" s="130" t="str">
        <f>IF(Beltloops!F50=""," ",Beltloops!F50)</f>
        <v xml:space="preserve"> </v>
      </c>
      <c r="I125" s="84"/>
      <c r="J125" s="74" t="s">
        <v>171</v>
      </c>
      <c r="K125" s="73">
        <v>1</v>
      </c>
      <c r="L125" s="124" t="s">
        <v>67</v>
      </c>
      <c r="M125" s="152" t="str">
        <f>IF(Beltloops!F115=""," ",Beltloops!F115)</f>
        <v xml:space="preserve"> </v>
      </c>
      <c r="N125" s="84"/>
      <c r="S125" s="63"/>
    </row>
    <row r="126" spans="1:23">
      <c r="A126" s="120" t="s">
        <v>134</v>
      </c>
      <c r="B126" s="93" t="str">
        <f>Beltloops!F78</f>
        <v xml:space="preserve"> </v>
      </c>
      <c r="C126" s="122" t="str">
        <f>Pins!F223</f>
        <v xml:space="preserve"> </v>
      </c>
      <c r="D126" s="63"/>
      <c r="E126" s="95" t="s">
        <v>201</v>
      </c>
      <c r="F126" s="92">
        <v>2</v>
      </c>
      <c r="G126" s="123" t="s">
        <v>898</v>
      </c>
      <c r="H126" s="130" t="str">
        <f>IF(Beltloops!F51=""," ",Beltloops!F51)</f>
        <v xml:space="preserve"> </v>
      </c>
      <c r="I126" s="84"/>
      <c r="J126" s="80" t="s">
        <v>201</v>
      </c>
      <c r="K126" s="78">
        <v>2</v>
      </c>
      <c r="L126" s="123" t="s">
        <v>68</v>
      </c>
      <c r="M126" s="152" t="str">
        <f>IF(Beltloops!F116=""," ",Beltloops!F116)</f>
        <v xml:space="preserve"> </v>
      </c>
      <c r="N126" s="84"/>
      <c r="O126" s="74" t="s">
        <v>180</v>
      </c>
      <c r="P126" s="73">
        <v>1</v>
      </c>
      <c r="Q126" s="124" t="s">
        <v>60</v>
      </c>
      <c r="R126" s="152" t="str">
        <f>IF(Beltloops!F184=""," ",Beltloops!F184)</f>
        <v xml:space="preserve"> </v>
      </c>
      <c r="S126" s="63"/>
    </row>
    <row r="127" spans="1:23">
      <c r="A127" s="120" t="s">
        <v>165</v>
      </c>
      <c r="B127" s="93" t="str">
        <f>Beltloops!F83</f>
        <v xml:space="preserve"> </v>
      </c>
      <c r="C127" s="122" t="str">
        <f>Pins!F240</f>
        <v xml:space="preserve"> </v>
      </c>
      <c r="D127" s="63"/>
      <c r="E127" s="97" t="s">
        <v>188</v>
      </c>
      <c r="F127" s="92">
        <v>3</v>
      </c>
      <c r="G127" s="125" t="s">
        <v>915</v>
      </c>
      <c r="H127" s="130" t="str">
        <f>IF(Beltloops!F52=""," ",Beltloops!F52)</f>
        <v xml:space="preserve"> </v>
      </c>
      <c r="I127" s="84"/>
      <c r="J127" s="85" t="s">
        <v>188</v>
      </c>
      <c r="K127" s="73">
        <v>3</v>
      </c>
      <c r="L127" s="125" t="s">
        <v>69</v>
      </c>
      <c r="M127" s="152" t="str">
        <f>IF(Beltloops!F117=""," ",Beltloops!F117)</f>
        <v xml:space="preserve"> </v>
      </c>
      <c r="N127" s="84"/>
      <c r="O127" s="80" t="s">
        <v>201</v>
      </c>
      <c r="P127" s="78">
        <v>2</v>
      </c>
      <c r="Q127" s="123" t="s">
        <v>61</v>
      </c>
      <c r="R127" s="152" t="str">
        <f>IF(Beltloops!F185=""," ",Beltloops!F185)</f>
        <v xml:space="preserve"> </v>
      </c>
      <c r="S127" s="63"/>
    </row>
    <row r="128" spans="1:23">
      <c r="A128" s="120" t="s">
        <v>166</v>
      </c>
      <c r="B128" s="93" t="str">
        <f>Beltloops!F88</f>
        <v xml:space="preserve"> </v>
      </c>
      <c r="C128" s="122" t="str">
        <f>Pins!F255</f>
        <v xml:space="preserve"> </v>
      </c>
      <c r="D128" s="63"/>
      <c r="E128" s="95" t="s">
        <v>743</v>
      </c>
      <c r="F128" s="97">
        <v>1</v>
      </c>
      <c r="G128" s="124" t="s">
        <v>810</v>
      </c>
      <c r="H128" s="155" t="str">
        <f>IF(Pins!F125=""," ",Pins!F125)</f>
        <v xml:space="preserve"> </v>
      </c>
      <c r="I128" s="84"/>
      <c r="J128" s="74" t="s">
        <v>245</v>
      </c>
      <c r="K128" s="78">
        <v>1</v>
      </c>
      <c r="L128" s="124" t="s">
        <v>365</v>
      </c>
      <c r="M128" s="152" t="str">
        <f>IF(Pins!F306=""," ",Pins!F306)</f>
        <v xml:space="preserve"> </v>
      </c>
      <c r="N128" s="84"/>
      <c r="O128" s="85" t="s">
        <v>188</v>
      </c>
      <c r="P128" s="73">
        <v>3</v>
      </c>
      <c r="Q128" s="125" t="s">
        <v>62</v>
      </c>
      <c r="R128" s="152" t="str">
        <f>IF(Beltloops!F186=""," ",Beltloops!F186)</f>
        <v xml:space="preserve"> </v>
      </c>
      <c r="S128" s="63"/>
    </row>
    <row r="129" spans="1:19">
      <c r="A129" s="120" t="s">
        <v>167</v>
      </c>
      <c r="B129" s="93" t="str">
        <f>Beltloops!F95</f>
        <v xml:space="preserve"> </v>
      </c>
      <c r="C129" s="122" t="str">
        <f>Pins!F267</f>
        <v xml:space="preserve"> </v>
      </c>
      <c r="D129" s="63"/>
      <c r="E129" s="85" t="s">
        <v>744</v>
      </c>
      <c r="F129" s="92">
        <v>2</v>
      </c>
      <c r="G129" s="123" t="s">
        <v>811</v>
      </c>
      <c r="H129" s="155" t="str">
        <f>IF(Pins!F126=""," ",Pins!F126)</f>
        <v xml:space="preserve"> </v>
      </c>
      <c r="I129" s="84"/>
      <c r="J129" s="91" t="s">
        <v>246</v>
      </c>
      <c r="K129" s="78">
        <v>2</v>
      </c>
      <c r="L129" s="123" t="s">
        <v>384</v>
      </c>
      <c r="M129" s="152" t="str">
        <f>IF(Pins!F307=""," ",Pins!F307)</f>
        <v xml:space="preserve"> </v>
      </c>
      <c r="N129" s="84"/>
      <c r="O129" s="74" t="s">
        <v>276</v>
      </c>
      <c r="P129" s="78">
        <v>1</v>
      </c>
      <c r="Q129" s="124" t="s">
        <v>278</v>
      </c>
      <c r="R129" s="152" t="str">
        <f>IF(Pins!F489=""," ",Pins!F489)</f>
        <v xml:space="preserve"> </v>
      </c>
      <c r="S129" s="63"/>
    </row>
    <row r="130" spans="1:19">
      <c r="C130" s="64"/>
      <c r="D130" s="63"/>
      <c r="E130" s="85" t="s">
        <v>201</v>
      </c>
      <c r="F130" s="92">
        <v>3</v>
      </c>
      <c r="G130" s="123" t="s">
        <v>812</v>
      </c>
      <c r="H130" s="155" t="str">
        <f>IF(Pins!F127=""," ",Pins!F127)</f>
        <v xml:space="preserve"> </v>
      </c>
      <c r="I130" s="84"/>
      <c r="J130" s="91" t="s">
        <v>201</v>
      </c>
      <c r="K130" s="78">
        <v>3</v>
      </c>
      <c r="L130" s="123" t="s">
        <v>385</v>
      </c>
      <c r="M130" s="152" t="str">
        <f>IF(Pins!F308=""," ",Pins!F308)</f>
        <v xml:space="preserve"> </v>
      </c>
      <c r="N130" s="84"/>
      <c r="O130" s="91" t="s">
        <v>277</v>
      </c>
      <c r="P130" s="78">
        <v>2</v>
      </c>
      <c r="Q130" s="123" t="s">
        <v>279</v>
      </c>
      <c r="R130" s="152" t="str">
        <f>IF(Pins!F490=""," ",Pins!F490)</f>
        <v xml:space="preserve"> </v>
      </c>
      <c r="S130" s="63"/>
    </row>
    <row r="131" spans="1:19">
      <c r="B131" s="242" t="s">
        <v>155</v>
      </c>
      <c r="C131" s="71"/>
      <c r="D131" s="63"/>
      <c r="E131" s="85" t="s">
        <v>202</v>
      </c>
      <c r="F131" s="92">
        <v>4</v>
      </c>
      <c r="G131" s="123" t="s">
        <v>813</v>
      </c>
      <c r="H131" s="155" t="str">
        <f>IF(Pins!F128=""," ",Pins!F128)</f>
        <v xml:space="preserve"> </v>
      </c>
      <c r="I131" s="84"/>
      <c r="J131" s="91" t="s">
        <v>202</v>
      </c>
      <c r="K131" s="78">
        <v>4</v>
      </c>
      <c r="L131" s="123" t="s">
        <v>386</v>
      </c>
      <c r="M131" s="152" t="str">
        <f>IF(Pins!F309=""," ",Pins!F309)</f>
        <v xml:space="preserve"> </v>
      </c>
      <c r="N131" s="84"/>
      <c r="O131" s="91" t="s">
        <v>201</v>
      </c>
      <c r="P131" s="78">
        <v>3</v>
      </c>
      <c r="Q131" s="123" t="s">
        <v>280</v>
      </c>
      <c r="R131" s="152" t="str">
        <f>IF(Pins!F491=""," ",Pins!F491)</f>
        <v xml:space="preserve"> </v>
      </c>
      <c r="S131" s="63"/>
    </row>
    <row r="132" spans="1:19">
      <c r="A132" s="104" t="s">
        <v>168</v>
      </c>
      <c r="B132" s="242"/>
      <c r="C132" s="71" t="s">
        <v>156</v>
      </c>
      <c r="D132" s="63"/>
      <c r="E132" s="85"/>
      <c r="F132" s="92">
        <v>5</v>
      </c>
      <c r="G132" s="123" t="s">
        <v>802</v>
      </c>
      <c r="H132" s="155" t="str">
        <f>IF(Pins!F129=""," ",Pins!F129)</f>
        <v xml:space="preserve"> </v>
      </c>
      <c r="I132" s="84"/>
      <c r="J132" s="91"/>
      <c r="K132" s="78">
        <v>5</v>
      </c>
      <c r="L132" s="123" t="s">
        <v>387</v>
      </c>
      <c r="M132" s="152" t="str">
        <f>IF(Pins!F310=""," ",Pins!F310)</f>
        <v xml:space="preserve"> </v>
      </c>
      <c r="N132" s="84"/>
      <c r="O132" s="91" t="s">
        <v>202</v>
      </c>
      <c r="P132" s="78">
        <v>4</v>
      </c>
      <c r="Q132" s="123" t="s">
        <v>281</v>
      </c>
      <c r="R132" s="152" t="str">
        <f>IF(Pins!F492=""," ",Pins!F492)</f>
        <v xml:space="preserve"> </v>
      </c>
      <c r="S132" s="63"/>
    </row>
    <row r="133" spans="1:19">
      <c r="A133" s="128" t="s">
        <v>862</v>
      </c>
      <c r="B133" s="129" t="str">
        <f>Beltloops!F100</f>
        <v xml:space="preserve"> </v>
      </c>
      <c r="C133" s="130" t="str">
        <f>Pins!F272</f>
        <v xml:space="preserve"> </v>
      </c>
      <c r="D133" s="63"/>
      <c r="E133" s="85"/>
      <c r="F133" s="92">
        <v>6</v>
      </c>
      <c r="G133" s="123" t="s">
        <v>803</v>
      </c>
      <c r="H133" s="155" t="str">
        <f>IF(Pins!F130=""," ",Pins!F130)</f>
        <v xml:space="preserve"> </v>
      </c>
      <c r="I133" s="84"/>
      <c r="J133" s="77"/>
      <c r="K133" s="78">
        <v>6</v>
      </c>
      <c r="L133" s="123" t="s">
        <v>388</v>
      </c>
      <c r="M133" s="152" t="str">
        <f>IF(Pins!F311=""," ",Pins!F311)</f>
        <v xml:space="preserve"> </v>
      </c>
      <c r="N133" s="84"/>
      <c r="O133" s="91"/>
      <c r="P133" s="78">
        <v>5</v>
      </c>
      <c r="Q133" s="123" t="s">
        <v>282</v>
      </c>
      <c r="R133" s="152" t="str">
        <f>IF(Pins!F493=""," ",Pins!F493)</f>
        <v xml:space="preserve"> </v>
      </c>
      <c r="S133" s="63"/>
    </row>
    <row r="134" spans="1:19">
      <c r="A134" s="128" t="s">
        <v>863</v>
      </c>
      <c r="B134" s="129" t="str">
        <f>Beltloops!F103</f>
        <v xml:space="preserve"> </v>
      </c>
      <c r="C134" s="130" t="str">
        <f>Pins!F275</f>
        <v xml:space="preserve"> </v>
      </c>
      <c r="D134" s="63"/>
      <c r="E134" s="85"/>
      <c r="F134" s="92">
        <v>7</v>
      </c>
      <c r="G134" s="123" t="s">
        <v>804</v>
      </c>
      <c r="H134" s="155" t="str">
        <f>IF(Pins!F131=""," ",Pins!F131)</f>
        <v xml:space="preserve"> </v>
      </c>
      <c r="I134" s="84"/>
      <c r="J134" s="85"/>
      <c r="K134" s="78">
        <v>7</v>
      </c>
      <c r="L134" s="123" t="s">
        <v>389</v>
      </c>
      <c r="M134" s="152" t="str">
        <f>IF(Pins!F312=""," ",Pins!F312)</f>
        <v xml:space="preserve"> </v>
      </c>
      <c r="N134" s="84"/>
      <c r="O134" s="77"/>
      <c r="P134" s="78">
        <v>6</v>
      </c>
      <c r="Q134" s="123" t="s">
        <v>283</v>
      </c>
      <c r="R134" s="152" t="str">
        <f>IF(Pins!F494=""," ",Pins!F494)</f>
        <v xml:space="preserve"> </v>
      </c>
      <c r="S134" s="63"/>
    </row>
    <row r="135" spans="1:19">
      <c r="A135" s="120" t="s">
        <v>169</v>
      </c>
      <c r="B135" s="93" t="str">
        <f>Beltloops!F108</f>
        <v xml:space="preserve"> </v>
      </c>
      <c r="C135" s="122" t="str">
        <f>Pins!F287</f>
        <v xml:space="preserve"> </v>
      </c>
      <c r="D135" s="63"/>
      <c r="E135" s="85"/>
      <c r="F135" s="92">
        <v>8</v>
      </c>
      <c r="G135" s="123" t="s">
        <v>805</v>
      </c>
      <c r="H135" s="155" t="str">
        <f>IF(Pins!F132=""," ",Pins!F132)</f>
        <v xml:space="preserve"> </v>
      </c>
      <c r="I135" s="84"/>
      <c r="J135" s="85"/>
      <c r="K135" s="78">
        <v>8</v>
      </c>
      <c r="L135" s="123" t="s">
        <v>390</v>
      </c>
      <c r="M135" s="152" t="str">
        <f>IF(Pins!F313=""," ",Pins!F313)</f>
        <v xml:space="preserve"> </v>
      </c>
      <c r="N135" s="84"/>
      <c r="O135" s="85"/>
      <c r="P135" s="78">
        <v>7</v>
      </c>
      <c r="Q135" s="123" t="s">
        <v>284</v>
      </c>
      <c r="R135" s="152" t="str">
        <f>IF(Pins!F495=""," ",Pins!F495)</f>
        <v xml:space="preserve"> </v>
      </c>
      <c r="S135" s="63"/>
    </row>
    <row r="136" spans="1:19">
      <c r="A136" s="120" t="s">
        <v>170</v>
      </c>
      <c r="B136" s="96" t="str">
        <f>Beltloops!F113</f>
        <v xml:space="preserve"> </v>
      </c>
      <c r="C136" s="122" t="str">
        <f>Pins!F301</f>
        <v xml:space="preserve"> </v>
      </c>
      <c r="D136" s="63"/>
      <c r="E136" s="85"/>
      <c r="F136" s="92">
        <v>9</v>
      </c>
      <c r="G136" s="123" t="s">
        <v>806</v>
      </c>
      <c r="H136" s="155" t="str">
        <f>IF(Pins!F133=""," ",Pins!F133)</f>
        <v xml:space="preserve"> </v>
      </c>
      <c r="I136" s="84"/>
      <c r="J136" s="85"/>
      <c r="K136" s="73">
        <v>9</v>
      </c>
      <c r="L136" s="123" t="s">
        <v>391</v>
      </c>
      <c r="M136" s="152" t="str">
        <f>IF(Pins!F314=""," ",Pins!F314)</f>
        <v xml:space="preserve"> </v>
      </c>
      <c r="N136" s="84"/>
      <c r="O136" s="85"/>
      <c r="P136" s="78">
        <v>8</v>
      </c>
      <c r="Q136" s="123" t="s">
        <v>285</v>
      </c>
      <c r="R136" s="152" t="str">
        <f>IF(Pins!F496=""," ",Pins!F496)</f>
        <v xml:space="preserve"> </v>
      </c>
      <c r="S136" s="63"/>
    </row>
    <row r="137" spans="1:19">
      <c r="A137" s="120" t="s">
        <v>171</v>
      </c>
      <c r="B137" s="96" t="str">
        <f>Beltloops!F118</f>
        <v xml:space="preserve"> </v>
      </c>
      <c r="C137" s="122" t="str">
        <f>Pins!F316</f>
        <v xml:space="preserve"> </v>
      </c>
      <c r="D137" s="63"/>
      <c r="E137" s="85"/>
      <c r="F137" s="92">
        <v>10</v>
      </c>
      <c r="G137" s="123" t="s">
        <v>807</v>
      </c>
      <c r="H137" s="155" t="str">
        <f>IF(Pins!F134=""," ",Pins!F134)</f>
        <v xml:space="preserve"> </v>
      </c>
      <c r="I137" s="84"/>
      <c r="J137" s="97"/>
      <c r="K137" s="73">
        <v>10</v>
      </c>
      <c r="L137" s="125" t="s">
        <v>393</v>
      </c>
      <c r="M137" s="152" t="str">
        <f>IF(Pins!F315=""," ",Pins!F315)</f>
        <v xml:space="preserve"> </v>
      </c>
      <c r="N137" s="84"/>
      <c r="O137" s="97"/>
      <c r="P137" s="73">
        <v>9</v>
      </c>
      <c r="Q137" s="125" t="s">
        <v>354</v>
      </c>
      <c r="R137" s="152" t="str">
        <f>IF(Pins!F497=""," ",Pins!F497)</f>
        <v xml:space="preserve"> </v>
      </c>
      <c r="S137" s="63"/>
    </row>
    <row r="138" spans="1:19">
      <c r="A138" s="120" t="s">
        <v>172</v>
      </c>
      <c r="B138" s="96" t="str">
        <f>Beltloops!F123</f>
        <v xml:space="preserve"> </v>
      </c>
      <c r="C138" s="122" t="str">
        <f>Pins!F329</f>
        <v xml:space="preserve"> </v>
      </c>
      <c r="D138" s="63"/>
      <c r="E138" s="85"/>
      <c r="F138" s="92">
        <v>11</v>
      </c>
      <c r="G138" s="123" t="s">
        <v>808</v>
      </c>
      <c r="H138" s="155" t="str">
        <f>IF(Pins!F135=""," ",Pins!F135)</f>
        <v xml:space="preserve"> </v>
      </c>
      <c r="I138" s="84"/>
      <c r="J138" s="84"/>
      <c r="K138" s="84"/>
      <c r="L138" s="84"/>
      <c r="M138" s="63"/>
      <c r="N138" s="84"/>
      <c r="O138" s="79"/>
      <c r="P138" s="79"/>
      <c r="Q138" s="79"/>
      <c r="S138" s="63"/>
    </row>
    <row r="139" spans="1:19">
      <c r="A139" s="120" t="s">
        <v>173</v>
      </c>
      <c r="B139" s="96" t="str">
        <f>Beltloops!F128</f>
        <v xml:space="preserve"> </v>
      </c>
      <c r="C139" s="122" t="str">
        <f>Pins!F342</f>
        <v xml:space="preserve"> </v>
      </c>
      <c r="D139" s="63"/>
      <c r="E139" s="85"/>
      <c r="F139" s="92">
        <v>12</v>
      </c>
      <c r="G139" s="123" t="s">
        <v>809</v>
      </c>
      <c r="H139" s="155" t="str">
        <f>IF(Pins!F136=""," ",Pins!F136)</f>
        <v xml:space="preserve"> </v>
      </c>
      <c r="I139" s="84"/>
      <c r="J139" s="74" t="s">
        <v>172</v>
      </c>
      <c r="K139" s="73">
        <v>1</v>
      </c>
      <c r="L139" s="124" t="s">
        <v>65</v>
      </c>
      <c r="M139" s="152" t="str">
        <f>IF(Beltloops!F120=""," ",Beltloops!F120)</f>
        <v xml:space="preserve"> </v>
      </c>
      <c r="N139" s="84"/>
      <c r="O139" s="74" t="s">
        <v>181</v>
      </c>
      <c r="P139" s="73">
        <v>1</v>
      </c>
      <c r="Q139" s="124" t="s">
        <v>909</v>
      </c>
      <c r="R139" s="152" t="str">
        <f>IF(Beltloops!F189=""," ",Beltloops!F189)</f>
        <v xml:space="preserve"> </v>
      </c>
      <c r="S139" s="63"/>
    </row>
    <row r="140" spans="1:19">
      <c r="A140" s="120" t="s">
        <v>174</v>
      </c>
      <c r="B140" s="96" t="str">
        <f>Beltloops!F135</f>
        <v xml:space="preserve"> </v>
      </c>
      <c r="C140" s="122" t="str">
        <f>Pins!F358</f>
        <v xml:space="preserve"> </v>
      </c>
      <c r="D140" s="63"/>
      <c r="E140" s="97"/>
      <c r="F140" s="92">
        <v>13</v>
      </c>
      <c r="G140" s="125" t="s">
        <v>866</v>
      </c>
      <c r="H140" s="155" t="str">
        <f>IF(Pins!F137=""," ",Pins!F137)</f>
        <v xml:space="preserve"> </v>
      </c>
      <c r="I140" s="84"/>
      <c r="J140" s="80" t="s">
        <v>201</v>
      </c>
      <c r="K140" s="78">
        <v>2</v>
      </c>
      <c r="L140" s="123" t="s">
        <v>908</v>
      </c>
      <c r="M140" s="152" t="str">
        <f>IF(Beltloops!F121=""," ",Beltloops!F121)</f>
        <v xml:space="preserve"> </v>
      </c>
      <c r="N140" s="84"/>
      <c r="O140" s="80" t="s">
        <v>201</v>
      </c>
      <c r="P140" s="78">
        <v>2</v>
      </c>
      <c r="Q140" s="123" t="s">
        <v>914</v>
      </c>
      <c r="R140" s="152" t="str">
        <f>IF(Beltloops!F190=""," ",Beltloops!F190)</f>
        <v xml:space="preserve"> </v>
      </c>
      <c r="S140" s="63"/>
    </row>
    <row r="141" spans="1:19">
      <c r="A141" s="121" t="s">
        <v>759</v>
      </c>
      <c r="B141" s="96" t="str">
        <f>Beltloops!F140</f>
        <v xml:space="preserve"> </v>
      </c>
      <c r="C141" s="96" t="str">
        <f>Pins!F372</f>
        <v xml:space="preserve"> </v>
      </c>
      <c r="D141" s="63"/>
      <c r="E141" s="79"/>
      <c r="F141" s="79"/>
      <c r="G141" s="79"/>
      <c r="I141" s="84"/>
      <c r="J141" s="85" t="s">
        <v>188</v>
      </c>
      <c r="K141" s="73">
        <v>3</v>
      </c>
      <c r="L141" s="125" t="s">
        <v>66</v>
      </c>
      <c r="M141" s="152" t="str">
        <f>IF(Beltloops!F122=""," ",Beltloops!F122)</f>
        <v xml:space="preserve"> </v>
      </c>
      <c r="N141" s="84"/>
      <c r="O141" s="85" t="s">
        <v>188</v>
      </c>
      <c r="P141" s="73">
        <v>3</v>
      </c>
      <c r="Q141" s="125" t="s">
        <v>910</v>
      </c>
      <c r="R141" s="152" t="str">
        <f>IF(Beltloops!F191=""," ",Beltloops!F191)</f>
        <v xml:space="preserve"> </v>
      </c>
      <c r="S141" s="63"/>
    </row>
    <row r="142" spans="1:19">
      <c r="A142" s="120" t="s">
        <v>175</v>
      </c>
      <c r="B142" s="96" t="str">
        <f>Beltloops!F145</f>
        <v xml:space="preserve"> </v>
      </c>
      <c r="C142" s="122" t="str">
        <f>Pins!F386</f>
        <v xml:space="preserve"> </v>
      </c>
      <c r="D142" s="63"/>
      <c r="E142" s="74" t="s">
        <v>163</v>
      </c>
      <c r="F142" s="73">
        <v>1</v>
      </c>
      <c r="G142" s="124" t="s">
        <v>102</v>
      </c>
      <c r="H142" s="152" t="str">
        <f>IF(Beltloops!F55=""," ",Beltloops!F55)</f>
        <v xml:space="preserve"> </v>
      </c>
      <c r="I142" s="84"/>
      <c r="J142" s="74" t="s">
        <v>247</v>
      </c>
      <c r="K142" s="78">
        <v>1</v>
      </c>
      <c r="L142" s="124" t="s">
        <v>851</v>
      </c>
      <c r="M142" s="152" t="str">
        <f>IF(Pins!F319=""," ",Pins!F319)</f>
        <v xml:space="preserve"> </v>
      </c>
      <c r="N142" s="84"/>
      <c r="O142" s="74" t="s">
        <v>355</v>
      </c>
      <c r="P142" s="78">
        <v>1</v>
      </c>
      <c r="Q142" s="124" t="s">
        <v>852</v>
      </c>
      <c r="R142" s="152" t="str">
        <f>IF(Pins!F501=""," ",Pins!F501)</f>
        <v xml:space="preserve"> </v>
      </c>
      <c r="S142" s="63"/>
    </row>
    <row r="143" spans="1:19">
      <c r="A143" s="120" t="s">
        <v>176</v>
      </c>
      <c r="B143" s="96" t="str">
        <f>Beltloops!F150</f>
        <v xml:space="preserve"> </v>
      </c>
      <c r="C143" s="122" t="str">
        <f>Pins!F402</f>
        <v xml:space="preserve"> </v>
      </c>
      <c r="D143" s="63"/>
      <c r="E143" s="80" t="s">
        <v>201</v>
      </c>
      <c r="F143" s="78">
        <v>2</v>
      </c>
      <c r="G143" s="123" t="s">
        <v>916</v>
      </c>
      <c r="H143" s="152" t="str">
        <f>IF(Beltloops!F56=""," ",Beltloops!F56)</f>
        <v xml:space="preserve"> </v>
      </c>
      <c r="I143" s="84"/>
      <c r="J143" s="91" t="s">
        <v>248</v>
      </c>
      <c r="K143" s="78">
        <v>2</v>
      </c>
      <c r="L143" s="123" t="s">
        <v>375</v>
      </c>
      <c r="M143" s="152" t="str">
        <f>IF(Pins!F320=""," ",Pins!F320)</f>
        <v xml:space="preserve"> </v>
      </c>
      <c r="N143" s="84"/>
      <c r="O143" s="91" t="s">
        <v>356</v>
      </c>
      <c r="P143" s="78">
        <v>2</v>
      </c>
      <c r="Q143" s="123" t="s">
        <v>667</v>
      </c>
      <c r="R143" s="152" t="str">
        <f>IF(Pins!F502=""," ",Pins!F502)</f>
        <v xml:space="preserve"> </v>
      </c>
      <c r="S143" s="63"/>
    </row>
    <row r="144" spans="1:19">
      <c r="A144" s="121" t="s">
        <v>760</v>
      </c>
      <c r="B144" s="96" t="str">
        <f>Beltloops!F155</f>
        <v xml:space="preserve"> </v>
      </c>
      <c r="C144" s="96" t="str">
        <f>Pins!F417</f>
        <v xml:space="preserve"> </v>
      </c>
      <c r="D144" s="63"/>
      <c r="E144" s="85" t="s">
        <v>188</v>
      </c>
      <c r="F144" s="73">
        <v>3</v>
      </c>
      <c r="G144" s="125" t="s">
        <v>103</v>
      </c>
      <c r="H144" s="152" t="str">
        <f>IF(Beltloops!F57=""," ",Beltloops!F57)</f>
        <v xml:space="preserve"> </v>
      </c>
      <c r="I144" s="84"/>
      <c r="J144" s="91" t="s">
        <v>249</v>
      </c>
      <c r="K144" s="78">
        <v>3</v>
      </c>
      <c r="L144" s="123" t="s">
        <v>376</v>
      </c>
      <c r="M144" s="152" t="str">
        <f>IF(Pins!F321=""," ",Pins!F321)</f>
        <v xml:space="preserve"> </v>
      </c>
      <c r="N144" s="84"/>
      <c r="O144" s="91" t="s">
        <v>201</v>
      </c>
      <c r="P144" s="78">
        <v>3</v>
      </c>
      <c r="Q144" s="123" t="s">
        <v>668</v>
      </c>
      <c r="R144" s="152" t="str">
        <f>IF(Pins!F503=""," ",Pins!F503)</f>
        <v xml:space="preserve"> </v>
      </c>
      <c r="S144" s="63"/>
    </row>
    <row r="145" spans="1:19">
      <c r="A145" s="120" t="s">
        <v>177</v>
      </c>
      <c r="B145" s="96" t="str">
        <f>Beltloops!F160</f>
        <v xml:space="preserve"> </v>
      </c>
      <c r="C145" s="122" t="str">
        <f>Pins!F428</f>
        <v xml:space="preserve"> </v>
      </c>
      <c r="D145" s="63"/>
      <c r="E145" s="74" t="s">
        <v>212</v>
      </c>
      <c r="F145" s="78">
        <v>1</v>
      </c>
      <c r="G145" s="124" t="s">
        <v>595</v>
      </c>
      <c r="H145" s="152" t="str">
        <f>IF(Pins!F143=""," ",Pins!F143)</f>
        <v xml:space="preserve"> </v>
      </c>
      <c r="I145" s="84"/>
      <c r="J145" s="91" t="s">
        <v>250</v>
      </c>
      <c r="K145" s="78">
        <v>4</v>
      </c>
      <c r="L145" s="123" t="s">
        <v>377</v>
      </c>
      <c r="M145" s="152" t="str">
        <f>IF(Pins!F322=""," ",Pins!F322)</f>
        <v xml:space="preserve"> </v>
      </c>
      <c r="N145" s="84"/>
      <c r="O145" s="91" t="s">
        <v>202</v>
      </c>
      <c r="P145" s="78">
        <v>4</v>
      </c>
      <c r="Q145" s="123" t="s">
        <v>669</v>
      </c>
      <c r="R145" s="152" t="str">
        <f>IF(Pins!F504=""," ",Pins!F504)</f>
        <v xml:space="preserve"> </v>
      </c>
      <c r="S145" s="63"/>
    </row>
    <row r="146" spans="1:19">
      <c r="A146" s="120" t="s">
        <v>178</v>
      </c>
      <c r="B146" s="96" t="str">
        <f>Beltloops!F165</f>
        <v xml:space="preserve"> </v>
      </c>
      <c r="C146" s="122" t="str">
        <f>Pins!F442</f>
        <v xml:space="preserve"> </v>
      </c>
      <c r="D146" s="63"/>
      <c r="E146" s="91" t="s">
        <v>213</v>
      </c>
      <c r="F146" s="78">
        <v>2</v>
      </c>
      <c r="G146" s="123" t="s">
        <v>596</v>
      </c>
      <c r="H146" s="152" t="str">
        <f>IF(Pins!F144=""," ",Pins!F144)</f>
        <v xml:space="preserve"> </v>
      </c>
      <c r="I146" s="84"/>
      <c r="J146" s="91" t="s">
        <v>251</v>
      </c>
      <c r="K146" s="78">
        <v>5</v>
      </c>
      <c r="L146" s="123" t="s">
        <v>382</v>
      </c>
      <c r="M146" s="152" t="str">
        <f>IF(Pins!F323=""," ",Pins!F323)</f>
        <v xml:space="preserve"> </v>
      </c>
      <c r="N146" s="84"/>
      <c r="O146" s="85"/>
      <c r="P146" s="78">
        <v>5</v>
      </c>
      <c r="Q146" s="123" t="s">
        <v>860</v>
      </c>
      <c r="R146" s="152" t="str">
        <f>IF(Pins!F505=""," ",Pins!F505)</f>
        <v xml:space="preserve"> </v>
      </c>
      <c r="S146" s="63"/>
    </row>
    <row r="147" spans="1:19">
      <c r="A147" s="120" t="s">
        <v>761</v>
      </c>
      <c r="B147" s="96" t="str">
        <f>Beltloops!F170</f>
        <v xml:space="preserve"> </v>
      </c>
      <c r="C147" s="122" t="str">
        <f>Pins!F455</f>
        <v xml:space="preserve"> </v>
      </c>
      <c r="D147" s="63"/>
      <c r="E147" s="91" t="s">
        <v>201</v>
      </c>
      <c r="F147" s="78">
        <v>3</v>
      </c>
      <c r="G147" s="123" t="s">
        <v>597</v>
      </c>
      <c r="H147" s="152" t="str">
        <f>IF(Pins!F145=""," ",Pins!F145)</f>
        <v xml:space="preserve"> </v>
      </c>
      <c r="I147" s="84"/>
      <c r="J147" s="77"/>
      <c r="K147" s="78">
        <v>6</v>
      </c>
      <c r="L147" s="123" t="s">
        <v>383</v>
      </c>
      <c r="M147" s="152" t="str">
        <f>IF(Pins!F324=""," ",Pins!F324)</f>
        <v xml:space="preserve"> </v>
      </c>
      <c r="N147" s="84"/>
      <c r="O147" s="72"/>
      <c r="P147" s="78">
        <v>6</v>
      </c>
      <c r="Q147" s="123" t="s">
        <v>670</v>
      </c>
      <c r="R147" s="152" t="str">
        <f>IF(Pins!F506=""," ",Pins!F506)</f>
        <v xml:space="preserve"> </v>
      </c>
      <c r="S147" s="63"/>
    </row>
    <row r="148" spans="1:19">
      <c r="A148" s="120" t="s">
        <v>772</v>
      </c>
      <c r="B148" s="96" t="str">
        <f>Beltloops!F177</f>
        <v xml:space="preserve"> </v>
      </c>
      <c r="C148" s="122" t="str">
        <f>Pins!F469</f>
        <v xml:space="preserve"> </v>
      </c>
      <c r="D148" s="63"/>
      <c r="E148" s="91" t="s">
        <v>202</v>
      </c>
      <c r="F148" s="78">
        <v>4</v>
      </c>
      <c r="G148" s="123" t="s">
        <v>598</v>
      </c>
      <c r="H148" s="152" t="str">
        <f>IF(Pins!F146=""," ",Pins!F146)</f>
        <v xml:space="preserve"> </v>
      </c>
      <c r="I148" s="84"/>
      <c r="J148" s="85"/>
      <c r="K148" s="78">
        <v>7</v>
      </c>
      <c r="L148" s="123" t="s">
        <v>381</v>
      </c>
      <c r="M148" s="152" t="str">
        <f>IF(Pins!F325=""," ",Pins!F325)</f>
        <v xml:space="preserve"> </v>
      </c>
      <c r="N148" s="84"/>
      <c r="O148" s="95"/>
      <c r="P148" s="78">
        <v>7</v>
      </c>
      <c r="Q148" s="123" t="s">
        <v>861</v>
      </c>
      <c r="R148" s="152" t="str">
        <f>IF(Pins!F507=""," ",Pins!F507)</f>
        <v xml:space="preserve"> </v>
      </c>
      <c r="S148" s="63"/>
    </row>
    <row r="149" spans="1:19">
      <c r="A149" s="120" t="s">
        <v>179</v>
      </c>
      <c r="B149" s="96" t="str">
        <f>Beltloops!F182</f>
        <v xml:space="preserve"> </v>
      </c>
      <c r="C149" s="122" t="str">
        <f>Pins!F486</f>
        <v xml:space="preserve"> </v>
      </c>
      <c r="D149" s="63"/>
      <c r="E149" s="91"/>
      <c r="F149" s="78">
        <v>5</v>
      </c>
      <c r="G149" s="123" t="s">
        <v>599</v>
      </c>
      <c r="H149" s="152" t="str">
        <f>IF(Pins!F147=""," ",Pins!F147)</f>
        <v xml:space="preserve"> </v>
      </c>
      <c r="I149" s="84"/>
      <c r="J149" s="85"/>
      <c r="K149" s="78">
        <v>8</v>
      </c>
      <c r="L149" s="123" t="s">
        <v>380</v>
      </c>
      <c r="M149" s="152" t="str">
        <f>IF(Pins!F326=""," ",Pins!F326)</f>
        <v xml:space="preserve"> </v>
      </c>
      <c r="N149" s="84"/>
      <c r="O149" s="95"/>
      <c r="P149" s="78">
        <v>8</v>
      </c>
      <c r="Q149" s="123" t="s">
        <v>671</v>
      </c>
      <c r="R149" s="152" t="str">
        <f>IF(Pins!F508=""," ",Pins!F508)</f>
        <v xml:space="preserve"> </v>
      </c>
      <c r="S149" s="63"/>
    </row>
    <row r="150" spans="1:19">
      <c r="A150" s="120" t="s">
        <v>180</v>
      </c>
      <c r="B150" s="96" t="str">
        <f>Beltloops!F187</f>
        <v xml:space="preserve"> </v>
      </c>
      <c r="C150" s="122" t="str">
        <f>Pins!F498</f>
        <v xml:space="preserve"> </v>
      </c>
      <c r="D150" s="63"/>
      <c r="E150" s="77"/>
      <c r="F150" s="78">
        <v>6</v>
      </c>
      <c r="G150" s="123" t="s">
        <v>724</v>
      </c>
      <c r="H150" s="152" t="str">
        <f>IF(Pins!F148=""," ",Pins!F148)</f>
        <v xml:space="preserve"> </v>
      </c>
      <c r="I150" s="84"/>
      <c r="J150" s="85"/>
      <c r="K150" s="73">
        <v>9</v>
      </c>
      <c r="L150" s="123" t="s">
        <v>379</v>
      </c>
      <c r="M150" s="152" t="str">
        <f>IF(Pins!F327=""," ",Pins!F327)</f>
        <v xml:space="preserve"> </v>
      </c>
      <c r="N150" s="84"/>
      <c r="O150" s="85"/>
      <c r="P150" s="73">
        <v>9</v>
      </c>
      <c r="Q150" s="123" t="s">
        <v>672</v>
      </c>
      <c r="R150" s="152" t="str">
        <f>IF(Pins!F509=""," ",Pins!F509)</f>
        <v xml:space="preserve"> </v>
      </c>
      <c r="S150" s="63"/>
    </row>
    <row r="151" spans="1:19">
      <c r="A151" s="120" t="s">
        <v>181</v>
      </c>
      <c r="B151" s="96" t="str">
        <f>Beltloops!F192</f>
        <v xml:space="preserve"> </v>
      </c>
      <c r="C151" s="122" t="str">
        <f>Pins!F513</f>
        <v xml:space="preserve"> </v>
      </c>
      <c r="D151" s="63"/>
      <c r="E151" s="85"/>
      <c r="F151" s="78">
        <v>7</v>
      </c>
      <c r="G151" s="123" t="s">
        <v>600</v>
      </c>
      <c r="H151" s="152" t="str">
        <f>IF(Pins!F149=""," ",Pins!F149)</f>
        <v xml:space="preserve"> </v>
      </c>
      <c r="I151" s="84"/>
      <c r="J151" s="97"/>
      <c r="K151" s="73">
        <v>10</v>
      </c>
      <c r="L151" s="125" t="s">
        <v>378</v>
      </c>
      <c r="M151" s="152" t="str">
        <f>IF(Pins!F328=""," ",Pins!F328)</f>
        <v xml:space="preserve"> </v>
      </c>
      <c r="N151" s="84"/>
      <c r="O151" s="85"/>
      <c r="P151" s="73">
        <v>10</v>
      </c>
      <c r="Q151" s="123" t="s">
        <v>673</v>
      </c>
      <c r="R151" s="152" t="str">
        <f>IF(Pins!F510=""," ",Pins!F510)</f>
        <v xml:space="preserve"> </v>
      </c>
      <c r="S151" s="63"/>
    </row>
    <row r="152" spans="1:19">
      <c r="A152" s="120" t="s">
        <v>182</v>
      </c>
      <c r="B152" s="96" t="str">
        <f>Beltloops!F197</f>
        <v xml:space="preserve"> </v>
      </c>
      <c r="C152" s="122" t="str">
        <f>Pins!F528</f>
        <v xml:space="preserve"> </v>
      </c>
      <c r="D152" s="63"/>
      <c r="E152" s="85"/>
      <c r="F152" s="78">
        <v>8</v>
      </c>
      <c r="G152" s="123" t="s">
        <v>601</v>
      </c>
      <c r="H152" s="152" t="str">
        <f>IF(Pins!F150=""," ",Pins!F150)</f>
        <v xml:space="preserve"> </v>
      </c>
      <c r="I152" s="84"/>
      <c r="J152" s="84"/>
      <c r="K152" s="84"/>
      <c r="L152" s="84"/>
      <c r="M152" s="63"/>
      <c r="N152" s="84"/>
      <c r="O152" s="85"/>
      <c r="P152" s="73">
        <v>11</v>
      </c>
      <c r="Q152" s="123" t="s">
        <v>674</v>
      </c>
      <c r="R152" s="152" t="str">
        <f>IF(Pins!F511=""," ",Pins!F511)</f>
        <v xml:space="preserve"> </v>
      </c>
      <c r="S152" s="63"/>
    </row>
    <row r="153" spans="1:19">
      <c r="A153" s="120" t="s">
        <v>183</v>
      </c>
      <c r="B153" s="96" t="str">
        <f>Beltloops!F202</f>
        <v xml:space="preserve"> </v>
      </c>
      <c r="C153" s="122" t="str">
        <f>Pins!F541</f>
        <v xml:space="preserve"> </v>
      </c>
      <c r="E153" s="85"/>
      <c r="F153" s="73">
        <v>9</v>
      </c>
      <c r="G153" s="123" t="s">
        <v>602</v>
      </c>
      <c r="H153" s="152" t="str">
        <f>IF(Pins!F151=""," ",Pins!F151)</f>
        <v xml:space="preserve"> </v>
      </c>
      <c r="I153" s="84"/>
      <c r="J153" s="74" t="s">
        <v>173</v>
      </c>
      <c r="K153" s="73">
        <v>1</v>
      </c>
      <c r="L153" s="124" t="s">
        <v>109</v>
      </c>
      <c r="M153" s="152" t="str">
        <f>IF(Beltloops!F125=""," ",Beltloops!F125)</f>
        <v xml:space="preserve"> </v>
      </c>
      <c r="N153" s="84"/>
      <c r="O153" s="97"/>
      <c r="P153" s="73">
        <v>12</v>
      </c>
      <c r="Q153" s="158" t="s">
        <v>853</v>
      </c>
      <c r="R153" s="152" t="str">
        <f>IF(Pins!F512=""," ",Pins!F512)</f>
        <v xml:space="preserve"> </v>
      </c>
    </row>
    <row r="154" spans="1:19">
      <c r="A154" s="120" t="s">
        <v>184</v>
      </c>
      <c r="B154" s="96" t="str">
        <f>Beltloops!F207</f>
        <v xml:space="preserve"> </v>
      </c>
      <c r="C154" s="122" t="str">
        <f>Pins!F554</f>
        <v xml:space="preserve"> </v>
      </c>
      <c r="E154" s="97"/>
      <c r="F154" s="73">
        <v>10</v>
      </c>
      <c r="G154" s="125" t="s">
        <v>603</v>
      </c>
      <c r="H154" s="152" t="str">
        <f>IF(Pins!F152=""," ",Pins!F152)</f>
        <v xml:space="preserve"> </v>
      </c>
      <c r="I154" s="84"/>
      <c r="J154" s="80" t="s">
        <v>201</v>
      </c>
      <c r="K154" s="78">
        <v>2</v>
      </c>
      <c r="L154" s="123" t="s">
        <v>110</v>
      </c>
      <c r="M154" s="152" t="str">
        <f>IF(Beltloops!F126=""," ",Beltloops!F126)</f>
        <v xml:space="preserve"> </v>
      </c>
      <c r="N154" s="84"/>
      <c r="O154" s="114"/>
      <c r="P154" s="81"/>
      <c r="Q154" s="102"/>
      <c r="R154" s="154"/>
    </row>
    <row r="155" spans="1:19">
      <c r="A155" s="120" t="s">
        <v>185</v>
      </c>
      <c r="B155" s="96" t="str">
        <f>Beltloops!F212</f>
        <v xml:space="preserve"> </v>
      </c>
      <c r="C155" s="96" t="str">
        <f>Pins!F569</f>
        <v xml:space="preserve"> </v>
      </c>
      <c r="E155" s="115"/>
      <c r="F155" s="116"/>
      <c r="G155" s="116"/>
      <c r="H155" s="156"/>
      <c r="I155" s="79"/>
      <c r="J155" s="85" t="s">
        <v>188</v>
      </c>
      <c r="K155" s="73">
        <v>3</v>
      </c>
      <c r="L155" s="125" t="s">
        <v>111</v>
      </c>
      <c r="M155" s="152" t="str">
        <f>IF(Beltloops!F127=""," ",Beltloops!F127)</f>
        <v xml:space="preserve"> </v>
      </c>
      <c r="N155" s="79"/>
      <c r="O155" s="74" t="s">
        <v>182</v>
      </c>
      <c r="P155" s="73">
        <v>1</v>
      </c>
      <c r="Q155" s="124" t="s">
        <v>119</v>
      </c>
      <c r="R155" s="152" t="str">
        <f>IF(Beltloops!F194=""," ",Beltloops!F194)</f>
        <v xml:space="preserve"> </v>
      </c>
    </row>
    <row r="156" spans="1:19">
      <c r="E156" s="101" t="s">
        <v>753</v>
      </c>
      <c r="F156" s="92">
        <v>1</v>
      </c>
      <c r="G156" s="124" t="s">
        <v>899</v>
      </c>
      <c r="H156" s="130" t="str">
        <f>IF(Beltloops!F60=""," ",Beltloops!F60)</f>
        <v xml:space="preserve"> </v>
      </c>
      <c r="I156" s="79"/>
      <c r="J156" s="74" t="s">
        <v>252</v>
      </c>
      <c r="K156" s="78">
        <v>1</v>
      </c>
      <c r="L156" s="124" t="s">
        <v>629</v>
      </c>
      <c r="M156" s="152" t="str">
        <f>IF(Pins!F332=""," ",Pins!F332)</f>
        <v xml:space="preserve"> </v>
      </c>
      <c r="N156" s="79"/>
      <c r="O156" s="80" t="s">
        <v>201</v>
      </c>
      <c r="P156" s="78">
        <v>2</v>
      </c>
      <c r="Q156" s="123" t="s">
        <v>120</v>
      </c>
      <c r="R156" s="152" t="str">
        <f>IF(Beltloops!F195=""," ",Beltloops!F195)</f>
        <v xml:space="preserve"> </v>
      </c>
    </row>
    <row r="157" spans="1:19">
      <c r="E157" s="95" t="s">
        <v>754</v>
      </c>
      <c r="F157" s="92">
        <v>2</v>
      </c>
      <c r="G157" s="123" t="s">
        <v>900</v>
      </c>
      <c r="H157" s="130" t="str">
        <f>IF(Beltloops!F61=""," ",Beltloops!F61)</f>
        <v xml:space="preserve"> </v>
      </c>
      <c r="I157" s="79"/>
      <c r="J157" s="91" t="s">
        <v>253</v>
      </c>
      <c r="K157" s="78">
        <v>2</v>
      </c>
      <c r="L157" s="123" t="s">
        <v>630</v>
      </c>
      <c r="M157" s="152" t="str">
        <f>IF(Pins!F333=""," ",Pins!F333)</f>
        <v xml:space="preserve"> </v>
      </c>
      <c r="N157" s="79"/>
      <c r="O157" s="85" t="s">
        <v>188</v>
      </c>
      <c r="P157" s="73">
        <v>3</v>
      </c>
      <c r="Q157" s="125" t="s">
        <v>121</v>
      </c>
      <c r="R157" s="152" t="str">
        <f>IF(Beltloops!F196=""," ",Beltloops!F196)</f>
        <v xml:space="preserve"> </v>
      </c>
    </row>
    <row r="158" spans="1:19">
      <c r="E158" s="97" t="s">
        <v>188</v>
      </c>
      <c r="F158" s="92">
        <v>3</v>
      </c>
      <c r="G158" s="125" t="s">
        <v>901</v>
      </c>
      <c r="H158" s="130" t="str">
        <f>IF(Beltloops!F62=""," ",Beltloops!F62)</f>
        <v xml:space="preserve"> </v>
      </c>
      <c r="I158" s="79"/>
      <c r="J158" s="91" t="s">
        <v>201</v>
      </c>
      <c r="K158" s="78">
        <v>3</v>
      </c>
      <c r="L158" s="123" t="s">
        <v>631</v>
      </c>
      <c r="M158" s="152" t="str">
        <f>IF(Pins!F334=""," ",Pins!F334)</f>
        <v xml:space="preserve"> </v>
      </c>
      <c r="N158" s="79"/>
      <c r="O158" s="74" t="s">
        <v>357</v>
      </c>
      <c r="P158" s="78">
        <v>1</v>
      </c>
      <c r="Q158" s="124" t="s">
        <v>658</v>
      </c>
      <c r="R158" s="152" t="str">
        <f>IF(Pins!F518=""," ",Pins!F518)</f>
        <v xml:space="preserve"> </v>
      </c>
    </row>
    <row r="159" spans="1:19">
      <c r="E159" s="95" t="s">
        <v>753</v>
      </c>
      <c r="F159" s="97">
        <v>1</v>
      </c>
      <c r="G159" s="124" t="s">
        <v>747</v>
      </c>
      <c r="H159" s="130" t="str">
        <f>IF(Pins!F156=""," ",Pins!F156)</f>
        <v xml:space="preserve"> </v>
      </c>
      <c r="I159" s="79"/>
      <c r="J159" s="91" t="s">
        <v>202</v>
      </c>
      <c r="K159" s="78">
        <v>4</v>
      </c>
      <c r="L159" s="123" t="s">
        <v>632</v>
      </c>
      <c r="M159" s="152" t="str">
        <f>IF(Pins!F335=""," ",Pins!F335)</f>
        <v xml:space="preserve"> </v>
      </c>
      <c r="N159" s="79"/>
      <c r="O159" s="91" t="s">
        <v>358</v>
      </c>
      <c r="P159" s="78">
        <v>2</v>
      </c>
      <c r="Q159" s="123" t="s">
        <v>659</v>
      </c>
      <c r="R159" s="152" t="str">
        <f>IF(Pins!F519=""," ",Pins!F519)</f>
        <v xml:space="preserve"> </v>
      </c>
    </row>
    <row r="160" spans="1:19">
      <c r="E160" s="95" t="s">
        <v>755</v>
      </c>
      <c r="F160" s="92">
        <v>2</v>
      </c>
      <c r="G160" s="123" t="s">
        <v>748</v>
      </c>
      <c r="H160" s="130" t="str">
        <f>IF(Pins!F157=""," ",Pins!F157)</f>
        <v xml:space="preserve"> </v>
      </c>
      <c r="I160" s="79"/>
      <c r="J160" s="91"/>
      <c r="K160" s="78">
        <v>5</v>
      </c>
      <c r="L160" s="123" t="s">
        <v>637</v>
      </c>
      <c r="M160" s="152" t="str">
        <f>IF(Pins!F336=""," ",Pins!F336)</f>
        <v xml:space="preserve"> </v>
      </c>
      <c r="N160" s="79"/>
      <c r="O160" s="91" t="s">
        <v>201</v>
      </c>
      <c r="P160" s="78">
        <v>3</v>
      </c>
      <c r="Q160" s="123" t="s">
        <v>651</v>
      </c>
      <c r="R160" s="152" t="str">
        <f>IF(Pins!F520=""," ",Pins!F520)</f>
        <v xml:space="preserve"> </v>
      </c>
    </row>
    <row r="161" spans="5:18">
      <c r="E161" s="85" t="s">
        <v>756</v>
      </c>
      <c r="F161" s="92">
        <v>3</v>
      </c>
      <c r="G161" s="123" t="s">
        <v>867</v>
      </c>
      <c r="H161" s="130" t="str">
        <f>IF(Pins!F158=""," ",Pins!F158)</f>
        <v xml:space="preserve"> </v>
      </c>
      <c r="I161" s="79"/>
      <c r="J161" s="77"/>
      <c r="K161" s="78">
        <v>6</v>
      </c>
      <c r="L161" s="123" t="s">
        <v>638</v>
      </c>
      <c r="M161" s="152" t="str">
        <f>IF(Pins!F337=""," ",Pins!F337)</f>
        <v xml:space="preserve"> </v>
      </c>
      <c r="N161" s="79"/>
      <c r="O161" s="91" t="s">
        <v>202</v>
      </c>
      <c r="P161" s="78">
        <v>4</v>
      </c>
      <c r="Q161" s="123" t="s">
        <v>660</v>
      </c>
      <c r="R161" s="152" t="str">
        <f>IF(Pins!F521=""," ",Pins!F521)</f>
        <v xml:space="preserve"> </v>
      </c>
    </row>
    <row r="162" spans="5:18">
      <c r="E162" s="85" t="s">
        <v>757</v>
      </c>
      <c r="F162" s="92">
        <v>4</v>
      </c>
      <c r="G162" s="123" t="s">
        <v>749</v>
      </c>
      <c r="H162" s="130" t="str">
        <f>IF(Pins!F159=""," ",Pins!F159)</f>
        <v xml:space="preserve"> </v>
      </c>
      <c r="I162" s="79"/>
      <c r="J162" s="85"/>
      <c r="K162" s="78">
        <v>7</v>
      </c>
      <c r="L162" s="123" t="s">
        <v>634</v>
      </c>
      <c r="M162" s="152" t="str">
        <f>IF(Pins!F338=""," ",Pins!F338)</f>
        <v xml:space="preserve"> </v>
      </c>
      <c r="N162" s="79"/>
      <c r="O162" s="85"/>
      <c r="P162" s="78">
        <v>5</v>
      </c>
      <c r="Q162" s="123" t="s">
        <v>661</v>
      </c>
      <c r="R162" s="152" t="str">
        <f>IF(Pins!F522=""," ",Pins!F522)</f>
        <v xml:space="preserve"> </v>
      </c>
    </row>
    <row r="163" spans="5:18">
      <c r="E163" s="85" t="s">
        <v>201</v>
      </c>
      <c r="F163" s="92">
        <v>5</v>
      </c>
      <c r="G163" s="123" t="s">
        <v>821</v>
      </c>
      <c r="H163" s="130" t="str">
        <f>IF(Pins!F160=""," ",Pins!F160)</f>
        <v xml:space="preserve"> </v>
      </c>
      <c r="I163" s="79"/>
      <c r="J163" s="85"/>
      <c r="K163" s="78">
        <v>8</v>
      </c>
      <c r="L163" s="123" t="s">
        <v>635</v>
      </c>
      <c r="M163" s="152" t="str">
        <f>IF(Pins!F339=""," ",Pins!F339)</f>
        <v xml:space="preserve"> </v>
      </c>
      <c r="N163" s="79"/>
      <c r="O163" s="72"/>
      <c r="P163" s="78">
        <v>6</v>
      </c>
      <c r="Q163" s="123" t="s">
        <v>662</v>
      </c>
      <c r="R163" s="152" t="str">
        <f>IF(Pins!F523=""," ",Pins!F523)</f>
        <v xml:space="preserve"> </v>
      </c>
    </row>
    <row r="164" spans="5:18">
      <c r="E164" s="85" t="s">
        <v>758</v>
      </c>
      <c r="F164" s="92">
        <v>6</v>
      </c>
      <c r="G164" s="123" t="s">
        <v>822</v>
      </c>
      <c r="H164" s="130" t="str">
        <f>IF(Pins!F161=""," ",Pins!F161)</f>
        <v xml:space="preserve"> </v>
      </c>
      <c r="I164" s="79"/>
      <c r="J164" s="85"/>
      <c r="K164" s="73">
        <v>9</v>
      </c>
      <c r="L164" s="123" t="s">
        <v>636</v>
      </c>
      <c r="M164" s="152" t="str">
        <f>IF(Pins!F340=""," ",Pins!F340)</f>
        <v xml:space="preserve"> </v>
      </c>
      <c r="N164" s="79"/>
      <c r="O164" s="95"/>
      <c r="P164" s="78">
        <v>7</v>
      </c>
      <c r="Q164" s="123" t="s">
        <v>663</v>
      </c>
      <c r="R164" s="152" t="str">
        <f>IF(Pins!F524=""," ",Pins!F524)</f>
        <v xml:space="preserve"> </v>
      </c>
    </row>
    <row r="165" spans="5:18">
      <c r="E165" s="85"/>
      <c r="F165" s="92">
        <v>7</v>
      </c>
      <c r="G165" s="123" t="s">
        <v>823</v>
      </c>
      <c r="H165" s="130" t="str">
        <f>IF(Pins!F162=""," ",Pins!F162)</f>
        <v xml:space="preserve"> </v>
      </c>
      <c r="I165" s="79"/>
      <c r="J165" s="97"/>
      <c r="K165" s="73">
        <v>10</v>
      </c>
      <c r="L165" s="125" t="s">
        <v>633</v>
      </c>
      <c r="M165" s="152" t="str">
        <f>IF(Pins!F341=""," ",Pins!F341)</f>
        <v xml:space="preserve"> </v>
      </c>
      <c r="N165" s="79"/>
      <c r="O165" s="95"/>
      <c r="P165" s="78">
        <v>8</v>
      </c>
      <c r="Q165" s="123" t="s">
        <v>664</v>
      </c>
      <c r="R165" s="152" t="str">
        <f>IF(Pins!F525=""," ",Pins!F525)</f>
        <v xml:space="preserve"> </v>
      </c>
    </row>
    <row r="166" spans="5:18">
      <c r="E166" s="85"/>
      <c r="F166" s="92">
        <v>8</v>
      </c>
      <c r="G166" s="123" t="s">
        <v>820</v>
      </c>
      <c r="H166" s="130" t="str">
        <f>IF(Pins!F163=""," ",Pins!F163)</f>
        <v xml:space="preserve"> </v>
      </c>
      <c r="I166" s="79"/>
      <c r="J166" s="81"/>
      <c r="K166" s="81"/>
      <c r="L166" s="102"/>
      <c r="M166" s="154"/>
      <c r="N166" s="79"/>
      <c r="O166" s="85"/>
      <c r="P166" s="73">
        <v>9</v>
      </c>
      <c r="Q166" s="123" t="s">
        <v>665</v>
      </c>
      <c r="R166" s="152" t="str">
        <f>IF(Pins!F526=""," ",Pins!F526)</f>
        <v xml:space="preserve"> </v>
      </c>
    </row>
    <row r="167" spans="5:18">
      <c r="E167" s="85"/>
      <c r="F167" s="92">
        <v>9</v>
      </c>
      <c r="G167" s="123" t="s">
        <v>819</v>
      </c>
      <c r="H167" s="130" t="str">
        <f>IF(Pins!F164=""," ",Pins!F164)</f>
        <v xml:space="preserve"> </v>
      </c>
      <c r="I167" s="79"/>
      <c r="J167" s="74" t="s">
        <v>174</v>
      </c>
      <c r="K167" s="73">
        <v>1</v>
      </c>
      <c r="L167" s="124" t="s">
        <v>89</v>
      </c>
      <c r="M167" s="152" t="str">
        <f>IF(Beltloops!F132=""," ",Beltloops!F132)</f>
        <v xml:space="preserve"> </v>
      </c>
      <c r="N167" s="79"/>
      <c r="O167" s="97"/>
      <c r="P167" s="73">
        <v>10</v>
      </c>
      <c r="Q167" s="125" t="s">
        <v>666</v>
      </c>
      <c r="R167" s="152" t="str">
        <f>IF(Pins!F527=""," ",Pins!F527)</f>
        <v xml:space="preserve"> </v>
      </c>
    </row>
    <row r="168" spans="5:18">
      <c r="E168" s="85"/>
      <c r="F168" s="92">
        <v>10</v>
      </c>
      <c r="G168" s="123" t="s">
        <v>752</v>
      </c>
      <c r="H168" s="130" t="str">
        <f>IF(Pins!F165=""," ",Pins!F165)</f>
        <v xml:space="preserve"> </v>
      </c>
      <c r="I168" s="79"/>
      <c r="J168" s="80" t="s">
        <v>201</v>
      </c>
      <c r="K168" s="78">
        <v>2</v>
      </c>
      <c r="L168" s="123" t="s">
        <v>88</v>
      </c>
      <c r="M168" s="152" t="str">
        <f>IF(Beltloops!F133=""," ",Beltloops!F133)</f>
        <v xml:space="preserve"> </v>
      </c>
      <c r="N168" s="79"/>
      <c r="O168" s="81"/>
      <c r="P168" s="81"/>
      <c r="Q168" s="102"/>
      <c r="R168" s="154"/>
    </row>
    <row r="169" spans="5:18">
      <c r="E169" s="85"/>
      <c r="F169" s="92">
        <v>11</v>
      </c>
      <c r="G169" s="123" t="s">
        <v>751</v>
      </c>
      <c r="H169" s="130" t="str">
        <f>IF(Pins!F166=""," ",Pins!F166)</f>
        <v xml:space="preserve"> </v>
      </c>
      <c r="I169" s="79"/>
      <c r="J169" s="85" t="s">
        <v>188</v>
      </c>
      <c r="K169" s="73">
        <v>3</v>
      </c>
      <c r="L169" s="125" t="s">
        <v>87</v>
      </c>
      <c r="M169" s="152" t="str">
        <f>IF(Beltloops!F134=""," ",Beltloops!F134)</f>
        <v xml:space="preserve"> </v>
      </c>
      <c r="N169" s="79"/>
      <c r="O169" s="74" t="s">
        <v>183</v>
      </c>
      <c r="P169" s="73">
        <v>1</v>
      </c>
      <c r="Q169" s="124" t="s">
        <v>116</v>
      </c>
      <c r="R169" s="152" t="str">
        <f>IF(Beltloops!F199=""," ",Beltloops!F199)</f>
        <v xml:space="preserve"> </v>
      </c>
    </row>
    <row r="170" spans="5:18">
      <c r="E170" s="97"/>
      <c r="F170" s="92">
        <v>12</v>
      </c>
      <c r="G170" s="125" t="s">
        <v>750</v>
      </c>
      <c r="H170" s="130" t="str">
        <f>IF(Pins!F167=""," ",Pins!F167)</f>
        <v xml:space="preserve"> </v>
      </c>
      <c r="I170" s="79"/>
      <c r="J170" s="74" t="s">
        <v>254</v>
      </c>
      <c r="K170" s="78">
        <v>1</v>
      </c>
      <c r="L170" s="124" t="s">
        <v>550</v>
      </c>
      <c r="M170" s="152" t="str">
        <f>IF(Pins!F347=""," ",Pins!F347)</f>
        <v xml:space="preserve"> </v>
      </c>
      <c r="N170" s="79"/>
      <c r="O170" s="80" t="s">
        <v>201</v>
      </c>
      <c r="P170" s="78">
        <v>2</v>
      </c>
      <c r="Q170" s="123" t="s">
        <v>117</v>
      </c>
      <c r="R170" s="152" t="str">
        <f>IF(Beltloops!F200=""," ",Beltloops!F200)</f>
        <v xml:space="preserve"> </v>
      </c>
    </row>
    <row r="171" spans="5:18">
      <c r="E171" s="79"/>
      <c r="F171" s="79"/>
      <c r="G171" s="79"/>
      <c r="I171" s="79"/>
      <c r="J171" s="91" t="s">
        <v>255</v>
      </c>
      <c r="K171" s="78">
        <v>2</v>
      </c>
      <c r="L171" s="123" t="s">
        <v>549</v>
      </c>
      <c r="M171" s="152" t="str">
        <f>IF(Pins!F348=""," ",Pins!F348)</f>
        <v xml:space="preserve"> </v>
      </c>
      <c r="N171" s="79"/>
      <c r="O171" s="85" t="s">
        <v>188</v>
      </c>
      <c r="P171" s="73">
        <v>3</v>
      </c>
      <c r="Q171" s="125" t="s">
        <v>118</v>
      </c>
      <c r="R171" s="152" t="str">
        <f>IF(Beltloops!F201=""," ",Beltloops!F201)</f>
        <v xml:space="preserve"> </v>
      </c>
    </row>
    <row r="172" spans="5:18">
      <c r="E172" s="101" t="s">
        <v>746</v>
      </c>
      <c r="F172" s="92">
        <v>1</v>
      </c>
      <c r="G172" s="124" t="s">
        <v>902</v>
      </c>
      <c r="H172" s="130" t="str">
        <f>IF(Beltloops!F65=""," ",Beltloops!F65)</f>
        <v xml:space="preserve"> </v>
      </c>
      <c r="I172" s="79"/>
      <c r="J172" s="91" t="s">
        <v>201</v>
      </c>
      <c r="K172" s="78">
        <v>3</v>
      </c>
      <c r="L172" s="123" t="s">
        <v>551</v>
      </c>
      <c r="M172" s="152" t="str">
        <f>IF(Pins!F349=""," ",Pins!F349)</f>
        <v xml:space="preserve"> </v>
      </c>
      <c r="N172" s="79"/>
      <c r="O172" s="74" t="s">
        <v>359</v>
      </c>
      <c r="P172" s="78">
        <v>1</v>
      </c>
      <c r="Q172" s="124" t="s">
        <v>648</v>
      </c>
      <c r="R172" s="152" t="str">
        <f>IF(Pins!F531=""," ",Pins!F531)</f>
        <v xml:space="preserve"> </v>
      </c>
    </row>
    <row r="173" spans="5:18">
      <c r="E173" s="95" t="s">
        <v>201</v>
      </c>
      <c r="F173" s="92">
        <v>2</v>
      </c>
      <c r="G173" s="123" t="s">
        <v>903</v>
      </c>
      <c r="H173" s="130" t="str">
        <f>IF(Beltloops!F66=""," ",Beltloops!F66)</f>
        <v xml:space="preserve"> </v>
      </c>
      <c r="I173" s="79"/>
      <c r="J173" s="91" t="s">
        <v>202</v>
      </c>
      <c r="K173" s="78">
        <v>4</v>
      </c>
      <c r="L173" s="123" t="s">
        <v>552</v>
      </c>
      <c r="M173" s="152" t="str">
        <f>IF(Pins!F350=""," ",Pins!F350)</f>
        <v xml:space="preserve"> </v>
      </c>
      <c r="N173" s="79"/>
      <c r="O173" s="91" t="s">
        <v>360</v>
      </c>
      <c r="P173" s="78">
        <v>2</v>
      </c>
      <c r="Q173" s="123" t="s">
        <v>649</v>
      </c>
      <c r="R173" s="152" t="str">
        <f>IF(Pins!F532=""," ",Pins!F532)</f>
        <v xml:space="preserve"> </v>
      </c>
    </row>
    <row r="174" spans="5:18">
      <c r="E174" s="97" t="s">
        <v>814</v>
      </c>
      <c r="F174" s="92">
        <v>3</v>
      </c>
      <c r="G174" s="125" t="s">
        <v>904</v>
      </c>
      <c r="H174" s="130" t="str">
        <f>IF(Beltloops!F67=""," ",Beltloops!F67)</f>
        <v xml:space="preserve"> </v>
      </c>
      <c r="I174" s="79"/>
      <c r="J174" s="85"/>
      <c r="K174" s="78">
        <v>5</v>
      </c>
      <c r="L174" s="123" t="s">
        <v>624</v>
      </c>
      <c r="M174" s="152" t="str">
        <f>IF(Pins!F351=""," ",Pins!F351)</f>
        <v xml:space="preserve"> </v>
      </c>
      <c r="N174" s="79"/>
      <c r="O174" s="91" t="s">
        <v>201</v>
      </c>
      <c r="P174" s="78">
        <v>3</v>
      </c>
      <c r="Q174" s="123" t="s">
        <v>650</v>
      </c>
      <c r="R174" s="152" t="str">
        <f>IF(Pins!F533=""," ",Pins!F533)</f>
        <v xml:space="preserve"> </v>
      </c>
    </row>
    <row r="175" spans="5:18">
      <c r="E175" s="95" t="s">
        <v>746</v>
      </c>
      <c r="F175" s="97">
        <v>1</v>
      </c>
      <c r="G175" s="124" t="s">
        <v>824</v>
      </c>
      <c r="H175" s="130" t="str">
        <f>IF(Pins!F171=""," ",Pins!F171)</f>
        <v xml:space="preserve"> </v>
      </c>
      <c r="I175" s="79"/>
      <c r="J175" s="72"/>
      <c r="K175" s="78">
        <v>6</v>
      </c>
      <c r="L175" s="123" t="s">
        <v>625</v>
      </c>
      <c r="M175" s="152" t="str">
        <f>IF(Pins!F352=""," ",Pins!F352)</f>
        <v xml:space="preserve"> </v>
      </c>
      <c r="N175" s="79"/>
      <c r="O175" s="91" t="s">
        <v>202</v>
      </c>
      <c r="P175" s="78">
        <v>4</v>
      </c>
      <c r="Q175" s="123" t="s">
        <v>651</v>
      </c>
      <c r="R175" s="152" t="str">
        <f>IF(Pins!F534=""," ",Pins!F534)</f>
        <v xml:space="preserve"> </v>
      </c>
    </row>
    <row r="176" spans="5:18">
      <c r="E176" s="95" t="s">
        <v>238</v>
      </c>
      <c r="F176" s="92">
        <v>2</v>
      </c>
      <c r="G176" s="123" t="s">
        <v>825</v>
      </c>
      <c r="H176" s="130" t="str">
        <f>IF(Pins!F172=""," ",Pins!F172)</f>
        <v xml:space="preserve"> </v>
      </c>
      <c r="I176" s="79"/>
      <c r="J176" s="95"/>
      <c r="K176" s="78">
        <v>7</v>
      </c>
      <c r="L176" s="123" t="s">
        <v>626</v>
      </c>
      <c r="M176" s="152" t="str">
        <f>IF(Pins!F353=""," ",Pins!F353)</f>
        <v xml:space="preserve"> </v>
      </c>
      <c r="N176" s="79"/>
      <c r="O176" s="85"/>
      <c r="P176" s="78">
        <v>5</v>
      </c>
      <c r="Q176" s="123" t="s">
        <v>652</v>
      </c>
      <c r="R176" s="152" t="str">
        <f>IF(Pins!F535=""," ",Pins!F535)</f>
        <v xml:space="preserve"> </v>
      </c>
    </row>
    <row r="177" spans="5:18">
      <c r="E177" s="85" t="s">
        <v>817</v>
      </c>
      <c r="F177" s="92">
        <v>3</v>
      </c>
      <c r="G177" s="123" t="s">
        <v>826</v>
      </c>
      <c r="H177" s="130" t="str">
        <f>IF(Pins!F173=""," ",Pins!F173)</f>
        <v xml:space="preserve"> </v>
      </c>
      <c r="I177" s="79"/>
      <c r="J177" s="95"/>
      <c r="K177" s="78">
        <v>8</v>
      </c>
      <c r="L177" s="123" t="s">
        <v>627</v>
      </c>
      <c r="M177" s="152" t="str">
        <f>IF(Pins!F354=""," ",Pins!F354)</f>
        <v xml:space="preserve"> </v>
      </c>
      <c r="N177" s="79"/>
      <c r="O177" s="72"/>
      <c r="P177" s="78">
        <v>6</v>
      </c>
      <c r="Q177" s="123" t="s">
        <v>654</v>
      </c>
      <c r="R177" s="152" t="str">
        <f>IF(Pins!F536=""," ",Pins!F536)</f>
        <v xml:space="preserve"> </v>
      </c>
    </row>
    <row r="178" spans="5:18">
      <c r="E178" s="85" t="s">
        <v>818</v>
      </c>
      <c r="F178" s="92">
        <v>4</v>
      </c>
      <c r="G178" s="123" t="s">
        <v>827</v>
      </c>
      <c r="H178" s="130" t="str">
        <f>IF(Pins!F174=""," ",Pins!F174)</f>
        <v xml:space="preserve"> </v>
      </c>
      <c r="I178" s="79"/>
      <c r="J178" s="85"/>
      <c r="K178" s="73">
        <v>9</v>
      </c>
      <c r="L178" s="123" t="s">
        <v>628</v>
      </c>
      <c r="M178" s="152" t="str">
        <f>IF(Pins!F355=""," ",Pins!F355)</f>
        <v xml:space="preserve"> </v>
      </c>
      <c r="N178" s="79"/>
      <c r="O178" s="95"/>
      <c r="P178" s="78">
        <v>7</v>
      </c>
      <c r="Q178" s="123" t="s">
        <v>653</v>
      </c>
      <c r="R178" s="152" t="str">
        <f>IF(Pins!F537=""," ",Pins!F537)</f>
        <v xml:space="preserve"> </v>
      </c>
    </row>
    <row r="179" spans="5:18">
      <c r="E179" s="85" t="s">
        <v>201</v>
      </c>
      <c r="F179" s="92">
        <v>5</v>
      </c>
      <c r="G179" s="123" t="s">
        <v>828</v>
      </c>
      <c r="H179" s="130" t="str">
        <f>IF(Pins!F175=""," ",Pins!F175)</f>
        <v xml:space="preserve"> </v>
      </c>
      <c r="I179" s="79"/>
      <c r="J179" s="85"/>
      <c r="K179" s="73">
        <v>10</v>
      </c>
      <c r="L179" s="123" t="s">
        <v>548</v>
      </c>
      <c r="M179" s="152" t="str">
        <f>IF(Pins!F356=""," ",Pins!F356)</f>
        <v xml:space="preserve"> </v>
      </c>
      <c r="N179" s="79"/>
      <c r="O179" s="95"/>
      <c r="P179" s="78">
        <v>8</v>
      </c>
      <c r="Q179" s="123" t="s">
        <v>655</v>
      </c>
      <c r="R179" s="152" t="str">
        <f>IF(Pins!F538=""," ",Pins!F538)</f>
        <v xml:space="preserve"> </v>
      </c>
    </row>
    <row r="180" spans="5:18">
      <c r="E180" s="85" t="s">
        <v>202</v>
      </c>
      <c r="F180" s="92">
        <v>6</v>
      </c>
      <c r="G180" s="123" t="s">
        <v>829</v>
      </c>
      <c r="H180" s="130" t="str">
        <f>IF(Pins!F176=""," ",Pins!F176)</f>
        <v xml:space="preserve"> </v>
      </c>
      <c r="I180" s="79"/>
      <c r="J180" s="97"/>
      <c r="K180" s="73">
        <v>11</v>
      </c>
      <c r="L180" s="125" t="s">
        <v>870</v>
      </c>
      <c r="M180" s="152" t="str">
        <f>IF(Pins!F357=""," ",Pins!F357)</f>
        <v xml:space="preserve"> </v>
      </c>
      <c r="N180" s="79"/>
      <c r="O180" s="85"/>
      <c r="P180" s="73">
        <v>9</v>
      </c>
      <c r="Q180" s="123" t="s">
        <v>656</v>
      </c>
      <c r="R180" s="152" t="str">
        <f>IF(Pins!F539=""," ",Pins!F539)</f>
        <v xml:space="preserve"> </v>
      </c>
    </row>
    <row r="181" spans="5:18">
      <c r="E181" s="85"/>
      <c r="F181" s="92">
        <v>7</v>
      </c>
      <c r="G181" s="123" t="s">
        <v>830</v>
      </c>
      <c r="H181" s="130" t="str">
        <f>IF(Pins!F177=""," ",Pins!F177)</f>
        <v xml:space="preserve"> </v>
      </c>
      <c r="I181" s="79"/>
      <c r="J181" s="81"/>
      <c r="K181" s="81"/>
      <c r="L181" s="102"/>
      <c r="M181" s="154"/>
      <c r="N181" s="79"/>
      <c r="O181" s="97"/>
      <c r="P181" s="73">
        <v>10</v>
      </c>
      <c r="Q181" s="125" t="s">
        <v>657</v>
      </c>
      <c r="R181" s="152" t="str">
        <f>IF(Pins!F540=""," ",Pins!F540)</f>
        <v xml:space="preserve"> </v>
      </c>
    </row>
    <row r="182" spans="5:18">
      <c r="E182" s="85"/>
      <c r="F182" s="92">
        <v>8</v>
      </c>
      <c r="G182" s="123" t="s">
        <v>831</v>
      </c>
      <c r="H182" s="130" t="str">
        <f>IF(Pins!F178=""," ",Pins!F178)</f>
        <v xml:space="preserve"> </v>
      </c>
      <c r="I182" s="79"/>
      <c r="J182" s="101" t="s">
        <v>759</v>
      </c>
      <c r="K182" s="92">
        <v>1</v>
      </c>
      <c r="L182" s="124" t="s">
        <v>905</v>
      </c>
      <c r="M182" s="130" t="str">
        <f>IF(Beltloops!F137=""," ",Beltloops!F137)</f>
        <v xml:space="preserve"> </v>
      </c>
      <c r="N182" s="79"/>
      <c r="O182" s="86"/>
      <c r="P182" s="86"/>
      <c r="Q182" s="86"/>
      <c r="R182" s="65"/>
    </row>
    <row r="183" spans="5:18">
      <c r="E183" s="85"/>
      <c r="F183" s="92">
        <v>9</v>
      </c>
      <c r="G183" s="123" t="s">
        <v>832</v>
      </c>
      <c r="H183" s="130" t="str">
        <f>IF(Pins!F179=""," ",Pins!F179)</f>
        <v xml:space="preserve"> </v>
      </c>
      <c r="I183" s="79"/>
      <c r="J183" s="95" t="s">
        <v>201</v>
      </c>
      <c r="K183" s="92">
        <v>2</v>
      </c>
      <c r="L183" s="159" t="s">
        <v>907</v>
      </c>
      <c r="M183" s="130" t="str">
        <f>IF(Beltloops!F138=""," ",Beltloops!F138)</f>
        <v xml:space="preserve"> </v>
      </c>
      <c r="N183" s="79"/>
      <c r="O183" s="74" t="s">
        <v>184</v>
      </c>
      <c r="P183" s="73">
        <v>1</v>
      </c>
      <c r="Q183" s="124" t="s">
        <v>113</v>
      </c>
      <c r="R183" s="152" t="str">
        <f>IF(Beltloops!F204=""," ",Beltloops!F204)</f>
        <v xml:space="preserve"> </v>
      </c>
    </row>
    <row r="184" spans="5:18">
      <c r="E184" s="85"/>
      <c r="F184" s="92">
        <v>10</v>
      </c>
      <c r="G184" s="123" t="s">
        <v>833</v>
      </c>
      <c r="H184" s="130" t="str">
        <f>IF(Pins!F180=""," ",Pins!F180)</f>
        <v xml:space="preserve"> </v>
      </c>
      <c r="I184" s="79"/>
      <c r="J184" s="97" t="s">
        <v>814</v>
      </c>
      <c r="K184" s="92">
        <v>3</v>
      </c>
      <c r="L184" s="125" t="s">
        <v>906</v>
      </c>
      <c r="M184" s="130" t="str">
        <f>IF(Beltloops!F139=""," ",Beltloops!F139)</f>
        <v xml:space="preserve"> </v>
      </c>
      <c r="N184" s="79"/>
      <c r="O184" s="80" t="s">
        <v>201</v>
      </c>
      <c r="P184" s="78">
        <v>2</v>
      </c>
      <c r="Q184" s="123" t="s">
        <v>112</v>
      </c>
      <c r="R184" s="152" t="str">
        <f>IF(Beltloops!F205=""," ",Beltloops!F205)</f>
        <v xml:space="preserve"> </v>
      </c>
    </row>
    <row r="185" spans="5:18">
      <c r="E185" s="85"/>
      <c r="F185" s="92">
        <v>11</v>
      </c>
      <c r="G185" s="123" t="s">
        <v>834</v>
      </c>
      <c r="H185" s="130" t="str">
        <f>IF(Pins!F181=""," ",Pins!F181)</f>
        <v xml:space="preserve"> </v>
      </c>
      <c r="I185" s="79"/>
      <c r="J185" s="95" t="s">
        <v>815</v>
      </c>
      <c r="K185" s="97">
        <v>1</v>
      </c>
      <c r="L185" s="124" t="s">
        <v>842</v>
      </c>
      <c r="M185" s="155" t="str">
        <f>IF(Pins!F361=""," ",Pins!F361)</f>
        <v xml:space="preserve"> </v>
      </c>
      <c r="N185" s="79"/>
      <c r="O185" s="85" t="s">
        <v>188</v>
      </c>
      <c r="P185" s="73">
        <v>3</v>
      </c>
      <c r="Q185" s="125" t="s">
        <v>114</v>
      </c>
      <c r="R185" s="152" t="str">
        <f>IF(Beltloops!F206=""," ",Beltloops!F206)</f>
        <v xml:space="preserve"> </v>
      </c>
    </row>
    <row r="186" spans="5:18">
      <c r="E186" s="97"/>
      <c r="F186" s="92">
        <v>12</v>
      </c>
      <c r="G186" s="125" t="s">
        <v>835</v>
      </c>
      <c r="H186" s="130" t="str">
        <f>IF(Pins!F182=""," ",Pins!F182)</f>
        <v xml:space="preserve"> </v>
      </c>
      <c r="I186" s="79"/>
      <c r="J186" s="85" t="s">
        <v>816</v>
      </c>
      <c r="K186" s="92">
        <v>2</v>
      </c>
      <c r="L186" s="123" t="s">
        <v>841</v>
      </c>
      <c r="M186" s="155" t="str">
        <f>IF(Pins!F362=""," ",Pins!F362)</f>
        <v xml:space="preserve"> </v>
      </c>
      <c r="N186" s="79"/>
      <c r="O186" s="74" t="s">
        <v>361</v>
      </c>
      <c r="P186" s="78">
        <v>1</v>
      </c>
      <c r="Q186" s="124" t="s">
        <v>647</v>
      </c>
      <c r="R186" s="152" t="str">
        <f>IF(Pins!F544=""," ",Pins!F544)</f>
        <v xml:space="preserve"> </v>
      </c>
    </row>
    <row r="187" spans="5:18">
      <c r="I187" s="79"/>
      <c r="J187" s="85" t="s">
        <v>201</v>
      </c>
      <c r="K187" s="92">
        <v>3</v>
      </c>
      <c r="L187" s="123" t="s">
        <v>846</v>
      </c>
      <c r="M187" s="155" t="str">
        <f>IF(Pins!F363=""," ",Pins!F363)</f>
        <v xml:space="preserve"> </v>
      </c>
      <c r="N187" s="79"/>
      <c r="O187" s="91" t="s">
        <v>362</v>
      </c>
      <c r="P187" s="78">
        <v>2</v>
      </c>
      <c r="Q187" s="123" t="s">
        <v>646</v>
      </c>
      <c r="R187" s="152" t="str">
        <f>IF(Pins!F545=""," ",Pins!F545)</f>
        <v xml:space="preserve"> </v>
      </c>
    </row>
    <row r="188" spans="5:18">
      <c r="I188" s="79"/>
      <c r="J188" s="85" t="s">
        <v>202</v>
      </c>
      <c r="K188" s="92">
        <v>4</v>
      </c>
      <c r="L188" s="123" t="s">
        <v>839</v>
      </c>
      <c r="M188" s="155" t="str">
        <f>IF(Pins!F364=""," ",Pins!F364)</f>
        <v xml:space="preserve"> </v>
      </c>
      <c r="N188" s="79"/>
      <c r="O188" s="91" t="s">
        <v>201</v>
      </c>
      <c r="P188" s="78">
        <v>3</v>
      </c>
      <c r="Q188" s="123" t="s">
        <v>644</v>
      </c>
      <c r="R188" s="152" t="str">
        <f>IF(Pins!F546=""," ",Pins!F546)</f>
        <v xml:space="preserve"> </v>
      </c>
    </row>
    <row r="189" spans="5:18">
      <c r="E189" s="79"/>
      <c r="F189" s="79"/>
      <c r="G189" s="79"/>
      <c r="H189" s="79"/>
      <c r="I189" s="79"/>
      <c r="J189" s="85"/>
      <c r="K189" s="92">
        <v>5</v>
      </c>
      <c r="L189" s="123" t="s">
        <v>840</v>
      </c>
      <c r="M189" s="155" t="str">
        <f>IF(Pins!F365=""," ",Pins!F365)</f>
        <v xml:space="preserve"> </v>
      </c>
      <c r="N189" s="79"/>
      <c r="O189" s="91" t="s">
        <v>202</v>
      </c>
      <c r="P189" s="78">
        <v>4</v>
      </c>
      <c r="Q189" s="123" t="s">
        <v>645</v>
      </c>
      <c r="R189" s="152" t="str">
        <f>IF(Pins!F547=""," ",Pins!F547)</f>
        <v xml:space="preserve"> </v>
      </c>
    </row>
    <row r="190" spans="5:18">
      <c r="E190" s="79"/>
      <c r="F190" s="79"/>
      <c r="G190" s="79"/>
      <c r="H190" s="79"/>
      <c r="I190" s="79"/>
      <c r="J190" s="85"/>
      <c r="K190" s="92">
        <v>6</v>
      </c>
      <c r="L190" s="123" t="s">
        <v>845</v>
      </c>
      <c r="M190" s="155" t="str">
        <f>IF(Pins!F366=""," ",Pins!F366)</f>
        <v xml:space="preserve"> </v>
      </c>
      <c r="N190" s="79"/>
      <c r="O190" s="85"/>
      <c r="P190" s="78">
        <v>5</v>
      </c>
      <c r="Q190" s="123" t="s">
        <v>643</v>
      </c>
      <c r="R190" s="152" t="str">
        <f>IF(Pins!F548=""," ",Pins!F548)</f>
        <v xml:space="preserve"> </v>
      </c>
    </row>
    <row r="191" spans="5:18">
      <c r="E191" s="79"/>
      <c r="F191" s="79"/>
      <c r="G191" s="79"/>
      <c r="H191" s="79"/>
      <c r="I191" s="79"/>
      <c r="J191" s="85"/>
      <c r="K191" s="92">
        <v>7</v>
      </c>
      <c r="L191" s="123" t="s">
        <v>838</v>
      </c>
      <c r="M191" s="155" t="str">
        <f>IF(Pins!F367=""," ",Pins!F367)</f>
        <v xml:space="preserve"> </v>
      </c>
      <c r="N191" s="79"/>
      <c r="O191" s="72"/>
      <c r="P191" s="78">
        <v>6</v>
      </c>
      <c r="Q191" s="123" t="s">
        <v>642</v>
      </c>
      <c r="R191" s="152" t="str">
        <f>IF(Pins!F549=""," ",Pins!F549)</f>
        <v xml:space="preserve"> </v>
      </c>
    </row>
    <row r="192" spans="5:18">
      <c r="E192" s="79"/>
      <c r="F192" s="79"/>
      <c r="G192" s="79"/>
      <c r="H192" s="79"/>
      <c r="I192" s="79"/>
      <c r="J192" s="85"/>
      <c r="K192" s="92">
        <v>8</v>
      </c>
      <c r="L192" s="123" t="s">
        <v>844</v>
      </c>
      <c r="M192" s="155" t="str">
        <f>IF(Pins!F368=""," ",Pins!F368)</f>
        <v xml:space="preserve"> </v>
      </c>
      <c r="N192" s="79"/>
      <c r="O192" s="95"/>
      <c r="P192" s="78">
        <v>7</v>
      </c>
      <c r="Q192" s="123" t="s">
        <v>640</v>
      </c>
      <c r="R192" s="152" t="str">
        <f>IF(Pins!F550=""," ",Pins!F550)</f>
        <v xml:space="preserve"> </v>
      </c>
    </row>
    <row r="193" spans="5:18">
      <c r="E193" s="79"/>
      <c r="F193" s="79"/>
      <c r="G193" s="79"/>
      <c r="H193" s="79"/>
      <c r="I193" s="79"/>
      <c r="J193" s="85"/>
      <c r="K193" s="92">
        <v>9</v>
      </c>
      <c r="L193" s="123" t="s">
        <v>837</v>
      </c>
      <c r="M193" s="155" t="str">
        <f>IF(Pins!F369=""," ",Pins!F369)</f>
        <v xml:space="preserve"> </v>
      </c>
      <c r="N193" s="79"/>
      <c r="O193" s="95"/>
      <c r="P193" s="78">
        <v>8</v>
      </c>
      <c r="Q193" s="123" t="s">
        <v>641</v>
      </c>
      <c r="R193" s="152" t="str">
        <f>IF(Pins!F551=""," ",Pins!F551)</f>
        <v xml:space="preserve"> </v>
      </c>
    </row>
    <row r="194" spans="5:18">
      <c r="E194" s="79"/>
      <c r="F194" s="79"/>
      <c r="G194" s="79"/>
      <c r="H194" s="79"/>
      <c r="I194" s="79"/>
      <c r="J194" s="85"/>
      <c r="K194" s="92">
        <v>10</v>
      </c>
      <c r="L194" s="123" t="s">
        <v>836</v>
      </c>
      <c r="M194" s="155" t="str">
        <f>IF(Pins!F370=""," ",Pins!F370)</f>
        <v xml:space="preserve"> </v>
      </c>
      <c r="N194" s="79"/>
      <c r="O194" s="97"/>
      <c r="P194" s="73">
        <v>9</v>
      </c>
      <c r="Q194" s="125" t="s">
        <v>639</v>
      </c>
      <c r="R194" s="152" t="str">
        <f>IF(Pins!F552=""," ",Pins!F552)</f>
        <v xml:space="preserve"> </v>
      </c>
    </row>
    <row r="195" spans="5:18">
      <c r="E195" s="79"/>
      <c r="F195" s="79"/>
      <c r="G195" s="79"/>
      <c r="H195" s="79"/>
      <c r="I195" s="79"/>
      <c r="J195" s="97"/>
      <c r="K195" s="92">
        <v>11</v>
      </c>
      <c r="L195" s="125" t="s">
        <v>843</v>
      </c>
      <c r="M195" s="155" t="str">
        <f>IF(Pins!F371=""," ",Pins!F371)</f>
        <v xml:space="preserve"> </v>
      </c>
      <c r="N195" s="79"/>
      <c r="O195" s="97"/>
      <c r="P195" s="73">
        <v>10</v>
      </c>
      <c r="Q195" s="125" t="s">
        <v>639</v>
      </c>
      <c r="R195" s="152" t="str">
        <f>IF(Pins!F553=""," ",Pins!F553)</f>
        <v xml:space="preserve"> </v>
      </c>
    </row>
    <row r="196" spans="5:18">
      <c r="E196" s="79"/>
      <c r="F196" s="79"/>
      <c r="G196" s="79"/>
      <c r="H196" s="79"/>
      <c r="I196" s="79"/>
      <c r="N196" s="79"/>
    </row>
    <row r="197" spans="5:18">
      <c r="E197" s="79"/>
      <c r="F197" s="79"/>
      <c r="G197" s="79"/>
      <c r="H197" s="79"/>
      <c r="I197" s="79"/>
      <c r="N197" s="79"/>
      <c r="O197" s="74" t="s">
        <v>185</v>
      </c>
      <c r="P197" s="73">
        <v>1</v>
      </c>
      <c r="Q197" s="124" t="s">
        <v>63</v>
      </c>
      <c r="R197" s="152" t="str">
        <f>IF(Beltloops!F209=""," ",Beltloops!F209)</f>
        <v xml:space="preserve"> </v>
      </c>
    </row>
    <row r="198" spans="5:18">
      <c r="O198" s="80" t="s">
        <v>201</v>
      </c>
      <c r="P198" s="78">
        <v>2</v>
      </c>
      <c r="Q198" s="123" t="s">
        <v>115</v>
      </c>
      <c r="R198" s="152" t="str">
        <f>IF(Beltloops!F210=""," ",Beltloops!F210)</f>
        <v xml:space="preserve"> </v>
      </c>
    </row>
    <row r="199" spans="5:18">
      <c r="O199" s="85" t="s">
        <v>188</v>
      </c>
      <c r="P199" s="73">
        <v>3</v>
      </c>
      <c r="Q199" s="125" t="s">
        <v>64</v>
      </c>
      <c r="R199" s="152" t="str">
        <f>IF(Beltloops!F211=""," ",Beltloops!F211)</f>
        <v xml:space="preserve"> </v>
      </c>
    </row>
    <row r="200" spans="5:18">
      <c r="O200" s="74" t="s">
        <v>363</v>
      </c>
      <c r="P200" s="78">
        <v>1</v>
      </c>
      <c r="Q200" s="124" t="s">
        <v>365</v>
      </c>
      <c r="R200" s="152" t="str">
        <f>IF(Pins!F559=""," ",Pins!F559)</f>
        <v xml:space="preserve"> </v>
      </c>
    </row>
    <row r="201" spans="5:18">
      <c r="O201" s="91" t="s">
        <v>364</v>
      </c>
      <c r="P201" s="78">
        <v>2</v>
      </c>
      <c r="Q201" s="123" t="s">
        <v>366</v>
      </c>
      <c r="R201" s="152" t="str">
        <f>IF(Pins!F560=""," ",Pins!F560)</f>
        <v xml:space="preserve"> </v>
      </c>
    </row>
    <row r="202" spans="5:18">
      <c r="O202" s="91" t="s">
        <v>201</v>
      </c>
      <c r="P202" s="78">
        <v>3</v>
      </c>
      <c r="Q202" s="123" t="s">
        <v>367</v>
      </c>
      <c r="R202" s="152" t="str">
        <f>IF(Pins!F561=""," ",Pins!F561)</f>
        <v xml:space="preserve"> </v>
      </c>
    </row>
    <row r="203" spans="5:18">
      <c r="O203" s="91" t="s">
        <v>202</v>
      </c>
      <c r="P203" s="78">
        <v>4</v>
      </c>
      <c r="Q203" s="123" t="s">
        <v>368</v>
      </c>
      <c r="R203" s="152" t="str">
        <f>IF(Pins!F562=""," ",Pins!F562)</f>
        <v xml:space="preserve"> </v>
      </c>
    </row>
    <row r="204" spans="5:18">
      <c r="O204" s="85"/>
      <c r="P204" s="78">
        <v>5</v>
      </c>
      <c r="Q204" s="123" t="s">
        <v>369</v>
      </c>
      <c r="R204" s="152" t="str">
        <f>IF(Pins!F563=""," ",Pins!F563)</f>
        <v xml:space="preserve"> </v>
      </c>
    </row>
    <row r="205" spans="5:18">
      <c r="O205" s="72"/>
      <c r="P205" s="78">
        <v>6</v>
      </c>
      <c r="Q205" s="123" t="s">
        <v>370</v>
      </c>
      <c r="R205" s="152" t="str">
        <f>IF(Pins!F564=""," ",Pins!F564)</f>
        <v xml:space="preserve"> </v>
      </c>
    </row>
    <row r="206" spans="5:18">
      <c r="O206" s="95"/>
      <c r="P206" s="78">
        <v>7</v>
      </c>
      <c r="Q206" s="123" t="s">
        <v>371</v>
      </c>
      <c r="R206" s="152" t="str">
        <f>IF(Pins!F565=""," ",Pins!F565)</f>
        <v xml:space="preserve"> </v>
      </c>
    </row>
    <row r="207" spans="5:18">
      <c r="O207" s="95"/>
      <c r="P207" s="78">
        <v>8</v>
      </c>
      <c r="Q207" s="123" t="s">
        <v>372</v>
      </c>
      <c r="R207" s="152" t="str">
        <f>IF(Pins!F566=""," ",Pins!F566)</f>
        <v xml:space="preserve"> </v>
      </c>
    </row>
    <row r="208" spans="5:18">
      <c r="O208" s="85"/>
      <c r="P208" s="73">
        <v>9</v>
      </c>
      <c r="Q208" s="123" t="s">
        <v>373</v>
      </c>
      <c r="R208" s="152" t="str">
        <f>IF(Pins!F567=""," ",Pins!F567)</f>
        <v xml:space="preserve"> </v>
      </c>
    </row>
    <row r="209" spans="5:18">
      <c r="O209" s="97"/>
      <c r="P209" s="73">
        <v>10</v>
      </c>
      <c r="Q209" s="125" t="s">
        <v>374</v>
      </c>
      <c r="R209" s="152" t="str">
        <f>IF(Pins!F568=""," ",Pins!F568)</f>
        <v xml:space="preserve"> </v>
      </c>
    </row>
    <row r="210" spans="5:18">
      <c r="J210" s="114"/>
      <c r="K210" s="114"/>
      <c r="L210" s="117"/>
      <c r="M210" s="105"/>
    </row>
    <row r="215" spans="5:18">
      <c r="E215" s="114"/>
      <c r="F215" s="114" t="s">
        <v>925</v>
      </c>
      <c r="G215" s="117" t="s">
        <v>925</v>
      </c>
      <c r="H215" s="105" t="s">
        <v>925</v>
      </c>
    </row>
  </sheetData>
  <sheetProtection password="9AF3" sheet="1" objects="1" scenarios="1"/>
  <mergeCells count="13">
    <mergeCell ref="E110:E111"/>
    <mergeCell ref="O1:R2"/>
    <mergeCell ref="J1:M2"/>
    <mergeCell ref="E1:H2"/>
    <mergeCell ref="E108:H109"/>
    <mergeCell ref="J108:M109"/>
    <mergeCell ref="O108:R109"/>
    <mergeCell ref="A1:B1"/>
    <mergeCell ref="A108:B108"/>
    <mergeCell ref="B111:B112"/>
    <mergeCell ref="B131:B132"/>
    <mergeCell ref="B4:B5"/>
    <mergeCell ref="B24:B25"/>
  </mergeCells>
  <phoneticPr fontId="5" type="noConversion"/>
  <printOptions horizontalCentered="1"/>
  <pageMargins left="0.25" right="0.25" top="1" bottom="0.25" header="0.5" footer="0.5"/>
  <pageSetup scale="50" fitToHeight="2" orientation="portrait" horizontalDpi="4294967292" verticalDpi="4294967292" r:id="rId1"/>
  <headerFooter alignWithMargins="0">
    <oddHeader>&amp;C&amp;"Arial,Bold"&amp;14Beltloop and PinTrax&amp;12
&amp;D</oddHeader>
  </headerFooter>
  <rowBreaks count="1" manualBreakCount="1">
    <brk id="107"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5"/>
  <sheetViews>
    <sheetView showGridLines="0" zoomScaleNormal="100" workbookViewId="0">
      <pane xSplit="3" topLeftCell="D1" activePane="topRight" state="frozen"/>
      <selection pane="topRight" sqref="A1:B1"/>
    </sheetView>
  </sheetViews>
  <sheetFormatPr defaultColWidth="11.42578125" defaultRowHeight="12.75"/>
  <cols>
    <col min="1" max="1" width="22.140625" style="63" customWidth="1"/>
    <col min="2" max="2" width="5.7109375" style="103" customWidth="1"/>
    <col min="3" max="3" width="5.5703125" style="62" customWidth="1"/>
    <col min="4" max="4" width="3.140625" style="62" customWidth="1"/>
    <col min="5" max="5" width="16.140625" style="62" customWidth="1"/>
    <col min="6" max="6" width="3.28515625" style="62" customWidth="1"/>
    <col min="7" max="7" width="29.5703125" style="62" customWidth="1"/>
    <col min="8" max="8" width="3.140625" style="62" customWidth="1"/>
    <col min="9" max="9" width="3.42578125" style="62" customWidth="1"/>
    <col min="10" max="10" width="15.85546875" style="62" customWidth="1"/>
    <col min="11" max="11" width="3.28515625" style="62" customWidth="1"/>
    <col min="12" max="12" width="30.7109375" style="62" customWidth="1"/>
    <col min="13" max="13" width="3.140625" style="62" customWidth="1"/>
    <col min="14" max="14" width="3.42578125" style="62" customWidth="1"/>
    <col min="15" max="15" width="15.85546875" style="62" customWidth="1"/>
    <col min="16" max="16" width="3.28515625" style="62" customWidth="1"/>
    <col min="17" max="17" width="32.42578125" style="62" customWidth="1"/>
    <col min="18" max="18" width="3.140625" style="62" customWidth="1"/>
    <col min="19" max="23" width="11.42578125" style="62" customWidth="1"/>
    <col min="24" max="16384" width="11.42578125" style="63"/>
  </cols>
  <sheetData>
    <row r="1" spans="1:27" ht="23.25">
      <c r="A1" s="241" t="str">
        <f ca="1">RIGHT(CELL("filename",A1),SUM(LEN(CELL("filename",A1))-SEARCH("]",CELL("filename",A1),1)))</f>
        <v>Scout 3</v>
      </c>
      <c r="B1" s="241"/>
      <c r="D1" s="63"/>
      <c r="E1" s="235" t="s">
        <v>348</v>
      </c>
      <c r="F1" s="236"/>
      <c r="G1" s="236"/>
      <c r="H1" s="237"/>
      <c r="J1" s="235" t="s">
        <v>348</v>
      </c>
      <c r="K1" s="236"/>
      <c r="L1" s="236"/>
      <c r="M1" s="237"/>
      <c r="O1" s="235" t="s">
        <v>348</v>
      </c>
      <c r="P1" s="236"/>
      <c r="Q1" s="236"/>
      <c r="R1" s="237"/>
      <c r="T1" s="64"/>
      <c r="U1" s="64"/>
      <c r="V1" s="64"/>
      <c r="W1" s="64"/>
      <c r="X1" s="65"/>
    </row>
    <row r="2" spans="1:27" ht="14.1" customHeight="1">
      <c r="A2" s="119" t="s">
        <v>349</v>
      </c>
      <c r="B2" s="66"/>
      <c r="C2" s="67"/>
      <c r="D2" s="63"/>
      <c r="E2" s="238"/>
      <c r="F2" s="239"/>
      <c r="G2" s="239"/>
      <c r="H2" s="240"/>
      <c r="J2" s="238"/>
      <c r="K2" s="239"/>
      <c r="L2" s="239"/>
      <c r="M2" s="240"/>
      <c r="O2" s="238"/>
      <c r="P2" s="239"/>
      <c r="Q2" s="239"/>
      <c r="R2" s="240"/>
      <c r="T2" s="68"/>
      <c r="U2" s="69"/>
      <c r="V2" s="69"/>
      <c r="W2" s="69"/>
      <c r="X2" s="65"/>
    </row>
    <row r="3" spans="1:27" ht="14.1" customHeight="1">
      <c r="D3" s="63"/>
      <c r="E3" s="72" t="s">
        <v>149</v>
      </c>
      <c r="F3" s="73">
        <v>1</v>
      </c>
      <c r="G3" s="124" t="s">
        <v>50</v>
      </c>
      <c r="H3" s="57" t="str">
        <f>IF(Beltloops!G8=""," ",Beltloops!G8)</f>
        <v xml:space="preserve"> </v>
      </c>
      <c r="J3" s="74" t="s">
        <v>164</v>
      </c>
      <c r="K3" s="73">
        <v>1</v>
      </c>
      <c r="L3" s="124" t="s">
        <v>83</v>
      </c>
      <c r="M3" s="152" t="str">
        <f>IF(Beltloops!G70=""," ",Beltloops!G70)</f>
        <v xml:space="preserve"> </v>
      </c>
      <c r="O3" s="74" t="s">
        <v>175</v>
      </c>
      <c r="P3" s="73">
        <v>1</v>
      </c>
      <c r="Q3" s="124" t="s">
        <v>84</v>
      </c>
      <c r="R3" s="152" t="str">
        <f>IF(Beltloops!G142=""," ",Beltloops!G142)</f>
        <v xml:space="preserve"> </v>
      </c>
      <c r="T3" s="68"/>
      <c r="U3" s="69"/>
      <c r="V3" s="69"/>
      <c r="W3" s="69"/>
      <c r="X3" s="65"/>
      <c r="Y3" s="75"/>
      <c r="Z3" s="75"/>
      <c r="AA3" s="75"/>
    </row>
    <row r="4" spans="1:27" ht="14.1" customHeight="1">
      <c r="A4" s="70"/>
      <c r="B4" s="242" t="s">
        <v>155</v>
      </c>
      <c r="C4" s="71"/>
      <c r="D4" s="63"/>
      <c r="E4" s="77" t="s">
        <v>188</v>
      </c>
      <c r="F4" s="78">
        <v>2</v>
      </c>
      <c r="G4" s="123" t="s">
        <v>49</v>
      </c>
      <c r="H4" s="57" t="str">
        <f>IF(Beltloops!G9=""," ",Beltloops!G9)</f>
        <v xml:space="preserve"> </v>
      </c>
      <c r="I4" s="79"/>
      <c r="J4" s="80" t="s">
        <v>201</v>
      </c>
      <c r="K4" s="78">
        <v>2</v>
      </c>
      <c r="L4" s="123" t="s">
        <v>81</v>
      </c>
      <c r="M4" s="152" t="str">
        <f>IF(Beltloops!G71=""," ",Beltloops!G71)</f>
        <v xml:space="preserve"> </v>
      </c>
      <c r="N4" s="81"/>
      <c r="O4" s="80" t="s">
        <v>201</v>
      </c>
      <c r="P4" s="78">
        <v>2</v>
      </c>
      <c r="Q4" s="123" t="s">
        <v>85</v>
      </c>
      <c r="R4" s="152" t="str">
        <f>IF(Beltloops!G143=""," ",Beltloops!G143)</f>
        <v xml:space="preserve"> </v>
      </c>
      <c r="S4" s="64"/>
      <c r="T4" s="64"/>
      <c r="U4" s="64"/>
      <c r="V4" s="64"/>
      <c r="W4" s="64"/>
      <c r="X4" s="65"/>
      <c r="Y4" s="82"/>
      <c r="Z4" s="67"/>
      <c r="AA4" s="83"/>
    </row>
    <row r="5" spans="1:27" ht="14.1" customHeight="1">
      <c r="A5" s="76" t="s">
        <v>157</v>
      </c>
      <c r="B5" s="242"/>
      <c r="C5" s="71" t="s">
        <v>156</v>
      </c>
      <c r="D5" s="63"/>
      <c r="E5" s="78"/>
      <c r="F5" s="78">
        <v>3</v>
      </c>
      <c r="G5" s="125" t="s">
        <v>48</v>
      </c>
      <c r="H5" s="57" t="str">
        <f>IF(Beltloops!G10=""," ",Beltloops!G10)</f>
        <v xml:space="preserve"> </v>
      </c>
      <c r="I5" s="84"/>
      <c r="J5" s="85" t="s">
        <v>188</v>
      </c>
      <c r="K5" s="73">
        <v>3</v>
      </c>
      <c r="L5" s="125" t="s">
        <v>82</v>
      </c>
      <c r="M5" s="152" t="str">
        <f>IF(Beltloops!G72=""," ",Beltloops!G72)</f>
        <v xml:space="preserve"> </v>
      </c>
      <c r="N5" s="86"/>
      <c r="O5" s="85" t="s">
        <v>188</v>
      </c>
      <c r="P5" s="73">
        <v>3</v>
      </c>
      <c r="Q5" s="125" t="s">
        <v>86</v>
      </c>
      <c r="R5" s="152" t="str">
        <f>IF(Beltloops!G144=""," ",Beltloops!G144)</f>
        <v xml:space="preserve"> </v>
      </c>
      <c r="S5" s="65"/>
      <c r="T5" s="64"/>
      <c r="U5" s="64"/>
      <c r="V5" s="64"/>
      <c r="W5" s="64"/>
      <c r="X5" s="65"/>
      <c r="Y5" s="87"/>
      <c r="Z5" s="67"/>
      <c r="AA5" s="83"/>
    </row>
    <row r="6" spans="1:27" ht="14.1" customHeight="1">
      <c r="A6" s="120" t="s">
        <v>141</v>
      </c>
      <c r="B6" s="93" t="str">
        <f>Beltloops!G11</f>
        <v xml:space="preserve"> </v>
      </c>
      <c r="C6" s="122" t="str">
        <f>Pins!G20</f>
        <v xml:space="preserve"> </v>
      </c>
      <c r="D6" s="88"/>
      <c r="E6" s="72" t="s">
        <v>186</v>
      </c>
      <c r="F6" s="78">
        <v>1</v>
      </c>
      <c r="G6" s="124" t="s">
        <v>143</v>
      </c>
      <c r="H6" s="150" t="str">
        <f>IF(Pins!G9=""," ",Pins!G9)</f>
        <v xml:space="preserve"> </v>
      </c>
      <c r="I6" s="84"/>
      <c r="J6" s="74" t="s">
        <v>214</v>
      </c>
      <c r="K6" s="89"/>
      <c r="L6" s="90" t="s">
        <v>219</v>
      </c>
      <c r="M6" s="157"/>
      <c r="N6" s="86"/>
      <c r="O6" s="74" t="s">
        <v>256</v>
      </c>
      <c r="P6" s="78">
        <v>1</v>
      </c>
      <c r="Q6" s="124" t="s">
        <v>449</v>
      </c>
      <c r="R6" s="152" t="str">
        <f>IF(Pins!G375=""," ",Pins!G375)</f>
        <v xml:space="preserve"> </v>
      </c>
      <c r="S6" s="65"/>
      <c r="T6" s="64"/>
      <c r="U6" s="64"/>
      <c r="V6" s="64"/>
      <c r="W6" s="64"/>
      <c r="X6" s="65"/>
      <c r="Y6" s="87"/>
      <c r="Z6" s="67"/>
      <c r="AA6" s="83"/>
    </row>
    <row r="7" spans="1:27" ht="14.1" customHeight="1">
      <c r="A7" s="120" t="s">
        <v>725</v>
      </c>
      <c r="B7" s="93" t="str">
        <f>Beltloops!G16</f>
        <v xml:space="preserve"> </v>
      </c>
      <c r="C7" s="96" t="str">
        <f>Pins!G35</f>
        <v xml:space="preserve"> </v>
      </c>
      <c r="D7" s="88"/>
      <c r="E7" s="77" t="s">
        <v>200</v>
      </c>
      <c r="F7" s="78">
        <v>2</v>
      </c>
      <c r="G7" s="123" t="s">
        <v>144</v>
      </c>
      <c r="H7" s="150" t="str">
        <f>IF(Pins!G10=""," ",Pins!G10)</f>
        <v xml:space="preserve"> </v>
      </c>
      <c r="I7" s="84"/>
      <c r="J7" s="91" t="s">
        <v>215</v>
      </c>
      <c r="K7" s="92">
        <v>1</v>
      </c>
      <c r="L7" s="124" t="s">
        <v>224</v>
      </c>
      <c r="M7" s="152" t="str">
        <f>IF(Pins!G189=""," ",Pins!G189)</f>
        <v xml:space="preserve"> </v>
      </c>
      <c r="N7" s="86"/>
      <c r="O7" s="91" t="s">
        <v>257</v>
      </c>
      <c r="P7" s="78">
        <v>2</v>
      </c>
      <c r="Q7" s="123" t="s">
        <v>450</v>
      </c>
      <c r="R7" s="152" t="str">
        <f>IF(Pins!G376=""," ",Pins!G376)</f>
        <v xml:space="preserve"> </v>
      </c>
      <c r="S7" s="65"/>
      <c r="T7" s="64"/>
      <c r="U7" s="64"/>
      <c r="V7" s="64"/>
      <c r="W7" s="64"/>
      <c r="X7" s="83"/>
      <c r="Y7" s="87"/>
      <c r="Z7" s="67"/>
      <c r="AA7" s="83"/>
    </row>
    <row r="8" spans="1:27" ht="14.1" customHeight="1">
      <c r="A8" s="120" t="s">
        <v>158</v>
      </c>
      <c r="B8" s="93" t="str">
        <f>Beltloops!G21</f>
        <v xml:space="preserve"> </v>
      </c>
      <c r="C8" s="122" t="str">
        <f>Pins!G48</f>
        <v xml:space="preserve"> </v>
      </c>
      <c r="D8" s="88"/>
      <c r="E8" s="77" t="s">
        <v>142</v>
      </c>
      <c r="F8" s="78">
        <v>3</v>
      </c>
      <c r="G8" s="123" t="s">
        <v>145</v>
      </c>
      <c r="H8" s="150" t="str">
        <f>IF(Pins!G11=""," ",Pins!G11)</f>
        <v xml:space="preserve"> </v>
      </c>
      <c r="I8" s="84"/>
      <c r="J8" s="91" t="s">
        <v>201</v>
      </c>
      <c r="K8" s="78">
        <v>2</v>
      </c>
      <c r="L8" s="123" t="s">
        <v>225</v>
      </c>
      <c r="M8" s="152" t="str">
        <f>IF(Pins!G190=""," ",Pins!G190)</f>
        <v xml:space="preserve"> </v>
      </c>
      <c r="N8" s="86"/>
      <c r="O8" s="91" t="s">
        <v>201</v>
      </c>
      <c r="P8" s="78">
        <v>3</v>
      </c>
      <c r="Q8" s="123" t="s">
        <v>451</v>
      </c>
      <c r="R8" s="152" t="str">
        <f>IF(Pins!G377=""," ",Pins!G377)</f>
        <v xml:space="preserve"> </v>
      </c>
      <c r="S8" s="65"/>
      <c r="X8" s="83"/>
      <c r="Y8" s="87"/>
      <c r="Z8" s="67"/>
      <c r="AA8" s="83"/>
    </row>
    <row r="9" spans="1:27" ht="14.1" customHeight="1">
      <c r="A9" s="120" t="s">
        <v>159</v>
      </c>
      <c r="B9" s="93" t="str">
        <f>Beltloops!G26</f>
        <v xml:space="preserve"> </v>
      </c>
      <c r="C9" s="122" t="str">
        <f>Pins!G63</f>
        <v xml:space="preserve"> </v>
      </c>
      <c r="D9" s="88"/>
      <c r="E9" s="72"/>
      <c r="F9" s="78">
        <v>4</v>
      </c>
      <c r="G9" s="123" t="s">
        <v>146</v>
      </c>
      <c r="H9" s="150" t="str">
        <f>IF(Pins!G12=""," ",Pins!G12)</f>
        <v xml:space="preserve"> </v>
      </c>
      <c r="I9" s="84"/>
      <c r="J9" s="91" t="s">
        <v>216</v>
      </c>
      <c r="K9" s="78">
        <v>3</v>
      </c>
      <c r="L9" s="125" t="s">
        <v>226</v>
      </c>
      <c r="M9" s="152" t="str">
        <f>IF(Pins!G191=""," ",Pins!G191)</f>
        <v xml:space="preserve"> </v>
      </c>
      <c r="N9" s="86"/>
      <c r="O9" s="91" t="s">
        <v>202</v>
      </c>
      <c r="P9" s="78">
        <v>4</v>
      </c>
      <c r="Q9" s="123" t="s">
        <v>457</v>
      </c>
      <c r="R9" s="152" t="str">
        <f>IF(Pins!G378=""," ",Pins!G378)</f>
        <v xml:space="preserve"> </v>
      </c>
      <c r="S9" s="65"/>
      <c r="X9" s="83"/>
      <c r="Y9" s="87"/>
      <c r="Z9" s="67"/>
      <c r="AA9" s="83"/>
    </row>
    <row r="10" spans="1:27" ht="14.1" customHeight="1">
      <c r="A10" s="121" t="s">
        <v>739</v>
      </c>
      <c r="B10" s="93" t="str">
        <f>Beltloops!G31</f>
        <v xml:space="preserve"> </v>
      </c>
      <c r="C10" s="96" t="str">
        <f>Pins!G77</f>
        <v xml:space="preserve"> </v>
      </c>
      <c r="D10" s="88"/>
      <c r="E10" s="72"/>
      <c r="F10" s="78">
        <v>5</v>
      </c>
      <c r="G10" s="123" t="s">
        <v>147</v>
      </c>
      <c r="H10" s="150" t="str">
        <f>IF(Pins!G13=""," ",Pins!G13)</f>
        <v xml:space="preserve"> </v>
      </c>
      <c r="I10" s="84"/>
      <c r="J10" s="91" t="s">
        <v>217</v>
      </c>
      <c r="K10" s="94"/>
      <c r="L10" s="90" t="s">
        <v>220</v>
      </c>
      <c r="M10" s="160"/>
      <c r="N10" s="86"/>
      <c r="O10" s="85"/>
      <c r="P10" s="78">
        <v>5</v>
      </c>
      <c r="Q10" s="123" t="s">
        <v>456</v>
      </c>
      <c r="R10" s="152" t="str">
        <f>IF(Pins!G379=""," ",Pins!G379)</f>
        <v xml:space="preserve"> </v>
      </c>
      <c r="S10" s="65"/>
      <c r="X10" s="83"/>
      <c r="Y10" s="83"/>
      <c r="Z10" s="83"/>
      <c r="AA10" s="83"/>
    </row>
    <row r="11" spans="1:27" ht="14.1" customHeight="1">
      <c r="A11" s="120" t="s">
        <v>160</v>
      </c>
      <c r="B11" s="93" t="str">
        <f>Beltloops!G36</f>
        <v xml:space="preserve"> </v>
      </c>
      <c r="C11" s="122" t="str">
        <f>Pins!G92</f>
        <v xml:space="preserve"> </v>
      </c>
      <c r="D11" s="88"/>
      <c r="E11" s="95"/>
      <c r="F11" s="78">
        <v>6</v>
      </c>
      <c r="G11" s="123" t="s">
        <v>148</v>
      </c>
      <c r="H11" s="150" t="str">
        <f>IF(Pins!G14=""," ",Pins!G14)</f>
        <v xml:space="preserve"> </v>
      </c>
      <c r="I11" s="84"/>
      <c r="J11" s="77" t="s">
        <v>218</v>
      </c>
      <c r="K11" s="92">
        <v>1</v>
      </c>
      <c r="L11" s="124" t="s">
        <v>227</v>
      </c>
      <c r="M11" s="152" t="str">
        <f>IF(Pins!G193=""," ",Pins!G193)</f>
        <v xml:space="preserve"> </v>
      </c>
      <c r="N11" s="86"/>
      <c r="O11" s="72"/>
      <c r="P11" s="78">
        <v>6</v>
      </c>
      <c r="Q11" s="123" t="s">
        <v>458</v>
      </c>
      <c r="R11" s="152" t="str">
        <f>IF(Pins!G380=""," ",Pins!G380)</f>
        <v xml:space="preserve"> </v>
      </c>
      <c r="S11" s="65"/>
      <c r="X11" s="83"/>
      <c r="Y11" s="83"/>
      <c r="Z11" s="65"/>
      <c r="AA11" s="65"/>
    </row>
    <row r="12" spans="1:27" ht="14.1" customHeight="1">
      <c r="A12" s="120" t="s">
        <v>161</v>
      </c>
      <c r="B12" s="93" t="str">
        <f>Beltloops!G41</f>
        <v xml:space="preserve"> </v>
      </c>
      <c r="C12" s="122" t="str">
        <f>Pins!G108</f>
        <v xml:space="preserve"> </v>
      </c>
      <c r="D12" s="88"/>
      <c r="E12" s="72"/>
      <c r="F12" s="78">
        <v>7</v>
      </c>
      <c r="G12" s="123" t="s">
        <v>150</v>
      </c>
      <c r="H12" s="150" t="str">
        <f>IF(Pins!G15=""," ",Pins!G15)</f>
        <v xml:space="preserve"> </v>
      </c>
      <c r="I12" s="84"/>
      <c r="J12" s="85"/>
      <c r="K12" s="78">
        <v>2</v>
      </c>
      <c r="L12" s="123" t="s">
        <v>868</v>
      </c>
      <c r="M12" s="152" t="str">
        <f>IF(Pins!G194=""," ",Pins!G194)</f>
        <v xml:space="preserve"> </v>
      </c>
      <c r="N12" s="86"/>
      <c r="O12" s="95"/>
      <c r="P12" s="78">
        <v>7</v>
      </c>
      <c r="Q12" s="123" t="s">
        <v>459</v>
      </c>
      <c r="R12" s="152" t="str">
        <f>IF(Pins!G381=""," ",Pins!G381)</f>
        <v xml:space="preserve"> </v>
      </c>
      <c r="S12" s="65"/>
      <c r="X12" s="83"/>
      <c r="Y12" s="83"/>
      <c r="Z12" s="65"/>
      <c r="AA12" s="65"/>
    </row>
    <row r="13" spans="1:27" ht="14.1" customHeight="1">
      <c r="A13" s="120" t="s">
        <v>162</v>
      </c>
      <c r="B13" s="93" t="str">
        <f>Beltloops!G46</f>
        <v xml:space="preserve"> </v>
      </c>
      <c r="C13" s="122" t="str">
        <f>Pins!G122</f>
        <v xml:space="preserve"> </v>
      </c>
      <c r="D13" s="88"/>
      <c r="E13" s="77"/>
      <c r="F13" s="78">
        <v>8</v>
      </c>
      <c r="G13" s="123" t="s">
        <v>151</v>
      </c>
      <c r="H13" s="150" t="str">
        <f>IF(Pins!G16=""," ",Pins!G16)</f>
        <v xml:space="preserve"> </v>
      </c>
      <c r="I13" s="84"/>
      <c r="J13" s="85"/>
      <c r="K13" s="78">
        <v>3</v>
      </c>
      <c r="L13" s="125" t="s">
        <v>228</v>
      </c>
      <c r="M13" s="152" t="str">
        <f>IF(Pins!G195=""," ",Pins!G195)</f>
        <v xml:space="preserve"> </v>
      </c>
      <c r="N13" s="86"/>
      <c r="O13" s="95"/>
      <c r="P13" s="78">
        <v>8</v>
      </c>
      <c r="Q13" s="123" t="s">
        <v>455</v>
      </c>
      <c r="R13" s="152" t="str">
        <f>IF(Pins!G382=""," ",Pins!G382)</f>
        <v xml:space="preserve"> </v>
      </c>
      <c r="S13" s="65"/>
      <c r="X13" s="83"/>
      <c r="Y13" s="83"/>
      <c r="Z13" s="65"/>
      <c r="AA13" s="65"/>
    </row>
    <row r="14" spans="1:27">
      <c r="A14" s="121" t="s">
        <v>742</v>
      </c>
      <c r="B14" s="96" t="str">
        <f>Beltloops!G53</f>
        <v xml:space="preserve"> </v>
      </c>
      <c r="C14" s="96" t="str">
        <f>Pins!G138</f>
        <v xml:space="preserve"> </v>
      </c>
      <c r="D14" s="88"/>
      <c r="E14" s="72"/>
      <c r="F14" s="78">
        <v>9</v>
      </c>
      <c r="G14" s="123" t="s">
        <v>154</v>
      </c>
      <c r="H14" s="150" t="str">
        <f>IF(Pins!G17=""," ",Pins!G17)</f>
        <v xml:space="preserve"> </v>
      </c>
      <c r="I14" s="84"/>
      <c r="J14" s="85"/>
      <c r="K14" s="73"/>
      <c r="L14" s="90" t="s">
        <v>221</v>
      </c>
      <c r="M14" s="160"/>
      <c r="N14" s="86"/>
      <c r="O14" s="85"/>
      <c r="P14" s="73">
        <v>9</v>
      </c>
      <c r="Q14" s="123" t="s">
        <v>454</v>
      </c>
      <c r="R14" s="152" t="str">
        <f>IF(Pins!G383=""," ",Pins!G383)</f>
        <v xml:space="preserve"> </v>
      </c>
      <c r="S14" s="65"/>
      <c r="X14" s="83"/>
      <c r="Y14" s="83"/>
      <c r="Z14" s="65"/>
      <c r="AA14" s="65"/>
    </row>
    <row r="15" spans="1:27">
      <c r="A15" s="120" t="s">
        <v>163</v>
      </c>
      <c r="B15" s="93" t="str">
        <f>Beltloops!G58</f>
        <v xml:space="preserve"> </v>
      </c>
      <c r="C15" s="122" t="str">
        <f>Pins!G153</f>
        <v xml:space="preserve"> </v>
      </c>
      <c r="D15" s="88"/>
      <c r="E15" s="72"/>
      <c r="F15" s="78">
        <v>10</v>
      </c>
      <c r="G15" s="123" t="s">
        <v>153</v>
      </c>
      <c r="H15" s="150" t="str">
        <f>IF(Pins!G18=""," ",Pins!G18)</f>
        <v xml:space="preserve"> </v>
      </c>
      <c r="I15" s="84"/>
      <c r="J15" s="85"/>
      <c r="K15" s="73">
        <v>1</v>
      </c>
      <c r="L15" s="124" t="s">
        <v>444</v>
      </c>
      <c r="M15" s="152" t="str">
        <f>IF(Pins!G197=""," ",Pins!G197)</f>
        <v xml:space="preserve"> </v>
      </c>
      <c r="N15" s="86"/>
      <c r="O15" s="85"/>
      <c r="P15" s="73">
        <v>10</v>
      </c>
      <c r="Q15" s="123" t="s">
        <v>453</v>
      </c>
      <c r="R15" s="152" t="str">
        <f>IF(Pins!G384=""," ",Pins!G384)</f>
        <v xml:space="preserve"> </v>
      </c>
      <c r="S15" s="65"/>
      <c r="X15" s="83"/>
      <c r="Y15" s="83"/>
      <c r="Z15" s="65"/>
      <c r="AA15" s="65"/>
    </row>
    <row r="16" spans="1:27">
      <c r="A16" s="121" t="s">
        <v>745</v>
      </c>
      <c r="B16" s="96" t="str">
        <f>Beltloops!G63</f>
        <v xml:space="preserve"> </v>
      </c>
      <c r="C16" s="96" t="str">
        <f>Pins!G168</f>
        <v xml:space="preserve"> </v>
      </c>
      <c r="D16" s="88"/>
      <c r="E16" s="72"/>
      <c r="F16" s="77">
        <v>11</v>
      </c>
      <c r="G16" s="125" t="s">
        <v>152</v>
      </c>
      <c r="H16" s="150" t="str">
        <f>IF(Pins!G19=""," ",Pins!G19)</f>
        <v xml:space="preserve"> </v>
      </c>
      <c r="I16" s="84"/>
      <c r="J16" s="85"/>
      <c r="K16" s="73">
        <v>2</v>
      </c>
      <c r="L16" s="123" t="s">
        <v>445</v>
      </c>
      <c r="M16" s="152" t="str">
        <f>IF(Pins!G198=""," ",Pins!G198)</f>
        <v xml:space="preserve"> </v>
      </c>
      <c r="N16" s="86"/>
      <c r="O16" s="97"/>
      <c r="P16" s="73">
        <v>11</v>
      </c>
      <c r="Q16" s="125" t="s">
        <v>452</v>
      </c>
      <c r="R16" s="152" t="str">
        <f>IF(Pins!G385=""," ",Pins!G385)</f>
        <v xml:space="preserve"> </v>
      </c>
      <c r="S16" s="65"/>
      <c r="X16" s="83"/>
      <c r="Y16" s="83"/>
      <c r="Z16" s="65"/>
      <c r="AA16" s="65"/>
    </row>
    <row r="17" spans="1:27">
      <c r="A17" s="121" t="s">
        <v>746</v>
      </c>
      <c r="B17" s="96" t="str">
        <f>Beltloops!G68</f>
        <v xml:space="preserve"> </v>
      </c>
      <c r="C17" s="96" t="str">
        <f>Pins!G183</f>
        <v xml:space="preserve"> </v>
      </c>
      <c r="D17" s="69"/>
      <c r="E17" s="98"/>
      <c r="F17" s="99"/>
      <c r="G17" s="100"/>
      <c r="H17" s="151"/>
      <c r="I17" s="84"/>
      <c r="J17" s="85"/>
      <c r="K17" s="73">
        <v>3</v>
      </c>
      <c r="L17" s="123" t="s">
        <v>446</v>
      </c>
      <c r="M17" s="152" t="str">
        <f>IF(Pins!G199=""," ",Pins!G199)</f>
        <v xml:space="preserve"> </v>
      </c>
      <c r="N17" s="86"/>
      <c r="S17" s="65"/>
      <c r="X17" s="65"/>
      <c r="Y17" s="65"/>
      <c r="Z17" s="65"/>
      <c r="AA17" s="65"/>
    </row>
    <row r="18" spans="1:27" ht="12.75" customHeight="1">
      <c r="A18" s="120" t="s">
        <v>164</v>
      </c>
      <c r="B18" s="93" t="str">
        <f>Beltloops!G73</f>
        <v xml:space="preserve"> </v>
      </c>
      <c r="C18" s="122" t="str">
        <f>Pins!G210</f>
        <v xml:space="preserve"> </v>
      </c>
      <c r="D18" s="69"/>
      <c r="E18" s="101" t="s">
        <v>725</v>
      </c>
      <c r="F18" s="92">
        <v>1</v>
      </c>
      <c r="G18" s="124" t="s">
        <v>894</v>
      </c>
      <c r="H18" s="130" t="str">
        <f>IF(Beltloops!G13=""," ",Beltloops!G13)</f>
        <v xml:space="preserve"> </v>
      </c>
      <c r="I18" s="86"/>
      <c r="J18" s="85"/>
      <c r="K18" s="81">
        <v>4</v>
      </c>
      <c r="L18" s="125" t="s">
        <v>447</v>
      </c>
      <c r="M18" s="152" t="str">
        <f>IF(Pins!G200=""," ",Pins!G200)</f>
        <v xml:space="preserve"> </v>
      </c>
      <c r="N18" s="86"/>
      <c r="O18" s="74" t="s">
        <v>176</v>
      </c>
      <c r="P18" s="73">
        <v>1</v>
      </c>
      <c r="Q18" s="124" t="s">
        <v>57</v>
      </c>
      <c r="R18" s="152" t="str">
        <f>IF(Beltloops!G147=""," ",Beltloops!G147)</f>
        <v xml:space="preserve"> </v>
      </c>
      <c r="S18" s="65"/>
      <c r="X18" s="65"/>
      <c r="Y18" s="65"/>
      <c r="Z18" s="65"/>
      <c r="AA18" s="65"/>
    </row>
    <row r="19" spans="1:27" ht="12.75" customHeight="1">
      <c r="A19" s="120" t="s">
        <v>134</v>
      </c>
      <c r="B19" s="93" t="str">
        <f>Beltloops!G78</f>
        <v xml:space="preserve"> </v>
      </c>
      <c r="C19" s="122" t="str">
        <f>Pins!G223</f>
        <v xml:space="preserve"> </v>
      </c>
      <c r="D19" s="69"/>
      <c r="E19" s="95" t="s">
        <v>201</v>
      </c>
      <c r="F19" s="92">
        <v>2</v>
      </c>
      <c r="G19" s="123" t="s">
        <v>132</v>
      </c>
      <c r="H19" s="130" t="str">
        <f>IF(Beltloops!G14=""," ",Beltloops!G14)</f>
        <v xml:space="preserve"> </v>
      </c>
      <c r="I19" s="84"/>
      <c r="J19" s="85"/>
      <c r="K19" s="73" t="s">
        <v>925</v>
      </c>
      <c r="L19" s="90" t="s">
        <v>222</v>
      </c>
      <c r="M19" s="160"/>
      <c r="N19" s="86"/>
      <c r="O19" s="80" t="s">
        <v>201</v>
      </c>
      <c r="P19" s="78">
        <v>2</v>
      </c>
      <c r="Q19" s="123" t="s">
        <v>58</v>
      </c>
      <c r="R19" s="152" t="str">
        <f>IF(Beltloops!G148=""," ",Beltloops!G148)</f>
        <v xml:space="preserve"> </v>
      </c>
      <c r="S19" s="65"/>
      <c r="X19" s="65"/>
      <c r="Y19" s="65"/>
      <c r="Z19" s="65"/>
      <c r="AA19" s="65"/>
    </row>
    <row r="20" spans="1:27" ht="12.75" customHeight="1">
      <c r="A20" s="120" t="s">
        <v>165</v>
      </c>
      <c r="B20" s="93" t="str">
        <f>Beltloops!G83</f>
        <v xml:space="preserve"> </v>
      </c>
      <c r="C20" s="122" t="str">
        <f>Pins!G240</f>
        <v xml:space="preserve"> </v>
      </c>
      <c r="D20" s="88"/>
      <c r="E20" s="97" t="s">
        <v>188</v>
      </c>
      <c r="F20" s="92">
        <v>3</v>
      </c>
      <c r="G20" s="125" t="s">
        <v>133</v>
      </c>
      <c r="H20" s="130" t="str">
        <f>IF(Beltloops!G15=""," ",Beltloops!G15)</f>
        <v xml:space="preserve"> </v>
      </c>
      <c r="I20" s="84"/>
      <c r="J20" s="85"/>
      <c r="K20" s="92">
        <v>1</v>
      </c>
      <c r="L20" s="124" t="s">
        <v>441</v>
      </c>
      <c r="M20" s="152" t="str">
        <f>IF(Pins!G202=""," ",Pins!G202)</f>
        <v xml:space="preserve"> </v>
      </c>
      <c r="N20" s="86"/>
      <c r="O20" s="85" t="s">
        <v>188</v>
      </c>
      <c r="P20" s="73">
        <v>3</v>
      </c>
      <c r="Q20" s="125" t="s">
        <v>59</v>
      </c>
      <c r="R20" s="152" t="str">
        <f>IF(Beltloops!G149=""," ",Beltloops!G149)</f>
        <v xml:space="preserve"> </v>
      </c>
      <c r="S20" s="65"/>
      <c r="X20" s="65"/>
      <c r="Y20" s="65"/>
      <c r="Z20" s="65"/>
      <c r="AA20" s="65"/>
    </row>
    <row r="21" spans="1:27" ht="12.75" customHeight="1">
      <c r="A21" s="120" t="s">
        <v>166</v>
      </c>
      <c r="B21" s="93" t="str">
        <f>Beltloops!G88</f>
        <v xml:space="preserve"> </v>
      </c>
      <c r="C21" s="122" t="str">
        <f>Pins!G255</f>
        <v xml:space="preserve"> </v>
      </c>
      <c r="D21" s="88"/>
      <c r="E21" s="95" t="s">
        <v>725</v>
      </c>
      <c r="F21" s="97">
        <v>1</v>
      </c>
      <c r="G21" s="124" t="s">
        <v>727</v>
      </c>
      <c r="H21" s="130" t="str">
        <f>IF(Pins!G23=""," ",Pins!G23)</f>
        <v xml:space="preserve"> </v>
      </c>
      <c r="I21" s="84"/>
      <c r="J21" s="85"/>
      <c r="K21" s="92">
        <v>2</v>
      </c>
      <c r="L21" s="123" t="s">
        <v>442</v>
      </c>
      <c r="M21" s="152" t="str">
        <f>IF(Pins!G203=""," ",Pins!G203)</f>
        <v xml:space="preserve"> </v>
      </c>
      <c r="N21" s="86"/>
      <c r="O21" s="74" t="s">
        <v>258</v>
      </c>
      <c r="P21" s="78">
        <v>1</v>
      </c>
      <c r="Q21" s="124" t="s">
        <v>269</v>
      </c>
      <c r="R21" s="152" t="str">
        <f>IF(Pins!G391=""," ",Pins!G391)</f>
        <v xml:space="preserve"> </v>
      </c>
      <c r="S21" s="65"/>
      <c r="X21" s="65"/>
      <c r="Y21" s="65"/>
      <c r="Z21" s="65"/>
      <c r="AA21" s="65"/>
    </row>
    <row r="22" spans="1:27">
      <c r="A22" s="120" t="s">
        <v>167</v>
      </c>
      <c r="B22" s="93" t="str">
        <f>Beltloops!G95</f>
        <v xml:space="preserve"> </v>
      </c>
      <c r="C22" s="122" t="str">
        <f>Pins!G267</f>
        <v xml:space="preserve"> </v>
      </c>
      <c r="D22" s="88"/>
      <c r="E22" s="95" t="s">
        <v>238</v>
      </c>
      <c r="F22" s="92">
        <v>2</v>
      </c>
      <c r="G22" s="123" t="s">
        <v>728</v>
      </c>
      <c r="H22" s="130" t="str">
        <f>IF(Pins!G24=""," ",Pins!G24)</f>
        <v xml:space="preserve"> </v>
      </c>
      <c r="I22" s="84"/>
      <c r="J22" s="85"/>
      <c r="K22" s="92">
        <v>3</v>
      </c>
      <c r="L22" s="125" t="s">
        <v>443</v>
      </c>
      <c r="M22" s="152" t="str">
        <f>IF(Pins!G204=""," ",Pins!G204)</f>
        <v xml:space="preserve"> </v>
      </c>
      <c r="N22" s="86"/>
      <c r="O22" s="91" t="s">
        <v>259</v>
      </c>
      <c r="P22" s="78">
        <v>2</v>
      </c>
      <c r="Q22" s="123" t="s">
        <v>266</v>
      </c>
      <c r="R22" s="152" t="str">
        <f>IF(Pins!G392=""," ",Pins!G392)</f>
        <v xml:space="preserve"> </v>
      </c>
      <c r="S22" s="65"/>
      <c r="X22" s="65"/>
      <c r="Y22" s="65"/>
      <c r="Z22" s="65"/>
      <c r="AA22" s="65"/>
    </row>
    <row r="23" spans="1:27" ht="12.75" customHeight="1">
      <c r="C23" s="64"/>
      <c r="D23" s="88"/>
      <c r="E23" s="85" t="s">
        <v>726</v>
      </c>
      <c r="F23" s="92">
        <v>3</v>
      </c>
      <c r="G23" s="123" t="s">
        <v>729</v>
      </c>
      <c r="H23" s="130" t="str">
        <f>IF(Pins!G25=""," ",Pins!G25)</f>
        <v xml:space="preserve"> </v>
      </c>
      <c r="I23" s="84"/>
      <c r="J23" s="85"/>
      <c r="K23" s="73" t="s">
        <v>925</v>
      </c>
      <c r="L23" s="90" t="s">
        <v>223</v>
      </c>
      <c r="M23" s="160"/>
      <c r="N23" s="86"/>
      <c r="O23" s="91" t="s">
        <v>201</v>
      </c>
      <c r="P23" s="78">
        <v>3</v>
      </c>
      <c r="Q23" s="123" t="s">
        <v>267</v>
      </c>
      <c r="R23" s="152" t="str">
        <f>IF(Pins!G393=""," ",Pins!G393)</f>
        <v xml:space="preserve"> </v>
      </c>
      <c r="S23" s="65"/>
      <c r="X23" s="65"/>
      <c r="Y23" s="65"/>
      <c r="Z23" s="65"/>
      <c r="AA23" s="65"/>
    </row>
    <row r="24" spans="1:27" ht="12.75" customHeight="1">
      <c r="B24" s="242" t="s">
        <v>155</v>
      </c>
      <c r="C24" s="71"/>
      <c r="D24" s="88"/>
      <c r="E24" s="85" t="s">
        <v>201</v>
      </c>
      <c r="F24" s="92">
        <v>4</v>
      </c>
      <c r="G24" s="123" t="s">
        <v>730</v>
      </c>
      <c r="H24" s="130" t="str">
        <f>IF(Pins!G26=""," ",Pins!G26)</f>
        <v xml:space="preserve"> </v>
      </c>
      <c r="I24" s="84"/>
      <c r="J24" s="85"/>
      <c r="K24" s="92">
        <v>1</v>
      </c>
      <c r="L24" s="124" t="s">
        <v>437</v>
      </c>
      <c r="M24" s="152" t="str">
        <f>IF(Pins!G206=""," ",Pins!G206)</f>
        <v xml:space="preserve"> </v>
      </c>
      <c r="N24" s="86"/>
      <c r="O24" s="91" t="s">
        <v>202</v>
      </c>
      <c r="P24" s="78">
        <v>4</v>
      </c>
      <c r="Q24" s="123" t="s">
        <v>265</v>
      </c>
      <c r="R24" s="152" t="str">
        <f>IF(Pins!G394=""," ",Pins!G394)</f>
        <v xml:space="preserve"> </v>
      </c>
      <c r="S24" s="65"/>
      <c r="X24" s="65"/>
      <c r="Y24" s="65"/>
      <c r="Z24" s="65"/>
      <c r="AA24" s="65"/>
    </row>
    <row r="25" spans="1:27">
      <c r="A25" s="104" t="s">
        <v>168</v>
      </c>
      <c r="B25" s="242"/>
      <c r="C25" s="71" t="s">
        <v>156</v>
      </c>
      <c r="D25" s="88"/>
      <c r="E25" s="85" t="s">
        <v>202</v>
      </c>
      <c r="F25" s="92">
        <v>5</v>
      </c>
      <c r="G25" s="123" t="s">
        <v>731</v>
      </c>
      <c r="H25" s="130" t="str">
        <f>IF(Pins!G27=""," ",Pins!G27)</f>
        <v xml:space="preserve"> </v>
      </c>
      <c r="I25" s="84"/>
      <c r="J25" s="85"/>
      <c r="K25" s="92">
        <v>2</v>
      </c>
      <c r="L25" s="123" t="s">
        <v>438</v>
      </c>
      <c r="M25" s="152" t="str">
        <f>IF(Pins!G207=""," ",Pins!G207)</f>
        <v xml:space="preserve"> </v>
      </c>
      <c r="N25" s="86"/>
      <c r="O25" s="85"/>
      <c r="P25" s="78">
        <v>5</v>
      </c>
      <c r="Q25" s="123" t="s">
        <v>264</v>
      </c>
      <c r="R25" s="152" t="str">
        <f>IF(Pins!G395=""," ",Pins!G395)</f>
        <v xml:space="preserve"> </v>
      </c>
      <c r="S25" s="65"/>
      <c r="X25" s="65"/>
      <c r="Y25" s="65"/>
      <c r="Z25" s="65"/>
      <c r="AA25" s="65"/>
    </row>
    <row r="26" spans="1:27">
      <c r="A26" s="128" t="s">
        <v>862</v>
      </c>
      <c r="B26" s="129" t="str">
        <f>Beltloops!G100</f>
        <v xml:space="preserve"> </v>
      </c>
      <c r="C26" s="130" t="str">
        <f>Pins!G272</f>
        <v xml:space="preserve"> </v>
      </c>
      <c r="D26" s="88"/>
      <c r="E26" s="85"/>
      <c r="F26" s="92">
        <v>6</v>
      </c>
      <c r="G26" s="123" t="s">
        <v>732</v>
      </c>
      <c r="H26" s="130" t="str">
        <f>IF(Pins!G28=""," ",Pins!G28)</f>
        <v xml:space="preserve"> </v>
      </c>
      <c r="I26" s="84"/>
      <c r="J26" s="85"/>
      <c r="K26" s="92">
        <v>3</v>
      </c>
      <c r="L26" s="123" t="s">
        <v>439</v>
      </c>
      <c r="M26" s="152" t="str">
        <f>IF(Pins!G208=""," ",Pins!G208)</f>
        <v xml:space="preserve"> </v>
      </c>
      <c r="N26" s="86"/>
      <c r="O26" s="72"/>
      <c r="P26" s="78">
        <v>6</v>
      </c>
      <c r="Q26" s="123" t="s">
        <v>263</v>
      </c>
      <c r="R26" s="152" t="str">
        <f>IF(Pins!G396=""," ",Pins!G396)</f>
        <v xml:space="preserve"> </v>
      </c>
      <c r="S26" s="65"/>
      <c r="X26" s="65"/>
      <c r="Y26" s="65"/>
      <c r="Z26" s="65"/>
      <c r="AA26" s="65"/>
    </row>
    <row r="27" spans="1:27">
      <c r="A27" s="128" t="s">
        <v>863</v>
      </c>
      <c r="B27" s="129" t="str">
        <f>Beltloops!G103</f>
        <v xml:space="preserve"> </v>
      </c>
      <c r="C27" s="130" t="str">
        <f>Pins!G275</f>
        <v xml:space="preserve"> </v>
      </c>
      <c r="D27" s="88"/>
      <c r="E27" s="85"/>
      <c r="F27" s="92">
        <v>7</v>
      </c>
      <c r="G27" s="123" t="s">
        <v>738</v>
      </c>
      <c r="H27" s="130" t="str">
        <f>IF(Pins!G29=""," ",Pins!G29)</f>
        <v xml:space="preserve"> </v>
      </c>
      <c r="I27" s="84"/>
      <c r="J27" s="97"/>
      <c r="K27" s="92">
        <v>4</v>
      </c>
      <c r="L27" s="125" t="s">
        <v>440</v>
      </c>
      <c r="M27" s="152" t="str">
        <f>IF(Pins!G209=""," ",Pins!G209)</f>
        <v xml:space="preserve"> </v>
      </c>
      <c r="N27" s="86"/>
      <c r="O27" s="95"/>
      <c r="P27" s="78">
        <v>7</v>
      </c>
      <c r="Q27" s="123" t="s">
        <v>262</v>
      </c>
      <c r="R27" s="152" t="str">
        <f>IF(Pins!G397=""," ",Pins!G397)</f>
        <v xml:space="preserve"> </v>
      </c>
      <c r="S27" s="65"/>
      <c r="X27" s="65"/>
      <c r="Y27" s="65"/>
      <c r="Z27" s="65"/>
      <c r="AA27" s="65"/>
    </row>
    <row r="28" spans="1:27">
      <c r="A28" s="120" t="s">
        <v>169</v>
      </c>
      <c r="B28" s="93" t="str">
        <f>Beltloops!G108</f>
        <v xml:space="preserve"> </v>
      </c>
      <c r="C28" s="122" t="str">
        <f>Pins!G287</f>
        <v xml:space="preserve"> </v>
      </c>
      <c r="D28" s="88"/>
      <c r="E28" s="85"/>
      <c r="F28" s="92">
        <v>8</v>
      </c>
      <c r="G28" s="123" t="s">
        <v>735</v>
      </c>
      <c r="H28" s="130" t="str">
        <f>IF(Pins!G30=""," ",Pins!G30)</f>
        <v xml:space="preserve"> </v>
      </c>
      <c r="I28" s="84"/>
      <c r="J28" s="79"/>
      <c r="K28" s="79"/>
      <c r="L28" s="79"/>
      <c r="N28" s="86"/>
      <c r="O28" s="95"/>
      <c r="P28" s="78">
        <v>8</v>
      </c>
      <c r="Q28" s="123" t="s">
        <v>261</v>
      </c>
      <c r="R28" s="152" t="str">
        <f>IF(Pins!G398=""," ",Pins!G398)</f>
        <v xml:space="preserve"> </v>
      </c>
      <c r="S28" s="65"/>
      <c r="X28" s="65"/>
      <c r="Y28" s="65"/>
      <c r="Z28" s="65"/>
      <c r="AA28" s="65"/>
    </row>
    <row r="29" spans="1:27">
      <c r="A29" s="120" t="s">
        <v>170</v>
      </c>
      <c r="B29" s="96" t="str">
        <f>Beltloops!G113</f>
        <v xml:space="preserve"> </v>
      </c>
      <c r="C29" s="122" t="str">
        <f>Pins!G301</f>
        <v xml:space="preserve"> </v>
      </c>
      <c r="D29" s="88"/>
      <c r="E29" s="85"/>
      <c r="F29" s="92">
        <v>9</v>
      </c>
      <c r="G29" s="123" t="s">
        <v>737</v>
      </c>
      <c r="H29" s="130" t="str">
        <f>IF(Pins!G31=""," ",Pins!G31)</f>
        <v xml:space="preserve"> </v>
      </c>
      <c r="I29" s="84"/>
      <c r="J29" s="74" t="s">
        <v>134</v>
      </c>
      <c r="K29" s="73">
        <v>1</v>
      </c>
      <c r="L29" s="124" t="s">
        <v>54</v>
      </c>
      <c r="M29" s="152" t="str">
        <f>IF(Beltloops!G75=""," ",Beltloops!G75)</f>
        <v xml:space="preserve"> </v>
      </c>
      <c r="N29" s="86"/>
      <c r="O29" s="85"/>
      <c r="P29" s="73">
        <v>9</v>
      </c>
      <c r="Q29" s="123" t="s">
        <v>260</v>
      </c>
      <c r="R29" s="152" t="str">
        <f>IF(Pins!G399=""," ",Pins!G399)</f>
        <v xml:space="preserve"> </v>
      </c>
      <c r="S29" s="65"/>
      <c r="X29" s="65"/>
      <c r="Y29" s="65"/>
      <c r="Z29" s="65"/>
      <c r="AA29" s="65"/>
    </row>
    <row r="30" spans="1:27">
      <c r="A30" s="120" t="s">
        <v>171</v>
      </c>
      <c r="B30" s="96" t="str">
        <f>Beltloops!G118</f>
        <v xml:space="preserve"> </v>
      </c>
      <c r="C30" s="122" t="str">
        <f>Pins!G316</f>
        <v xml:space="preserve"> </v>
      </c>
      <c r="D30" s="88"/>
      <c r="E30" s="85"/>
      <c r="F30" s="92">
        <v>10</v>
      </c>
      <c r="G30" s="123" t="s">
        <v>736</v>
      </c>
      <c r="H30" s="130" t="str">
        <f>IF(Pins!G32=""," ",Pins!G32)</f>
        <v xml:space="preserve"> </v>
      </c>
      <c r="I30" s="84"/>
      <c r="J30" s="80" t="s">
        <v>201</v>
      </c>
      <c r="K30" s="78">
        <v>2</v>
      </c>
      <c r="L30" s="123" t="s">
        <v>55</v>
      </c>
      <c r="M30" s="152" t="str">
        <f>IF(Beltloops!G76=""," ",Beltloops!G76)</f>
        <v xml:space="preserve"> </v>
      </c>
      <c r="N30" s="86"/>
      <c r="O30" s="85"/>
      <c r="P30" s="73">
        <v>10</v>
      </c>
      <c r="Q30" s="123" t="s">
        <v>268</v>
      </c>
      <c r="R30" s="152" t="str">
        <f>IF(Pins!G400=""," ",Pins!G400)</f>
        <v xml:space="preserve"> </v>
      </c>
      <c r="S30" s="65"/>
      <c r="X30" s="65"/>
      <c r="Y30" s="65"/>
      <c r="Z30" s="65"/>
      <c r="AA30" s="65"/>
    </row>
    <row r="31" spans="1:27">
      <c r="A31" s="120" t="s">
        <v>172</v>
      </c>
      <c r="B31" s="96" t="str">
        <f>Beltloops!G123</f>
        <v xml:space="preserve"> </v>
      </c>
      <c r="C31" s="122" t="str">
        <f>Pins!G329</f>
        <v xml:space="preserve"> </v>
      </c>
      <c r="D31" s="88"/>
      <c r="E31" s="85"/>
      <c r="F31" s="92">
        <v>11</v>
      </c>
      <c r="G31" s="123" t="s">
        <v>734</v>
      </c>
      <c r="H31" s="130" t="str">
        <f>IF(Pins!G33=""," ",Pins!G33)</f>
        <v xml:space="preserve"> </v>
      </c>
      <c r="I31" s="84"/>
      <c r="J31" s="85" t="s">
        <v>188</v>
      </c>
      <c r="K31" s="73">
        <v>3</v>
      </c>
      <c r="L31" s="125" t="s">
        <v>56</v>
      </c>
      <c r="M31" s="152" t="str">
        <f>IF(Beltloops!G77=""," ",Beltloops!G77)</f>
        <v xml:space="preserve"> </v>
      </c>
      <c r="N31" s="86"/>
      <c r="O31" s="97"/>
      <c r="P31" s="73">
        <v>11</v>
      </c>
      <c r="Q31" s="125" t="s">
        <v>871</v>
      </c>
      <c r="R31" s="152" t="str">
        <f>IF(Pins!G401=""," ",Pins!G401)</f>
        <v xml:space="preserve"> </v>
      </c>
      <c r="S31" s="65"/>
      <c r="X31" s="65"/>
      <c r="Y31" s="65"/>
      <c r="Z31" s="65"/>
      <c r="AA31" s="65"/>
    </row>
    <row r="32" spans="1:27">
      <c r="A32" s="120" t="s">
        <v>173</v>
      </c>
      <c r="B32" s="96" t="str">
        <f>Beltloops!G128</f>
        <v xml:space="preserve"> </v>
      </c>
      <c r="C32" s="122" t="str">
        <f>Pins!G342</f>
        <v xml:space="preserve"> </v>
      </c>
      <c r="D32" s="88"/>
      <c r="E32" s="97"/>
      <c r="F32" s="92">
        <v>12</v>
      </c>
      <c r="G32" s="125" t="s">
        <v>733</v>
      </c>
      <c r="H32" s="130" t="str">
        <f>IF(Pins!G34=""," ",Pins!G34)</f>
        <v xml:space="preserve"> </v>
      </c>
      <c r="I32" s="84"/>
      <c r="J32" s="101" t="s">
        <v>229</v>
      </c>
      <c r="K32" s="78">
        <v>1</v>
      </c>
      <c r="L32" s="124" t="s">
        <v>232</v>
      </c>
      <c r="M32" s="152" t="str">
        <f>IF(Pins!G213=""," ",Pins!G213)</f>
        <v xml:space="preserve"> </v>
      </c>
      <c r="N32" s="86"/>
      <c r="O32" s="79"/>
      <c r="P32" s="79"/>
      <c r="Q32" s="79"/>
      <c r="S32" s="65"/>
      <c r="X32" s="65"/>
      <c r="Y32" s="65"/>
      <c r="Z32" s="65"/>
      <c r="AA32" s="65"/>
    </row>
    <row r="33" spans="1:27">
      <c r="A33" s="120" t="s">
        <v>174</v>
      </c>
      <c r="B33" s="96" t="str">
        <f>Beltloops!G135</f>
        <v xml:space="preserve"> </v>
      </c>
      <c r="C33" s="122" t="str">
        <f>Pins!G358</f>
        <v xml:space="preserve"> </v>
      </c>
      <c r="D33" s="88"/>
      <c r="E33" s="79"/>
      <c r="F33" s="79"/>
      <c r="G33" s="79"/>
      <c r="I33" s="84"/>
      <c r="J33" s="91" t="s">
        <v>230</v>
      </c>
      <c r="K33" s="78">
        <v>2</v>
      </c>
      <c r="L33" s="123" t="s">
        <v>231</v>
      </c>
      <c r="M33" s="152" t="str">
        <f>IF(Pins!G214=""," ",Pins!G214)</f>
        <v xml:space="preserve"> </v>
      </c>
      <c r="N33" s="86"/>
      <c r="O33" s="101" t="s">
        <v>760</v>
      </c>
      <c r="P33" s="92">
        <v>1</v>
      </c>
      <c r="Q33" s="124" t="s">
        <v>911</v>
      </c>
      <c r="R33" s="130" t="str">
        <f>IF(Beltloops!G152=""," ",Beltloops!G152)</f>
        <v xml:space="preserve"> </v>
      </c>
      <c r="S33" s="65"/>
      <c r="X33" s="65"/>
      <c r="Y33" s="65"/>
      <c r="Z33" s="65"/>
      <c r="AA33" s="65"/>
    </row>
    <row r="34" spans="1:27">
      <c r="A34" s="121" t="s">
        <v>759</v>
      </c>
      <c r="B34" s="96" t="str">
        <f>Beltloops!G140</f>
        <v xml:space="preserve"> </v>
      </c>
      <c r="C34" s="96" t="str">
        <f>Pins!G372</f>
        <v xml:space="preserve"> </v>
      </c>
      <c r="D34" s="88"/>
      <c r="E34" s="101" t="s">
        <v>187</v>
      </c>
      <c r="F34" s="73">
        <v>1</v>
      </c>
      <c r="G34" s="124" t="s">
        <v>51</v>
      </c>
      <c r="H34" s="152" t="str">
        <f>IF(Beltloops!G18=""," ",Beltloops!G18)</f>
        <v xml:space="preserve"> </v>
      </c>
      <c r="I34" s="84"/>
      <c r="J34" s="91" t="s">
        <v>201</v>
      </c>
      <c r="K34" s="78">
        <v>3</v>
      </c>
      <c r="L34" s="123" t="s">
        <v>233</v>
      </c>
      <c r="M34" s="152" t="str">
        <f>IF(Pins!G215=""," ",Pins!G215)</f>
        <v xml:space="preserve"> </v>
      </c>
      <c r="N34" s="86"/>
      <c r="O34" s="95" t="s">
        <v>201</v>
      </c>
      <c r="P34" s="92">
        <v>2</v>
      </c>
      <c r="Q34" s="123" t="s">
        <v>912</v>
      </c>
      <c r="R34" s="130" t="str">
        <f>IF(Beltloops!G153=""," ",Beltloops!G153)</f>
        <v xml:space="preserve"> </v>
      </c>
      <c r="S34" s="65"/>
      <c r="X34" s="65"/>
      <c r="Y34" s="65"/>
      <c r="Z34" s="65"/>
      <c r="AA34" s="65"/>
    </row>
    <row r="35" spans="1:27">
      <c r="A35" s="120" t="s">
        <v>175</v>
      </c>
      <c r="B35" s="96" t="str">
        <f>Beltloops!G145</f>
        <v xml:space="preserve"> </v>
      </c>
      <c r="C35" s="122" t="str">
        <f>Pins!G386</f>
        <v xml:space="preserve"> </v>
      </c>
      <c r="D35" s="88"/>
      <c r="E35" s="85" t="s">
        <v>188</v>
      </c>
      <c r="F35" s="78">
        <v>2</v>
      </c>
      <c r="G35" s="123" t="s">
        <v>52</v>
      </c>
      <c r="H35" s="152" t="str">
        <f>IF(Beltloops!G19=""," ",Beltloops!G19)</f>
        <v xml:space="preserve"> </v>
      </c>
      <c r="I35" s="84"/>
      <c r="J35" s="91" t="s">
        <v>202</v>
      </c>
      <c r="K35" s="78">
        <v>4</v>
      </c>
      <c r="L35" s="123" t="s">
        <v>234</v>
      </c>
      <c r="M35" s="152" t="str">
        <f>IF(Pins!G216=""," ",Pins!G216)</f>
        <v xml:space="preserve"> </v>
      </c>
      <c r="N35" s="86"/>
      <c r="O35" s="97" t="s">
        <v>188</v>
      </c>
      <c r="P35" s="92">
        <v>3</v>
      </c>
      <c r="Q35" s="125" t="s">
        <v>913</v>
      </c>
      <c r="R35" s="130" t="str">
        <f>IF(Beltloops!G154=""," ",Beltloops!G154)</f>
        <v xml:space="preserve"> </v>
      </c>
      <c r="S35" s="65"/>
      <c r="X35" s="65"/>
      <c r="Y35" s="65"/>
      <c r="Z35" s="65"/>
      <c r="AA35" s="65"/>
    </row>
    <row r="36" spans="1:27">
      <c r="A36" s="120" t="s">
        <v>176</v>
      </c>
      <c r="B36" s="96" t="str">
        <f>Beltloops!G150</f>
        <v xml:space="preserve"> </v>
      </c>
      <c r="C36" s="122" t="str">
        <f>Pins!G402</f>
        <v xml:space="preserve"> </v>
      </c>
      <c r="D36" s="88"/>
      <c r="E36" s="78"/>
      <c r="F36" s="73">
        <v>3</v>
      </c>
      <c r="G36" s="125" t="s">
        <v>53</v>
      </c>
      <c r="H36" s="152" t="str">
        <f>IF(Beltloops!G20=""," ",Beltloops!G20)</f>
        <v xml:space="preserve"> </v>
      </c>
      <c r="I36" s="84"/>
      <c r="J36" s="91"/>
      <c r="K36" s="78">
        <v>5</v>
      </c>
      <c r="L36" s="123" t="s">
        <v>235</v>
      </c>
      <c r="M36" s="152" t="str">
        <f>IF(Pins!G217=""," ",Pins!G217)</f>
        <v xml:space="preserve"> </v>
      </c>
      <c r="N36" s="86"/>
      <c r="O36" s="95" t="s">
        <v>778</v>
      </c>
      <c r="P36" s="97">
        <v>1</v>
      </c>
      <c r="Q36" s="124" t="s">
        <v>780</v>
      </c>
      <c r="R36" s="130" t="str">
        <f>IF(Pins!G405=""," ",Pins!G405)</f>
        <v xml:space="preserve"> </v>
      </c>
      <c r="S36" s="65"/>
      <c r="X36" s="65"/>
      <c r="Y36" s="65"/>
      <c r="Z36" s="65"/>
      <c r="AA36" s="65"/>
    </row>
    <row r="37" spans="1:27" ht="12.75" customHeight="1">
      <c r="A37" s="121" t="s">
        <v>760</v>
      </c>
      <c r="B37" s="96" t="str">
        <f>Beltloops!G155</f>
        <v xml:space="preserve"> </v>
      </c>
      <c r="C37" s="96" t="str">
        <f>Pins!G417</f>
        <v xml:space="preserve"> </v>
      </c>
      <c r="D37" s="88"/>
      <c r="E37" s="72" t="s">
        <v>189</v>
      </c>
      <c r="F37" s="78">
        <v>1</v>
      </c>
      <c r="G37" s="124" t="s">
        <v>191</v>
      </c>
      <c r="H37" s="152" t="str">
        <f>IF(Pins!G38=""," ",Pins!G38)</f>
        <v xml:space="preserve"> </v>
      </c>
      <c r="I37" s="84"/>
      <c r="J37" s="77"/>
      <c r="K37" s="78">
        <v>6</v>
      </c>
      <c r="L37" s="123" t="s">
        <v>433</v>
      </c>
      <c r="M37" s="152" t="str">
        <f>IF(Pins!G218=""," ",Pins!G218)</f>
        <v xml:space="preserve"> </v>
      </c>
      <c r="N37" s="86"/>
      <c r="O37" s="85" t="s">
        <v>779</v>
      </c>
      <c r="P37" s="92">
        <v>2</v>
      </c>
      <c r="Q37" s="123" t="s">
        <v>781</v>
      </c>
      <c r="R37" s="130" t="str">
        <f>IF(Pins!G406=""," ",Pins!G406)</f>
        <v xml:space="preserve"> </v>
      </c>
      <c r="S37" s="65"/>
      <c r="X37" s="65"/>
      <c r="Y37" s="65"/>
      <c r="Z37" s="65"/>
      <c r="AA37" s="65"/>
    </row>
    <row r="38" spans="1:27">
      <c r="A38" s="120" t="s">
        <v>177</v>
      </c>
      <c r="B38" s="96" t="str">
        <f>Beltloops!G160</f>
        <v xml:space="preserve"> </v>
      </c>
      <c r="C38" s="122" t="str">
        <f>Pins!G428</f>
        <v xml:space="preserve"> </v>
      </c>
      <c r="D38" s="88"/>
      <c r="E38" s="91" t="s">
        <v>209</v>
      </c>
      <c r="F38" s="78">
        <v>2</v>
      </c>
      <c r="G38" s="123" t="s">
        <v>192</v>
      </c>
      <c r="H38" s="152" t="str">
        <f>IF(Pins!G39=""," ",Pins!G39)</f>
        <v xml:space="preserve"> </v>
      </c>
      <c r="I38" s="84"/>
      <c r="J38" s="85"/>
      <c r="K38" s="78">
        <v>7</v>
      </c>
      <c r="L38" s="123" t="s">
        <v>434</v>
      </c>
      <c r="M38" s="152" t="str">
        <f>IF(Pins!G219=""," ",Pins!G219)</f>
        <v xml:space="preserve"> </v>
      </c>
      <c r="N38" s="86"/>
      <c r="O38" s="85" t="s">
        <v>201</v>
      </c>
      <c r="P38" s="92">
        <v>3</v>
      </c>
      <c r="Q38" s="123" t="s">
        <v>872</v>
      </c>
      <c r="R38" s="130" t="str">
        <f>IF(Pins!G407=""," ",Pins!G407)</f>
        <v xml:space="preserve"> </v>
      </c>
      <c r="S38" s="65"/>
      <c r="X38" s="65"/>
      <c r="Y38" s="65"/>
      <c r="Z38" s="65"/>
      <c r="AA38" s="65"/>
    </row>
    <row r="39" spans="1:27">
      <c r="A39" s="120" t="s">
        <v>178</v>
      </c>
      <c r="B39" s="96" t="str">
        <f>Beltloops!G165</f>
        <v xml:space="preserve"> </v>
      </c>
      <c r="C39" s="122" t="str">
        <f>Pins!G442</f>
        <v xml:space="preserve"> </v>
      </c>
      <c r="D39" s="88"/>
      <c r="E39" s="91" t="s">
        <v>201</v>
      </c>
      <c r="F39" s="78">
        <v>3</v>
      </c>
      <c r="G39" s="123" t="s">
        <v>193</v>
      </c>
      <c r="H39" s="152" t="str">
        <f>IF(Pins!G40=""," ",Pins!G40)</f>
        <v xml:space="preserve"> </v>
      </c>
      <c r="I39" s="84"/>
      <c r="J39" s="85"/>
      <c r="K39" s="78">
        <v>8</v>
      </c>
      <c r="L39" s="123" t="s">
        <v>435</v>
      </c>
      <c r="M39" s="152" t="str">
        <f>IF(Pins!G220=""," ",Pins!G220)</f>
        <v xml:space="preserve"> </v>
      </c>
      <c r="N39" s="86"/>
      <c r="O39" s="85" t="s">
        <v>202</v>
      </c>
      <c r="P39" s="92">
        <v>4</v>
      </c>
      <c r="Q39" s="123" t="s">
        <v>859</v>
      </c>
      <c r="R39" s="130" t="str">
        <f>IF(Pins!G408=""," ",Pins!G408)</f>
        <v xml:space="preserve"> </v>
      </c>
      <c r="S39" s="65"/>
      <c r="X39" s="65"/>
      <c r="Y39" s="65"/>
      <c r="Z39" s="65"/>
      <c r="AA39" s="65"/>
    </row>
    <row r="40" spans="1:27">
      <c r="A40" s="120" t="s">
        <v>761</v>
      </c>
      <c r="B40" s="96" t="str">
        <f>Beltloops!G170</f>
        <v xml:space="preserve"> </v>
      </c>
      <c r="C40" s="122" t="str">
        <f>Pins!G455</f>
        <v xml:space="preserve"> </v>
      </c>
      <c r="D40" s="88"/>
      <c r="E40" s="77" t="s">
        <v>202</v>
      </c>
      <c r="F40" s="78">
        <v>4</v>
      </c>
      <c r="G40" s="123" t="s">
        <v>194</v>
      </c>
      <c r="H40" s="152" t="str">
        <f>IF(Pins!G41=""," ",Pins!G41)</f>
        <v xml:space="preserve"> </v>
      </c>
      <c r="I40" s="84"/>
      <c r="J40" s="77"/>
      <c r="K40" s="73">
        <v>9</v>
      </c>
      <c r="L40" s="123" t="s">
        <v>436</v>
      </c>
      <c r="M40" s="152" t="str">
        <f>IF(Pins!G221=""," ",Pins!G221)</f>
        <v xml:space="preserve"> </v>
      </c>
      <c r="N40" s="86"/>
      <c r="O40" s="85"/>
      <c r="P40" s="92">
        <v>5</v>
      </c>
      <c r="Q40" s="123" t="s">
        <v>782</v>
      </c>
      <c r="R40" s="130" t="str">
        <f>IF(Pins!G409=""," ",Pins!G409)</f>
        <v xml:space="preserve"> </v>
      </c>
      <c r="S40" s="65"/>
      <c r="X40" s="65"/>
      <c r="Y40" s="65"/>
      <c r="Z40" s="65"/>
      <c r="AA40" s="65"/>
    </row>
    <row r="41" spans="1:27">
      <c r="A41" s="120" t="s">
        <v>772</v>
      </c>
      <c r="B41" s="96" t="str">
        <f>Beltloops!G177</f>
        <v xml:space="preserve"> </v>
      </c>
      <c r="C41" s="122" t="str">
        <f>Pins!G469</f>
        <v xml:space="preserve"> </v>
      </c>
      <c r="D41" s="88"/>
      <c r="E41" s="77"/>
      <c r="F41" s="78">
        <v>5</v>
      </c>
      <c r="G41" s="123" t="s">
        <v>195</v>
      </c>
      <c r="H41" s="152" t="str">
        <f>IF(Pins!G42=""," ",Pins!G42)</f>
        <v xml:space="preserve"> </v>
      </c>
      <c r="I41" s="84"/>
      <c r="J41" s="78"/>
      <c r="K41" s="73">
        <v>10</v>
      </c>
      <c r="L41" s="125" t="s">
        <v>236</v>
      </c>
      <c r="M41" s="152" t="str">
        <f>IF(Pins!G222=""," ",Pins!G222)</f>
        <v xml:space="preserve"> </v>
      </c>
      <c r="N41" s="86"/>
      <c r="O41" s="85"/>
      <c r="P41" s="92">
        <v>6</v>
      </c>
      <c r="Q41" s="123" t="s">
        <v>787</v>
      </c>
      <c r="R41" s="130" t="str">
        <f>IF(Pins!G410=""," ",Pins!G410)</f>
        <v xml:space="preserve"> </v>
      </c>
      <c r="S41" s="65"/>
      <c r="X41" s="65"/>
      <c r="Y41" s="65"/>
      <c r="Z41" s="65"/>
      <c r="AA41" s="65"/>
    </row>
    <row r="42" spans="1:27">
      <c r="A42" s="120" t="s">
        <v>179</v>
      </c>
      <c r="B42" s="96" t="str">
        <f>Beltloops!G182</f>
        <v xml:space="preserve"> </v>
      </c>
      <c r="C42" s="122" t="str">
        <f>Pins!G486</f>
        <v xml:space="preserve"> </v>
      </c>
      <c r="D42" s="88"/>
      <c r="E42" s="77"/>
      <c r="F42" s="78">
        <v>6</v>
      </c>
      <c r="G42" s="123" t="s">
        <v>875</v>
      </c>
      <c r="H42" s="152" t="str">
        <f>IF(Pins!G43=""," ",Pins!G43)</f>
        <v xml:space="preserve"> </v>
      </c>
      <c r="I42" s="84"/>
      <c r="J42" s="81"/>
      <c r="K42" s="81"/>
      <c r="L42" s="102"/>
      <c r="M42" s="154"/>
      <c r="N42" s="86"/>
      <c r="O42" s="85"/>
      <c r="P42" s="92">
        <v>7</v>
      </c>
      <c r="Q42" s="123" t="s">
        <v>786</v>
      </c>
      <c r="R42" s="130" t="str">
        <f>IF(Pins!G411=""," ",Pins!G411)</f>
        <v xml:space="preserve"> </v>
      </c>
      <c r="S42" s="65"/>
      <c r="X42" s="65"/>
      <c r="Y42" s="65"/>
      <c r="Z42" s="65"/>
      <c r="AA42" s="65"/>
    </row>
    <row r="43" spans="1:27">
      <c r="A43" s="120" t="s">
        <v>180</v>
      </c>
      <c r="B43" s="96" t="str">
        <f>Beltloops!G187</f>
        <v xml:space="preserve"> </v>
      </c>
      <c r="C43" s="122" t="str">
        <f>Pins!G498</f>
        <v xml:space="preserve"> </v>
      </c>
      <c r="D43" s="88"/>
      <c r="E43" s="85"/>
      <c r="F43" s="78">
        <v>7</v>
      </c>
      <c r="G43" s="123" t="s">
        <v>196</v>
      </c>
      <c r="H43" s="152" t="str">
        <f>IF(Pins!G44=""," ",Pins!G44)</f>
        <v xml:space="preserve"> </v>
      </c>
      <c r="I43" s="84"/>
      <c r="J43" s="74" t="s">
        <v>165</v>
      </c>
      <c r="K43" s="73">
        <v>1</v>
      </c>
      <c r="L43" s="124" t="s">
        <v>104</v>
      </c>
      <c r="M43" s="152" t="str">
        <f>IF(Beltloops!G80=""," ",Beltloops!G80)</f>
        <v xml:space="preserve"> </v>
      </c>
      <c r="N43" s="86"/>
      <c r="O43" s="85"/>
      <c r="P43" s="92">
        <v>8</v>
      </c>
      <c r="Q43" s="123" t="s">
        <v>873</v>
      </c>
      <c r="R43" s="130" t="str">
        <f>IF(Pins!G412=""," ",Pins!G412)</f>
        <v xml:space="preserve"> </v>
      </c>
      <c r="S43" s="65"/>
      <c r="X43" s="65"/>
      <c r="Y43" s="65"/>
      <c r="Z43" s="65"/>
      <c r="AA43" s="65"/>
    </row>
    <row r="44" spans="1:27">
      <c r="A44" s="120" t="s">
        <v>181</v>
      </c>
      <c r="B44" s="96" t="str">
        <f>Beltloops!G192</f>
        <v xml:space="preserve"> </v>
      </c>
      <c r="C44" s="122" t="str">
        <f>Pins!G513</f>
        <v xml:space="preserve"> </v>
      </c>
      <c r="D44" s="88"/>
      <c r="E44" s="85"/>
      <c r="F44" s="78">
        <v>8</v>
      </c>
      <c r="G44" s="123" t="s">
        <v>197</v>
      </c>
      <c r="H44" s="152" t="str">
        <f>IF(Pins!G45=""," ",Pins!G45)</f>
        <v xml:space="preserve"> </v>
      </c>
      <c r="I44" s="84"/>
      <c r="J44" s="80" t="s">
        <v>201</v>
      </c>
      <c r="K44" s="78">
        <v>2</v>
      </c>
      <c r="L44" s="123" t="s">
        <v>105</v>
      </c>
      <c r="M44" s="152" t="str">
        <f>IF(Beltloops!G81=""," ",Beltloops!G81)</f>
        <v xml:space="preserve"> </v>
      </c>
      <c r="N44" s="86"/>
      <c r="O44" s="85"/>
      <c r="P44" s="92">
        <v>9</v>
      </c>
      <c r="Q44" s="123" t="s">
        <v>784</v>
      </c>
      <c r="R44" s="130" t="str">
        <f>IF(Pins!E413=""," ",Pins!E413)</f>
        <v xml:space="preserve"> </v>
      </c>
      <c r="S44" s="65"/>
      <c r="X44" s="65"/>
      <c r="Y44" s="65"/>
      <c r="Z44" s="65"/>
      <c r="AA44" s="65"/>
    </row>
    <row r="45" spans="1:27">
      <c r="A45" s="120" t="s">
        <v>182</v>
      </c>
      <c r="B45" s="96" t="str">
        <f>Beltloops!G197</f>
        <v xml:space="preserve"> </v>
      </c>
      <c r="C45" s="122" t="str">
        <f>Pins!G528</f>
        <v xml:space="preserve"> </v>
      </c>
      <c r="D45" s="88"/>
      <c r="E45" s="77"/>
      <c r="F45" s="73">
        <v>9</v>
      </c>
      <c r="G45" s="123" t="s">
        <v>198</v>
      </c>
      <c r="H45" s="152" t="str">
        <f>IF(Pins!G46=""," ",Pins!G46)</f>
        <v xml:space="preserve"> </v>
      </c>
      <c r="I45" s="84"/>
      <c r="J45" s="85" t="s">
        <v>188</v>
      </c>
      <c r="K45" s="73">
        <v>3</v>
      </c>
      <c r="L45" s="125" t="s">
        <v>106</v>
      </c>
      <c r="M45" s="152" t="str">
        <f>IF(Beltloops!G82=""," ",Beltloops!G82)</f>
        <v xml:space="preserve"> </v>
      </c>
      <c r="N45" s="86"/>
      <c r="O45" s="85"/>
      <c r="P45" s="92">
        <v>10</v>
      </c>
      <c r="Q45" s="123" t="s">
        <v>785</v>
      </c>
      <c r="R45" s="130" t="str">
        <f>IF(Pins!E414=""," ",Pins!E414)</f>
        <v xml:space="preserve"> </v>
      </c>
      <c r="S45" s="65"/>
      <c r="X45" s="65"/>
      <c r="Y45" s="65"/>
      <c r="Z45" s="65"/>
      <c r="AA45" s="65"/>
    </row>
    <row r="46" spans="1:27">
      <c r="A46" s="120" t="s">
        <v>183</v>
      </c>
      <c r="B46" s="96" t="str">
        <f>Beltloops!G202</f>
        <v xml:space="preserve"> </v>
      </c>
      <c r="C46" s="122" t="str">
        <f>Pins!G541</f>
        <v xml:space="preserve"> </v>
      </c>
      <c r="D46" s="88"/>
      <c r="E46" s="77"/>
      <c r="F46" s="106">
        <v>10</v>
      </c>
      <c r="G46" s="125" t="s">
        <v>199</v>
      </c>
      <c r="H46" s="152" t="str">
        <f>IF(Pins!G47=""," ",Pins!G47)</f>
        <v xml:space="preserve"> </v>
      </c>
      <c r="I46" s="84"/>
      <c r="J46" s="74" t="s">
        <v>165</v>
      </c>
      <c r="K46" s="78">
        <v>1</v>
      </c>
      <c r="L46" s="124" t="s">
        <v>606</v>
      </c>
      <c r="M46" s="152" t="str">
        <f>IF(Pins!G228=""," ",Pins!G228)</f>
        <v xml:space="preserve"> </v>
      </c>
      <c r="N46" s="86"/>
      <c r="O46" s="77"/>
      <c r="P46" s="92">
        <v>11</v>
      </c>
      <c r="Q46" s="123" t="s">
        <v>302</v>
      </c>
      <c r="R46" s="130" t="str">
        <f>IF(Pins!E415=""," ",Pins!E415)</f>
        <v xml:space="preserve"> </v>
      </c>
      <c r="S46" s="65"/>
      <c r="X46" s="65"/>
      <c r="Y46" s="65"/>
      <c r="Z46" s="65"/>
      <c r="AA46" s="65"/>
    </row>
    <row r="47" spans="1:27">
      <c r="A47" s="120" t="s">
        <v>184</v>
      </c>
      <c r="B47" s="96" t="str">
        <f>Beltloops!G207</f>
        <v xml:space="preserve"> </v>
      </c>
      <c r="C47" s="122" t="str">
        <f>Pins!G554</f>
        <v xml:space="preserve"> </v>
      </c>
      <c r="D47" s="88"/>
      <c r="E47" s="108"/>
      <c r="F47" s="109"/>
      <c r="G47" s="110"/>
      <c r="H47" s="153"/>
      <c r="I47" s="84"/>
      <c r="J47" s="80" t="s">
        <v>238</v>
      </c>
      <c r="K47" s="78">
        <v>2</v>
      </c>
      <c r="L47" s="123" t="s">
        <v>607</v>
      </c>
      <c r="M47" s="152" t="str">
        <f>IF(Pins!G229=""," ",Pins!G229)</f>
        <v xml:space="preserve"> </v>
      </c>
      <c r="N47" s="86"/>
      <c r="O47" s="163"/>
      <c r="P47" s="130">
        <v>12</v>
      </c>
      <c r="Q47" s="158" t="s">
        <v>304</v>
      </c>
      <c r="R47" s="130" t="str">
        <f>IF(Pins!E416=""," ",Pins!E416)</f>
        <v xml:space="preserve"> </v>
      </c>
      <c r="S47" s="65"/>
      <c r="X47" s="65"/>
      <c r="Y47" s="65"/>
      <c r="Z47" s="65"/>
      <c r="AA47" s="65"/>
    </row>
    <row r="48" spans="1:27">
      <c r="A48" s="120" t="s">
        <v>185</v>
      </c>
      <c r="B48" s="96" t="str">
        <f>Beltloops!G212</f>
        <v xml:space="preserve"> </v>
      </c>
      <c r="C48" s="96" t="str">
        <f>Pins!G569</f>
        <v xml:space="preserve"> </v>
      </c>
      <c r="D48" s="88"/>
      <c r="E48" s="74" t="s">
        <v>159</v>
      </c>
      <c r="F48" s="73">
        <v>1</v>
      </c>
      <c r="G48" s="124" t="s">
        <v>99</v>
      </c>
      <c r="H48" s="152" t="str">
        <f>IF(Beltloops!G23=""," ",Beltloops!G23)</f>
        <v xml:space="preserve"> </v>
      </c>
      <c r="I48" s="84"/>
      <c r="J48" s="91" t="s">
        <v>237</v>
      </c>
      <c r="K48" s="78">
        <v>3</v>
      </c>
      <c r="L48" s="123" t="s">
        <v>604</v>
      </c>
      <c r="M48" s="152" t="str">
        <f>IF(Pins!G230=""," ",Pins!G230)</f>
        <v xml:space="preserve"> </v>
      </c>
      <c r="N48" s="86"/>
      <c r="S48" s="65"/>
      <c r="X48" s="65"/>
      <c r="Y48" s="65"/>
      <c r="Z48" s="65"/>
      <c r="AA48" s="65"/>
    </row>
    <row r="49" spans="1:27">
      <c r="A49" s="83"/>
      <c r="B49" s="83"/>
      <c r="C49" s="83"/>
      <c r="D49" s="88"/>
      <c r="E49" s="80" t="s">
        <v>201</v>
      </c>
      <c r="F49" s="78">
        <v>2</v>
      </c>
      <c r="G49" s="123" t="s">
        <v>100</v>
      </c>
      <c r="H49" s="152" t="str">
        <f>IF(Beltloops!G24=""," ",Beltloops!G24)</f>
        <v xml:space="preserve"> </v>
      </c>
      <c r="I49" s="84"/>
      <c r="J49" s="91" t="s">
        <v>201</v>
      </c>
      <c r="K49" s="78">
        <v>4</v>
      </c>
      <c r="L49" s="123" t="s">
        <v>605</v>
      </c>
      <c r="M49" s="152" t="str">
        <f>IF(Pins!G231=""," ",Pins!G231)</f>
        <v xml:space="preserve"> </v>
      </c>
      <c r="N49" s="86"/>
      <c r="O49" s="74" t="s">
        <v>177</v>
      </c>
      <c r="P49" s="73">
        <v>1</v>
      </c>
      <c r="Q49" s="124" t="s">
        <v>107</v>
      </c>
      <c r="R49" s="152" t="str">
        <f>IF(Beltloops!G157=""," ",Beltloops!G157)</f>
        <v xml:space="preserve"> </v>
      </c>
      <c r="S49" s="65"/>
      <c r="X49" s="65"/>
      <c r="Y49" s="65"/>
      <c r="Z49" s="65"/>
      <c r="AA49" s="65"/>
    </row>
    <row r="50" spans="1:27">
      <c r="A50" s="83"/>
      <c r="B50" s="83"/>
      <c r="C50" s="83"/>
      <c r="D50" s="88"/>
      <c r="E50" s="85" t="s">
        <v>188</v>
      </c>
      <c r="F50" s="73">
        <v>3</v>
      </c>
      <c r="G50" s="125" t="s">
        <v>101</v>
      </c>
      <c r="H50" s="152" t="str">
        <f>IF(Beltloops!G25=""," ",Beltloops!G25)</f>
        <v xml:space="preserve"> </v>
      </c>
      <c r="I50" s="84"/>
      <c r="J50" s="91" t="s">
        <v>202</v>
      </c>
      <c r="K50" s="78">
        <v>5</v>
      </c>
      <c r="L50" s="123" t="s">
        <v>612</v>
      </c>
      <c r="M50" s="152" t="str">
        <f>IF(Pins!G232=""," ",Pins!G232)</f>
        <v xml:space="preserve"> </v>
      </c>
      <c r="N50" s="86"/>
      <c r="O50" s="80" t="s">
        <v>201</v>
      </c>
      <c r="P50" s="78">
        <v>2</v>
      </c>
      <c r="Q50" s="123" t="s">
        <v>108</v>
      </c>
      <c r="R50" s="152" t="str">
        <f>IF(Beltloops!G158=""," ",Beltloops!G158)</f>
        <v xml:space="preserve"> </v>
      </c>
      <c r="S50" s="65"/>
      <c r="X50" s="65"/>
      <c r="Y50" s="65"/>
      <c r="Z50" s="65"/>
      <c r="AA50" s="65"/>
    </row>
    <row r="51" spans="1:27">
      <c r="A51" s="83"/>
      <c r="B51" s="83"/>
      <c r="C51" s="83"/>
      <c r="D51" s="88"/>
      <c r="E51" s="101" t="s">
        <v>190</v>
      </c>
      <c r="F51" s="78">
        <v>1</v>
      </c>
      <c r="G51" s="124" t="s">
        <v>586</v>
      </c>
      <c r="H51" s="152" t="str">
        <f>IF(Pins!G53=""," ",Pins!G53)</f>
        <v xml:space="preserve"> </v>
      </c>
      <c r="I51" s="84"/>
      <c r="J51" s="77"/>
      <c r="K51" s="78">
        <v>6</v>
      </c>
      <c r="L51" s="123" t="s">
        <v>613</v>
      </c>
      <c r="M51" s="152" t="str">
        <f>IF(Pins!G233=""," ",Pins!G233)</f>
        <v xml:space="preserve"> </v>
      </c>
      <c r="N51" s="86"/>
      <c r="O51" s="85" t="s">
        <v>188</v>
      </c>
      <c r="P51" s="73">
        <v>3</v>
      </c>
      <c r="Q51" s="125" t="s">
        <v>922</v>
      </c>
      <c r="R51" s="152" t="str">
        <f>IF(Beltloops!G159=""," ",Beltloops!G159)</f>
        <v xml:space="preserve"> </v>
      </c>
      <c r="S51" s="65"/>
      <c r="X51" s="65"/>
      <c r="Y51" s="65"/>
      <c r="Z51" s="65"/>
      <c r="AA51" s="65"/>
    </row>
    <row r="52" spans="1:27">
      <c r="A52" s="83"/>
      <c r="B52" s="83"/>
      <c r="C52" s="83"/>
      <c r="D52" s="88"/>
      <c r="E52" s="91" t="s">
        <v>203</v>
      </c>
      <c r="F52" s="78">
        <v>2</v>
      </c>
      <c r="G52" s="123" t="s">
        <v>587</v>
      </c>
      <c r="H52" s="152" t="str">
        <f>IF(Pins!G54=""," ",Pins!G54)</f>
        <v xml:space="preserve"> </v>
      </c>
      <c r="I52" s="84"/>
      <c r="J52" s="85"/>
      <c r="K52" s="78">
        <v>7</v>
      </c>
      <c r="L52" s="123" t="s">
        <v>614</v>
      </c>
      <c r="M52" s="152" t="str">
        <f>IF(Pins!G234=""," ",Pins!G234)</f>
        <v xml:space="preserve"> </v>
      </c>
      <c r="N52" s="86"/>
      <c r="O52" s="74" t="s">
        <v>177</v>
      </c>
      <c r="P52" s="78">
        <v>1</v>
      </c>
      <c r="Q52" s="124" t="s">
        <v>623</v>
      </c>
      <c r="R52" s="152" t="str">
        <f>IF(Pins!G420=""," ",Pins!G420)</f>
        <v xml:space="preserve"> </v>
      </c>
      <c r="S52" s="65"/>
      <c r="X52" s="65"/>
      <c r="Y52" s="65"/>
      <c r="Z52" s="65"/>
      <c r="AA52" s="65"/>
    </row>
    <row r="53" spans="1:27">
      <c r="A53" s="83"/>
      <c r="B53" s="83"/>
      <c r="C53" s="83"/>
      <c r="D53" s="88"/>
      <c r="E53" s="91" t="s">
        <v>201</v>
      </c>
      <c r="F53" s="78">
        <v>3</v>
      </c>
      <c r="G53" s="123" t="s">
        <v>588</v>
      </c>
      <c r="H53" s="152" t="str">
        <f>IF(Pins!G55=""," ",Pins!G55)</f>
        <v xml:space="preserve"> </v>
      </c>
      <c r="I53" s="84"/>
      <c r="J53" s="85"/>
      <c r="K53" s="78">
        <v>8</v>
      </c>
      <c r="L53" s="123" t="s">
        <v>615</v>
      </c>
      <c r="M53" s="152" t="str">
        <f>IF(Pins!G235=""," ",Pins!G235)</f>
        <v xml:space="preserve"> </v>
      </c>
      <c r="N53" s="86"/>
      <c r="O53" s="80" t="s">
        <v>238</v>
      </c>
      <c r="P53" s="78">
        <v>2</v>
      </c>
      <c r="Q53" s="123" t="s">
        <v>622</v>
      </c>
      <c r="R53" s="152" t="str">
        <f>IF(Pins!G421=""," ",Pins!G421)</f>
        <v xml:space="preserve"> </v>
      </c>
      <c r="S53" s="65"/>
      <c r="X53" s="65"/>
      <c r="Y53" s="65"/>
      <c r="Z53" s="65"/>
      <c r="AA53" s="65"/>
    </row>
    <row r="54" spans="1:27">
      <c r="A54" s="83"/>
      <c r="B54" s="83"/>
      <c r="C54" s="83"/>
      <c r="D54" s="88"/>
      <c r="E54" s="91" t="s">
        <v>202</v>
      </c>
      <c r="F54" s="78">
        <v>4</v>
      </c>
      <c r="G54" s="123" t="s">
        <v>589</v>
      </c>
      <c r="H54" s="152" t="str">
        <f>IF(Pins!G56=""," ",Pins!G56)</f>
        <v xml:space="preserve"> </v>
      </c>
      <c r="I54" s="84"/>
      <c r="J54" s="85"/>
      <c r="K54" s="73">
        <v>9</v>
      </c>
      <c r="L54" s="123" t="s">
        <v>609</v>
      </c>
      <c r="M54" s="152" t="str">
        <f>IF(Pins!G236=""," ",Pins!G236)</f>
        <v xml:space="preserve"> </v>
      </c>
      <c r="N54" s="86"/>
      <c r="O54" s="91" t="s">
        <v>270</v>
      </c>
      <c r="P54" s="78">
        <v>3</v>
      </c>
      <c r="Q54" s="123" t="s">
        <v>621</v>
      </c>
      <c r="R54" s="152" t="str">
        <f>IF(Pins!G422=""," ",Pins!G422)</f>
        <v xml:space="preserve"> </v>
      </c>
      <c r="S54" s="65"/>
      <c r="X54" s="65"/>
      <c r="Y54" s="65"/>
      <c r="Z54" s="65"/>
      <c r="AA54" s="65"/>
    </row>
    <row r="55" spans="1:27">
      <c r="A55" s="83"/>
      <c r="B55" s="83"/>
      <c r="C55" s="83"/>
      <c r="D55" s="88"/>
      <c r="E55" s="91"/>
      <c r="F55" s="78">
        <v>5</v>
      </c>
      <c r="G55" s="123" t="s">
        <v>590</v>
      </c>
      <c r="H55" s="152" t="str">
        <f>IF(Pins!G57=""," ",Pins!G57)</f>
        <v xml:space="preserve"> </v>
      </c>
      <c r="I55" s="84"/>
      <c r="J55" s="85"/>
      <c r="K55" s="73">
        <v>10</v>
      </c>
      <c r="L55" s="123" t="s">
        <v>610</v>
      </c>
      <c r="M55" s="152" t="str">
        <f>IF(Pins!G237=""," ",Pins!G237)</f>
        <v xml:space="preserve"> </v>
      </c>
      <c r="N55" s="86"/>
      <c r="O55" s="91" t="s">
        <v>201</v>
      </c>
      <c r="P55" s="78">
        <v>4</v>
      </c>
      <c r="Q55" s="123" t="s">
        <v>620</v>
      </c>
      <c r="R55" s="152" t="str">
        <f>IF(Pins!G423=""," ",Pins!G423)</f>
        <v xml:space="preserve"> </v>
      </c>
      <c r="S55" s="65"/>
      <c r="X55" s="65"/>
      <c r="Y55" s="65"/>
      <c r="Z55" s="65"/>
      <c r="AA55" s="65"/>
    </row>
    <row r="56" spans="1:27">
      <c r="A56" s="83"/>
      <c r="B56" s="83"/>
      <c r="C56" s="83"/>
      <c r="D56" s="88"/>
      <c r="E56" s="77"/>
      <c r="F56" s="78">
        <v>6</v>
      </c>
      <c r="G56" s="123" t="s">
        <v>591</v>
      </c>
      <c r="H56" s="152" t="str">
        <f>IF(Pins!G58=""," ",Pins!G58)</f>
        <v xml:space="preserve"> </v>
      </c>
      <c r="I56" s="84"/>
      <c r="J56" s="85"/>
      <c r="K56" s="73">
        <v>11</v>
      </c>
      <c r="L56" s="123" t="s">
        <v>611</v>
      </c>
      <c r="M56" s="152" t="str">
        <f>IF(Pins!G238=""," ",Pins!G238)</f>
        <v xml:space="preserve"> </v>
      </c>
      <c r="N56" s="86"/>
      <c r="O56" s="91" t="s">
        <v>202</v>
      </c>
      <c r="P56" s="78">
        <v>5</v>
      </c>
      <c r="Q56" s="123" t="s">
        <v>619</v>
      </c>
      <c r="R56" s="152" t="str">
        <f>IF(Pins!G424=""," ",Pins!G424)</f>
        <v xml:space="preserve"> </v>
      </c>
      <c r="S56" s="65"/>
      <c r="X56" s="65"/>
      <c r="Y56" s="65"/>
      <c r="Z56" s="65"/>
      <c r="AA56" s="65"/>
    </row>
    <row r="57" spans="1:27">
      <c r="A57" s="107"/>
      <c r="B57" s="83"/>
      <c r="C57" s="83"/>
      <c r="D57" s="88"/>
      <c r="E57" s="85"/>
      <c r="F57" s="78">
        <v>7</v>
      </c>
      <c r="G57" s="123" t="s">
        <v>864</v>
      </c>
      <c r="H57" s="152" t="str">
        <f>IF(Pins!G59=""," ",Pins!G59)</f>
        <v xml:space="preserve"> </v>
      </c>
      <c r="I57" s="84"/>
      <c r="J57" s="97"/>
      <c r="K57" s="73">
        <v>12</v>
      </c>
      <c r="L57" s="125" t="s">
        <v>608</v>
      </c>
      <c r="M57" s="152" t="str">
        <f>IF(Pins!G239=""," ",Pins!G239)</f>
        <v xml:space="preserve"> </v>
      </c>
      <c r="N57" s="86"/>
      <c r="O57" s="77"/>
      <c r="P57" s="78">
        <v>6</v>
      </c>
      <c r="Q57" s="123" t="s">
        <v>618</v>
      </c>
      <c r="R57" s="152" t="str">
        <f>IF(Pins!G425=""," ",Pins!G425)</f>
        <v xml:space="preserve"> </v>
      </c>
      <c r="S57" s="65"/>
      <c r="X57" s="65"/>
      <c r="Y57" s="65"/>
      <c r="Z57" s="65"/>
      <c r="AA57" s="65"/>
    </row>
    <row r="58" spans="1:27">
      <c r="A58" s="83"/>
      <c r="B58" s="83"/>
      <c r="C58" s="83"/>
      <c r="D58" s="88"/>
      <c r="E58" s="85"/>
      <c r="F58" s="78">
        <v>8</v>
      </c>
      <c r="G58" s="123" t="s">
        <v>592</v>
      </c>
      <c r="H58" s="152" t="str">
        <f>IF(Pins!G60=""," ",Pins!G60)</f>
        <v xml:space="preserve"> </v>
      </c>
      <c r="I58" s="84"/>
      <c r="J58" s="79"/>
      <c r="K58" s="79"/>
      <c r="L58" s="79"/>
      <c r="N58" s="86"/>
      <c r="O58" s="85"/>
      <c r="P58" s="78">
        <v>7</v>
      </c>
      <c r="Q58" s="123" t="s">
        <v>617</v>
      </c>
      <c r="R58" s="152" t="str">
        <f>IF(Pins!G426=""," ",Pins!G426)</f>
        <v xml:space="preserve"> </v>
      </c>
      <c r="S58" s="65"/>
      <c r="X58" s="65"/>
      <c r="Y58" s="65"/>
      <c r="Z58" s="65"/>
      <c r="AA58" s="65"/>
    </row>
    <row r="59" spans="1:27">
      <c r="A59" s="83"/>
      <c r="B59" s="83"/>
      <c r="C59" s="83"/>
      <c r="D59" s="88"/>
      <c r="E59" s="77"/>
      <c r="F59" s="73">
        <v>9</v>
      </c>
      <c r="G59" s="123" t="s">
        <v>593</v>
      </c>
      <c r="H59" s="152" t="str">
        <f>IF(Pins!G61=""," ",Pins!G61)</f>
        <v xml:space="preserve"> </v>
      </c>
      <c r="I59" s="84"/>
      <c r="J59" s="74" t="s">
        <v>166</v>
      </c>
      <c r="K59" s="73">
        <v>1</v>
      </c>
      <c r="L59" s="124" t="s">
        <v>78</v>
      </c>
      <c r="M59" s="152" t="str">
        <f>IF(Beltloops!G85=""," ",Beltloops!G85)</f>
        <v xml:space="preserve"> </v>
      </c>
      <c r="N59" s="86"/>
      <c r="O59" s="97"/>
      <c r="P59" s="73">
        <v>8</v>
      </c>
      <c r="Q59" s="125" t="s">
        <v>616</v>
      </c>
      <c r="R59" s="152" t="str">
        <f>IF(Pins!G427=""," ",Pins!G427)</f>
        <v xml:space="preserve"> </v>
      </c>
      <c r="S59" s="65"/>
      <c r="X59" s="65"/>
      <c r="Y59" s="65"/>
      <c r="Z59" s="65"/>
      <c r="AA59" s="65"/>
    </row>
    <row r="60" spans="1:27">
      <c r="A60" s="83"/>
      <c r="B60" s="83"/>
      <c r="C60" s="83"/>
      <c r="D60" s="88"/>
      <c r="E60" s="78"/>
      <c r="F60" s="73">
        <v>10</v>
      </c>
      <c r="G60" s="125" t="s">
        <v>594</v>
      </c>
      <c r="H60" s="152" t="str">
        <f>IF(Pins!G62=""," ",Pins!G62)</f>
        <v xml:space="preserve"> </v>
      </c>
      <c r="I60" s="84"/>
      <c r="J60" s="80" t="s">
        <v>201</v>
      </c>
      <c r="K60" s="78">
        <v>2</v>
      </c>
      <c r="L60" s="123" t="s">
        <v>79</v>
      </c>
      <c r="M60" s="152" t="str">
        <f>IF(Beltloops!G86=""," ",Beltloops!G86)</f>
        <v xml:space="preserve"> </v>
      </c>
      <c r="N60" s="86"/>
      <c r="O60" s="79"/>
      <c r="P60" s="79"/>
      <c r="Q60" s="79"/>
      <c r="S60" s="65"/>
      <c r="X60" s="65"/>
      <c r="Y60" s="65"/>
      <c r="Z60" s="65"/>
      <c r="AA60" s="65"/>
    </row>
    <row r="61" spans="1:27">
      <c r="A61" s="83"/>
      <c r="B61" s="83"/>
      <c r="C61" s="83"/>
      <c r="D61" s="88"/>
      <c r="E61" s="81"/>
      <c r="F61" s="81"/>
      <c r="G61" s="102"/>
      <c r="H61" s="154"/>
      <c r="I61" s="84"/>
      <c r="J61" s="85" t="s">
        <v>188</v>
      </c>
      <c r="K61" s="73">
        <v>3</v>
      </c>
      <c r="L61" s="125" t="s">
        <v>80</v>
      </c>
      <c r="M61" s="152" t="str">
        <f>IF(Beltloops!G87=""," ",Beltloops!G87)</f>
        <v xml:space="preserve"> </v>
      </c>
      <c r="N61" s="86"/>
      <c r="O61" s="74" t="s">
        <v>178</v>
      </c>
      <c r="P61" s="73">
        <v>1</v>
      </c>
      <c r="Q61" s="124" t="s">
        <v>129</v>
      </c>
      <c r="R61" s="152" t="str">
        <f>IF(Beltloops!G162=""," ",Beltloops!G162)</f>
        <v xml:space="preserve"> </v>
      </c>
      <c r="S61" s="65"/>
      <c r="X61" s="65"/>
      <c r="Y61" s="65"/>
      <c r="Z61" s="65"/>
      <c r="AA61" s="65"/>
    </row>
    <row r="62" spans="1:27">
      <c r="A62" s="83"/>
      <c r="B62" s="83"/>
      <c r="C62" s="83"/>
      <c r="D62" s="88"/>
      <c r="E62" s="101" t="s">
        <v>739</v>
      </c>
      <c r="F62" s="92">
        <v>1</v>
      </c>
      <c r="G62" s="124" t="s">
        <v>788</v>
      </c>
      <c r="H62" s="130" t="str">
        <f>IF(Beltloops!G28=""," ",Beltloops!G28)</f>
        <v xml:space="preserve"> </v>
      </c>
      <c r="I62" s="84"/>
      <c r="J62" s="74" t="s">
        <v>166</v>
      </c>
      <c r="K62" s="78">
        <v>1</v>
      </c>
      <c r="L62" s="124" t="s">
        <v>422</v>
      </c>
      <c r="M62" s="152" t="str">
        <f>IF(Pins!G243=""," ",Pins!G243)</f>
        <v xml:space="preserve"> </v>
      </c>
      <c r="N62" s="86"/>
      <c r="O62" s="80" t="s">
        <v>201</v>
      </c>
      <c r="P62" s="78">
        <v>2</v>
      </c>
      <c r="Q62" s="123" t="s">
        <v>130</v>
      </c>
      <c r="R62" s="152" t="str">
        <f>IF(Beltloops!G163=""," ",Beltloops!G163)</f>
        <v xml:space="preserve"> </v>
      </c>
      <c r="S62" s="65"/>
      <c r="X62" s="65"/>
      <c r="Y62" s="65"/>
      <c r="Z62" s="65"/>
      <c r="AA62" s="65"/>
    </row>
    <row r="63" spans="1:27">
      <c r="A63" s="83"/>
      <c r="B63" s="83"/>
      <c r="C63" s="83"/>
      <c r="D63" s="88"/>
      <c r="E63" s="95" t="s">
        <v>201</v>
      </c>
      <c r="F63" s="92">
        <v>2</v>
      </c>
      <c r="G63" s="123" t="s">
        <v>789</v>
      </c>
      <c r="H63" s="130" t="str">
        <f>IF(Beltloops!G29=""," ",Beltloops!G29)</f>
        <v xml:space="preserve"> </v>
      </c>
      <c r="I63" s="84"/>
      <c r="J63" s="80" t="s">
        <v>238</v>
      </c>
      <c r="K63" s="78">
        <v>2</v>
      </c>
      <c r="L63" s="123" t="s">
        <v>423</v>
      </c>
      <c r="M63" s="152" t="str">
        <f>IF(Pins!G244=""," ",Pins!G244)</f>
        <v xml:space="preserve"> </v>
      </c>
      <c r="N63" s="86"/>
      <c r="O63" s="85" t="s">
        <v>188</v>
      </c>
      <c r="P63" s="73">
        <v>3</v>
      </c>
      <c r="Q63" s="125" t="s">
        <v>131</v>
      </c>
      <c r="R63" s="152" t="str">
        <f>IF(Beltloops!G164=""," ",Beltloops!G164)</f>
        <v xml:space="preserve"> </v>
      </c>
      <c r="S63" s="65"/>
      <c r="X63" s="65"/>
      <c r="Y63" s="65"/>
      <c r="Z63" s="65"/>
      <c r="AA63" s="65"/>
    </row>
    <row r="64" spans="1:27">
      <c r="A64" s="83"/>
      <c r="B64" s="83"/>
      <c r="C64" s="83"/>
      <c r="D64" s="63"/>
      <c r="E64" s="97" t="s">
        <v>188</v>
      </c>
      <c r="F64" s="92">
        <v>3</v>
      </c>
      <c r="G64" s="125" t="s">
        <v>790</v>
      </c>
      <c r="H64" s="130" t="str">
        <f>IF(Beltloops!G30=""," ",Beltloops!G30)</f>
        <v xml:space="preserve"> </v>
      </c>
      <c r="I64" s="84"/>
      <c r="J64" s="91" t="s">
        <v>239</v>
      </c>
      <c r="K64" s="78">
        <v>3</v>
      </c>
      <c r="L64" s="123" t="s">
        <v>424</v>
      </c>
      <c r="M64" s="152" t="str">
        <f>IF(Pins!G245=""," ",Pins!G245)</f>
        <v xml:space="preserve"> </v>
      </c>
      <c r="N64" s="86"/>
      <c r="O64" s="74" t="s">
        <v>178</v>
      </c>
      <c r="P64" s="78">
        <v>1</v>
      </c>
      <c r="Q64" s="124" t="s">
        <v>692</v>
      </c>
      <c r="R64" s="152" t="str">
        <f>IF(Pins!G433=""," ",Pins!G433)</f>
        <v xml:space="preserve"> </v>
      </c>
      <c r="S64" s="65"/>
      <c r="X64" s="65"/>
      <c r="Y64" s="65"/>
      <c r="Z64" s="65"/>
      <c r="AA64" s="65"/>
    </row>
    <row r="65" spans="1:27">
      <c r="A65" s="83"/>
      <c r="B65" s="83"/>
      <c r="C65" s="83"/>
      <c r="D65" s="63"/>
      <c r="E65" s="95" t="s">
        <v>740</v>
      </c>
      <c r="F65" s="97">
        <v>1</v>
      </c>
      <c r="G65" s="124" t="s">
        <v>791</v>
      </c>
      <c r="H65" s="130" t="str">
        <f>IF(Pins!G66=""," ",Pins!G66)</f>
        <v xml:space="preserve"> </v>
      </c>
      <c r="I65" s="84"/>
      <c r="J65" s="91" t="s">
        <v>201</v>
      </c>
      <c r="K65" s="78">
        <v>4</v>
      </c>
      <c r="L65" s="123" t="s">
        <v>869</v>
      </c>
      <c r="M65" s="152" t="str">
        <f>IF(Pins!G246=""," ",Pins!G246)</f>
        <v xml:space="preserve"> </v>
      </c>
      <c r="N65" s="86"/>
      <c r="O65" s="80" t="s">
        <v>238</v>
      </c>
      <c r="P65" s="78">
        <v>2</v>
      </c>
      <c r="Q65" s="123" t="s">
        <v>697</v>
      </c>
      <c r="R65" s="152" t="str">
        <f>IF(Pins!G434=""," ",Pins!G434)</f>
        <v xml:space="preserve"> </v>
      </c>
      <c r="S65" s="65"/>
      <c r="X65" s="65"/>
      <c r="Y65" s="65"/>
      <c r="Z65" s="65"/>
      <c r="AA65" s="65"/>
    </row>
    <row r="66" spans="1:27">
      <c r="A66" s="83"/>
      <c r="B66" s="83"/>
      <c r="C66" s="83"/>
      <c r="D66" s="63"/>
      <c r="E66" s="85" t="s">
        <v>741</v>
      </c>
      <c r="F66" s="92">
        <v>2</v>
      </c>
      <c r="G66" s="123" t="s">
        <v>792</v>
      </c>
      <c r="H66" s="130" t="str">
        <f>IF(Pins!G67=""," ",Pins!G67)</f>
        <v xml:space="preserve"> </v>
      </c>
      <c r="I66" s="84"/>
      <c r="J66" s="91" t="s">
        <v>202</v>
      </c>
      <c r="K66" s="78">
        <v>5</v>
      </c>
      <c r="L66" s="123" t="s">
        <v>425</v>
      </c>
      <c r="M66" s="152" t="str">
        <f>IF(Pins!G247=""," ",Pins!G247)</f>
        <v xml:space="preserve"> </v>
      </c>
      <c r="N66" s="86"/>
      <c r="O66" s="91" t="s">
        <v>271</v>
      </c>
      <c r="P66" s="78">
        <v>3</v>
      </c>
      <c r="Q66" s="123" t="s">
        <v>698</v>
      </c>
      <c r="R66" s="152" t="str">
        <f>IF(Pins!G435=""," ",Pins!G435)</f>
        <v xml:space="preserve"> </v>
      </c>
      <c r="S66" s="65"/>
      <c r="X66" s="65"/>
      <c r="Y66" s="65"/>
      <c r="Z66" s="65"/>
      <c r="AA66" s="65"/>
    </row>
    <row r="67" spans="1:27">
      <c r="A67" s="83"/>
      <c r="B67" s="83"/>
      <c r="C67" s="83"/>
      <c r="D67" s="63"/>
      <c r="E67" s="85" t="s">
        <v>201</v>
      </c>
      <c r="F67" s="92">
        <v>3</v>
      </c>
      <c r="G67" s="123" t="s">
        <v>793</v>
      </c>
      <c r="H67" s="130" t="str">
        <f>IF(Pins!G68=""," ",Pins!G68)</f>
        <v xml:space="preserve"> </v>
      </c>
      <c r="I67" s="84"/>
      <c r="J67" s="77"/>
      <c r="K67" s="78">
        <v>6</v>
      </c>
      <c r="L67" s="123" t="s">
        <v>426</v>
      </c>
      <c r="M67" s="152" t="str">
        <f>IF(Pins!G248=""," ",Pins!G248)</f>
        <v xml:space="preserve"> </v>
      </c>
      <c r="N67" s="86"/>
      <c r="O67" s="91" t="s">
        <v>201</v>
      </c>
      <c r="P67" s="78">
        <v>4</v>
      </c>
      <c r="Q67" s="123" t="s">
        <v>699</v>
      </c>
      <c r="R67" s="152" t="str">
        <f>IF(Pins!G436=""," ",Pins!G436)</f>
        <v xml:space="preserve"> </v>
      </c>
      <c r="S67" s="65"/>
      <c r="X67" s="65"/>
      <c r="Y67" s="65"/>
      <c r="Z67" s="65"/>
      <c r="AA67" s="65"/>
    </row>
    <row r="68" spans="1:27">
      <c r="A68" s="111"/>
      <c r="B68" s="83"/>
      <c r="C68" s="83"/>
      <c r="D68" s="63"/>
      <c r="E68" s="85" t="s">
        <v>202</v>
      </c>
      <c r="F68" s="92">
        <v>4</v>
      </c>
      <c r="G68" s="123" t="s">
        <v>794</v>
      </c>
      <c r="H68" s="130" t="str">
        <f>IF(Pins!G69=""," ",Pins!G69)</f>
        <v xml:space="preserve"> </v>
      </c>
      <c r="I68" s="84"/>
      <c r="J68" s="85"/>
      <c r="K68" s="78">
        <v>7</v>
      </c>
      <c r="L68" s="123" t="s">
        <v>427</v>
      </c>
      <c r="M68" s="152" t="str">
        <f>IF(Pins!G249=""," ",Pins!G249)</f>
        <v xml:space="preserve"> </v>
      </c>
      <c r="N68" s="86"/>
      <c r="O68" s="91" t="s">
        <v>202</v>
      </c>
      <c r="P68" s="78">
        <v>5</v>
      </c>
      <c r="Q68" s="123" t="s">
        <v>700</v>
      </c>
      <c r="R68" s="152" t="str">
        <f>IF(Pins!G437=""," ",Pins!G437)</f>
        <v xml:space="preserve"> </v>
      </c>
      <c r="S68" s="65"/>
      <c r="X68" s="65"/>
      <c r="Y68" s="65"/>
      <c r="Z68" s="65"/>
      <c r="AA68" s="65"/>
    </row>
    <row r="69" spans="1:27">
      <c r="A69" s="111"/>
      <c r="B69" s="83"/>
      <c r="C69" s="83"/>
      <c r="D69" s="63"/>
      <c r="E69" s="85"/>
      <c r="F69" s="92">
        <v>5</v>
      </c>
      <c r="G69" s="123" t="s">
        <v>800</v>
      </c>
      <c r="H69" s="130" t="str">
        <f>IF(Pins!G70=""," ",Pins!G70)</f>
        <v xml:space="preserve"> </v>
      </c>
      <c r="I69" s="84"/>
      <c r="J69" s="85"/>
      <c r="K69" s="78">
        <v>8</v>
      </c>
      <c r="L69" s="123" t="s">
        <v>428</v>
      </c>
      <c r="M69" s="152" t="str">
        <f>IF(Pins!G250=""," ",Pins!G250)</f>
        <v xml:space="preserve"> </v>
      </c>
      <c r="N69" s="86"/>
      <c r="O69" s="77"/>
      <c r="P69" s="78">
        <v>6</v>
      </c>
      <c r="Q69" s="123" t="s">
        <v>694</v>
      </c>
      <c r="R69" s="152" t="str">
        <f>IF(Pins!G438=""," ",Pins!G438)</f>
        <v xml:space="preserve"> </v>
      </c>
      <c r="S69" s="65"/>
      <c r="X69" s="65"/>
      <c r="Y69" s="65"/>
      <c r="Z69" s="65"/>
      <c r="AA69" s="65"/>
    </row>
    <row r="70" spans="1:27">
      <c r="A70" s="112"/>
      <c r="B70" s="83"/>
      <c r="C70" s="83"/>
      <c r="D70" s="63"/>
      <c r="E70" s="85"/>
      <c r="F70" s="92">
        <v>6</v>
      </c>
      <c r="G70" s="123" t="s">
        <v>799</v>
      </c>
      <c r="H70" s="130" t="str">
        <f>IF(Pins!G71=""," ",Pins!G71)</f>
        <v xml:space="preserve"> </v>
      </c>
      <c r="I70" s="84"/>
      <c r="J70" s="85"/>
      <c r="K70" s="73">
        <v>9</v>
      </c>
      <c r="L70" s="123" t="s">
        <v>429</v>
      </c>
      <c r="M70" s="152" t="str">
        <f>IF(Pins!G251=""," ",Pins!G251)</f>
        <v xml:space="preserve"> </v>
      </c>
      <c r="N70" s="86"/>
      <c r="O70" s="85"/>
      <c r="P70" s="78">
        <v>7</v>
      </c>
      <c r="Q70" s="123" t="s">
        <v>695</v>
      </c>
      <c r="R70" s="152" t="str">
        <f>IF(Pins!G439=""," ",Pins!G439)</f>
        <v xml:space="preserve"> </v>
      </c>
      <c r="S70" s="65"/>
      <c r="X70" s="65"/>
      <c r="Y70" s="65"/>
      <c r="Z70" s="65"/>
      <c r="AA70" s="65"/>
    </row>
    <row r="71" spans="1:27">
      <c r="A71" s="113"/>
      <c r="B71" s="83"/>
      <c r="C71" s="83"/>
      <c r="D71" s="63"/>
      <c r="E71" s="85"/>
      <c r="F71" s="92">
        <v>7</v>
      </c>
      <c r="G71" s="123" t="s">
        <v>801</v>
      </c>
      <c r="H71" s="130" t="str">
        <f>IF(Pins!G72=""," ",Pins!G72)</f>
        <v xml:space="preserve"> </v>
      </c>
      <c r="I71" s="84"/>
      <c r="J71" s="85"/>
      <c r="K71" s="73">
        <v>10</v>
      </c>
      <c r="L71" s="123" t="s">
        <v>430</v>
      </c>
      <c r="M71" s="152" t="str">
        <f>IF(Pins!G252=""," ",Pins!G252)</f>
        <v xml:space="preserve"> </v>
      </c>
      <c r="N71" s="86"/>
      <c r="O71" s="85"/>
      <c r="P71" s="78">
        <v>8</v>
      </c>
      <c r="Q71" s="123" t="s">
        <v>693</v>
      </c>
      <c r="R71" s="152" t="str">
        <f>IF(Pins!G440=""," ",Pins!G440)</f>
        <v xml:space="preserve"> </v>
      </c>
      <c r="S71" s="65"/>
      <c r="X71" s="65"/>
      <c r="Y71" s="65"/>
      <c r="Z71" s="65"/>
      <c r="AA71" s="65"/>
    </row>
    <row r="72" spans="1:27">
      <c r="A72" s="83"/>
      <c r="B72" s="83"/>
      <c r="C72" s="83"/>
      <c r="D72" s="63"/>
      <c r="E72" s="85"/>
      <c r="F72" s="92">
        <v>8</v>
      </c>
      <c r="G72" s="123" t="s">
        <v>798</v>
      </c>
      <c r="H72" s="130" t="str">
        <f>IF(Pins!G73=""," ",Pins!G73)</f>
        <v xml:space="preserve"> </v>
      </c>
      <c r="I72" s="84"/>
      <c r="J72" s="85"/>
      <c r="K72" s="73">
        <v>11</v>
      </c>
      <c r="L72" s="123" t="s">
        <v>431</v>
      </c>
      <c r="M72" s="152" t="str">
        <f>IF(Pins!G253=""," ",Pins!G253)</f>
        <v xml:space="preserve"> </v>
      </c>
      <c r="N72" s="86"/>
      <c r="O72" s="97"/>
      <c r="P72" s="73">
        <v>9</v>
      </c>
      <c r="Q72" s="125" t="s">
        <v>696</v>
      </c>
      <c r="R72" s="152" t="str">
        <f>IF(Pins!G441=""," ",Pins!G441)</f>
        <v xml:space="preserve"> </v>
      </c>
      <c r="S72" s="65"/>
      <c r="T72" s="65"/>
      <c r="U72" s="65"/>
      <c r="V72" s="65"/>
      <c r="W72" s="65"/>
      <c r="X72" s="65"/>
      <c r="Y72" s="65"/>
      <c r="Z72" s="65"/>
      <c r="AA72" s="65"/>
    </row>
    <row r="73" spans="1:27">
      <c r="A73" s="83"/>
      <c r="B73" s="83"/>
      <c r="C73" s="83"/>
      <c r="D73" s="63"/>
      <c r="E73" s="85"/>
      <c r="F73" s="92">
        <v>9</v>
      </c>
      <c r="G73" s="123" t="s">
        <v>797</v>
      </c>
      <c r="H73" s="130" t="str">
        <f>IF(Pins!G74=""," ",Pins!G74)</f>
        <v xml:space="preserve"> </v>
      </c>
      <c r="I73" s="84"/>
      <c r="J73" s="97"/>
      <c r="K73" s="73">
        <v>12</v>
      </c>
      <c r="L73" s="125" t="s">
        <v>432</v>
      </c>
      <c r="M73" s="152" t="str">
        <f>IF(Pins!G254=""," ",Pins!G254)</f>
        <v xml:space="preserve"> </v>
      </c>
      <c r="N73" s="86"/>
      <c r="O73" s="86"/>
      <c r="P73" s="86"/>
      <c r="Q73" s="86"/>
      <c r="R73" s="65"/>
      <c r="S73" s="65"/>
      <c r="T73" s="65"/>
      <c r="U73" s="65"/>
      <c r="V73" s="65"/>
      <c r="W73" s="65"/>
      <c r="X73" s="65"/>
      <c r="Y73" s="65"/>
      <c r="Z73" s="65"/>
      <c r="AA73" s="65"/>
    </row>
    <row r="74" spans="1:27">
      <c r="B74" s="63"/>
      <c r="C74" s="63"/>
      <c r="D74" s="88"/>
      <c r="E74" s="85"/>
      <c r="F74" s="92">
        <v>10</v>
      </c>
      <c r="G74" s="123" t="s">
        <v>796</v>
      </c>
      <c r="H74" s="130" t="str">
        <f>IF(Pins!G75=""," ",Pins!G75)</f>
        <v xml:space="preserve"> </v>
      </c>
      <c r="I74" s="84"/>
      <c r="J74" s="114"/>
      <c r="K74" s="81"/>
      <c r="L74" s="102"/>
      <c r="M74" s="154"/>
      <c r="N74" s="86"/>
      <c r="O74" s="74" t="s">
        <v>761</v>
      </c>
      <c r="P74" s="73">
        <v>1</v>
      </c>
      <c r="Q74" s="124" t="s">
        <v>126</v>
      </c>
      <c r="R74" s="152" t="str">
        <f>IF(Beltloops!G167=""," ",Beltloops!G167)</f>
        <v xml:space="preserve"> </v>
      </c>
      <c r="S74" s="65"/>
      <c r="T74" s="65"/>
      <c r="U74" s="65"/>
      <c r="V74" s="65"/>
      <c r="W74" s="65"/>
      <c r="X74" s="65"/>
      <c r="Y74" s="65"/>
      <c r="Z74" s="65"/>
      <c r="AA74" s="65"/>
    </row>
    <row r="75" spans="1:27">
      <c r="B75" s="63"/>
      <c r="C75" s="63"/>
      <c r="D75" s="88"/>
      <c r="E75" s="97"/>
      <c r="F75" s="92">
        <v>11</v>
      </c>
      <c r="G75" s="125" t="s">
        <v>795</v>
      </c>
      <c r="H75" s="130" t="str">
        <f>IF(Pins!G76=""," ",Pins!G76)</f>
        <v xml:space="preserve"> </v>
      </c>
      <c r="I75" s="84"/>
      <c r="J75" s="74" t="s">
        <v>240</v>
      </c>
      <c r="K75" s="73">
        <v>1</v>
      </c>
      <c r="L75" s="124" t="s">
        <v>75</v>
      </c>
      <c r="M75" s="152" t="str">
        <f>IF(Beltloops!G92=""," ",Beltloops!G92)</f>
        <v xml:space="preserve"> </v>
      </c>
      <c r="N75" s="86"/>
      <c r="O75" s="80" t="s">
        <v>201</v>
      </c>
      <c r="P75" s="78">
        <v>2</v>
      </c>
      <c r="Q75" s="123" t="s">
        <v>128</v>
      </c>
      <c r="R75" s="152" t="str">
        <f>IF(Beltloops!G168=""," ",Beltloops!G168)</f>
        <v xml:space="preserve"> </v>
      </c>
      <c r="S75" s="65"/>
      <c r="T75" s="65"/>
      <c r="U75" s="65"/>
      <c r="V75" s="65"/>
      <c r="W75" s="65"/>
      <c r="X75" s="65"/>
      <c r="Y75" s="65"/>
      <c r="Z75" s="65"/>
      <c r="AA75" s="65"/>
    </row>
    <row r="76" spans="1:27">
      <c r="B76" s="63"/>
      <c r="C76" s="63"/>
      <c r="D76" s="88"/>
      <c r="E76" s="79"/>
      <c r="F76" s="79"/>
      <c r="G76" s="79"/>
      <c r="I76" s="84"/>
      <c r="J76" s="80" t="s">
        <v>201</v>
      </c>
      <c r="K76" s="78">
        <v>2</v>
      </c>
      <c r="L76" s="123" t="s">
        <v>77</v>
      </c>
      <c r="M76" s="152" t="str">
        <f>IF(Beltloops!G93=""," ",Beltloops!G93)</f>
        <v xml:space="preserve"> </v>
      </c>
      <c r="N76" s="86"/>
      <c r="O76" s="85" t="s">
        <v>188</v>
      </c>
      <c r="P76" s="73">
        <v>3</v>
      </c>
      <c r="Q76" s="125" t="s">
        <v>127</v>
      </c>
      <c r="R76" s="152" t="str">
        <f>IF(Beltloops!G169=""," ",Beltloops!G169)</f>
        <v xml:space="preserve"> </v>
      </c>
      <c r="S76" s="65"/>
      <c r="T76" s="65"/>
      <c r="U76" s="65"/>
      <c r="V76" s="65"/>
      <c r="W76" s="65"/>
      <c r="X76" s="65"/>
      <c r="Y76" s="65"/>
      <c r="Z76" s="65"/>
      <c r="AA76" s="65"/>
    </row>
    <row r="77" spans="1:27">
      <c r="B77" s="63"/>
      <c r="C77" s="63"/>
      <c r="D77" s="88"/>
      <c r="E77" s="74" t="s">
        <v>160</v>
      </c>
      <c r="F77" s="73">
        <v>1</v>
      </c>
      <c r="G77" s="124" t="s">
        <v>97</v>
      </c>
      <c r="H77" s="152" t="str">
        <f>IF(Beltloops!G33=""," ",Beltloops!G33)</f>
        <v xml:space="preserve"> </v>
      </c>
      <c r="I77" s="84"/>
      <c r="J77" s="85" t="s">
        <v>188</v>
      </c>
      <c r="K77" s="73">
        <v>3</v>
      </c>
      <c r="L77" s="125" t="s">
        <v>76</v>
      </c>
      <c r="M77" s="152" t="str">
        <f>IF(Beltloops!G94=""," ",Beltloops!G94)</f>
        <v xml:space="preserve"> </v>
      </c>
      <c r="N77" s="86"/>
      <c r="O77" s="74" t="s">
        <v>761</v>
      </c>
      <c r="P77" s="78">
        <v>1</v>
      </c>
      <c r="Q77" s="124" t="s">
        <v>690</v>
      </c>
      <c r="R77" s="152" t="str">
        <f>IF(Pins!G445=""," ",Pins!G445)</f>
        <v xml:space="preserve"> </v>
      </c>
      <c r="S77" s="65"/>
      <c r="T77" s="65"/>
      <c r="U77" s="65"/>
      <c r="V77" s="65"/>
      <c r="W77" s="65"/>
      <c r="X77" s="65"/>
      <c r="Y77" s="65"/>
      <c r="Z77" s="65"/>
      <c r="AA77" s="65"/>
    </row>
    <row r="78" spans="1:27" ht="12.75" customHeight="1">
      <c r="B78" s="63"/>
      <c r="C78" s="63"/>
      <c r="D78" s="88"/>
      <c r="E78" s="80" t="s">
        <v>201</v>
      </c>
      <c r="F78" s="78">
        <v>2</v>
      </c>
      <c r="G78" s="123" t="s">
        <v>96</v>
      </c>
      <c r="H78" s="152" t="str">
        <f>IF(Beltloops!G34=""," ",Beltloops!G34)</f>
        <v xml:space="preserve"> </v>
      </c>
      <c r="I78" s="84"/>
      <c r="J78" s="74" t="s">
        <v>240</v>
      </c>
      <c r="K78" s="78">
        <v>1</v>
      </c>
      <c r="L78" s="124" t="s">
        <v>413</v>
      </c>
      <c r="M78" s="152" t="str">
        <f>IF(Pins!G258=""," ",Pins!G258)</f>
        <v xml:space="preserve"> </v>
      </c>
      <c r="N78" s="86"/>
      <c r="O78" s="80" t="s">
        <v>238</v>
      </c>
      <c r="P78" s="78">
        <v>2</v>
      </c>
      <c r="Q78" s="123" t="s">
        <v>762</v>
      </c>
      <c r="R78" s="152" t="str">
        <f>IF(Pins!G446=""," ",Pins!G446)</f>
        <v xml:space="preserve"> </v>
      </c>
      <c r="S78" s="65"/>
      <c r="T78" s="65"/>
      <c r="U78" s="65"/>
      <c r="V78" s="65"/>
      <c r="W78" s="65"/>
      <c r="X78" s="65"/>
      <c r="Y78" s="65"/>
      <c r="Z78" s="65"/>
      <c r="AA78" s="65"/>
    </row>
    <row r="79" spans="1:27">
      <c r="B79" s="63"/>
      <c r="C79" s="63"/>
      <c r="D79" s="88"/>
      <c r="E79" s="85" t="s">
        <v>188</v>
      </c>
      <c r="F79" s="73">
        <v>3</v>
      </c>
      <c r="G79" s="125" t="s">
        <v>98</v>
      </c>
      <c r="H79" s="152" t="str">
        <f>IF(Beltloops!G35=""," ",Beltloops!G35)</f>
        <v xml:space="preserve"> </v>
      </c>
      <c r="I79" s="84"/>
      <c r="J79" s="80" t="s">
        <v>238</v>
      </c>
      <c r="K79" s="78">
        <v>2</v>
      </c>
      <c r="L79" s="123" t="s">
        <v>414</v>
      </c>
      <c r="M79" s="152" t="str">
        <f>IF(Pins!G259=""," ",Pins!G259)</f>
        <v xml:space="preserve"> </v>
      </c>
      <c r="N79" s="86"/>
      <c r="O79" s="91" t="s">
        <v>272</v>
      </c>
      <c r="P79" s="78">
        <v>3</v>
      </c>
      <c r="Q79" s="123" t="s">
        <v>765</v>
      </c>
      <c r="R79" s="152" t="str">
        <f>IF(Pins!G447=""," ",Pins!G447)</f>
        <v xml:space="preserve"> </v>
      </c>
      <c r="S79" s="65"/>
      <c r="T79" s="65"/>
      <c r="U79" s="65"/>
      <c r="V79" s="65"/>
      <c r="W79" s="65"/>
      <c r="X79" s="65"/>
      <c r="Y79" s="65"/>
      <c r="Z79" s="65"/>
      <c r="AA79" s="65"/>
    </row>
    <row r="80" spans="1:27">
      <c r="B80" s="63"/>
      <c r="C80" s="63"/>
      <c r="D80" s="88"/>
      <c r="E80" s="74" t="s">
        <v>160</v>
      </c>
      <c r="F80" s="78">
        <v>1</v>
      </c>
      <c r="G80" s="124" t="s">
        <v>575</v>
      </c>
      <c r="H80" s="152" t="str">
        <f>IF(Pins!G80=""," ",Pins!G80)</f>
        <v xml:space="preserve"> </v>
      </c>
      <c r="I80" s="84"/>
      <c r="J80" s="91" t="s">
        <v>241</v>
      </c>
      <c r="K80" s="78">
        <v>3</v>
      </c>
      <c r="L80" s="123" t="s">
        <v>415</v>
      </c>
      <c r="M80" s="152" t="str">
        <f>IF(Pins!G260=""," ",Pins!G260)</f>
        <v xml:space="preserve"> </v>
      </c>
      <c r="N80" s="86"/>
      <c r="O80" s="91" t="s">
        <v>201</v>
      </c>
      <c r="P80" s="78">
        <v>4</v>
      </c>
      <c r="Q80" s="123" t="s">
        <v>874</v>
      </c>
      <c r="R80" s="152" t="str">
        <f>IF(Pins!G448=""," ",Pins!G448)</f>
        <v xml:space="preserve"> </v>
      </c>
      <c r="S80" s="65"/>
      <c r="T80" s="65"/>
      <c r="U80" s="65"/>
      <c r="V80" s="65"/>
      <c r="W80" s="65"/>
      <c r="X80" s="65"/>
      <c r="Y80" s="65"/>
      <c r="Z80" s="65"/>
      <c r="AA80" s="65"/>
    </row>
    <row r="81" spans="2:27">
      <c r="B81" s="63"/>
      <c r="C81" s="63"/>
      <c r="D81" s="88"/>
      <c r="E81" s="80" t="s">
        <v>238</v>
      </c>
      <c r="F81" s="78">
        <v>2</v>
      </c>
      <c r="G81" s="123" t="s">
        <v>576</v>
      </c>
      <c r="H81" s="152" t="str">
        <f>IF(Pins!G81=""," ",Pins!G81)</f>
        <v xml:space="preserve"> </v>
      </c>
      <c r="I81" s="84"/>
      <c r="J81" s="91" t="s">
        <v>201</v>
      </c>
      <c r="K81" s="78">
        <v>4</v>
      </c>
      <c r="L81" s="123" t="s">
        <v>416</v>
      </c>
      <c r="M81" s="152" t="str">
        <f>IF(Pins!G261=""," ",Pins!G261)</f>
        <v xml:space="preserve"> </v>
      </c>
      <c r="N81" s="86"/>
      <c r="O81" s="91" t="s">
        <v>202</v>
      </c>
      <c r="P81" s="78">
        <v>5</v>
      </c>
      <c r="Q81" s="123" t="s">
        <v>763</v>
      </c>
      <c r="R81" s="152" t="str">
        <f>IF(Pins!G449=""," ",Pins!G449)</f>
        <v xml:space="preserve"> </v>
      </c>
      <c r="S81" s="65"/>
      <c r="T81" s="65"/>
      <c r="U81" s="65"/>
      <c r="V81" s="65"/>
      <c r="W81" s="65"/>
      <c r="X81" s="65"/>
      <c r="Y81" s="65"/>
      <c r="Z81" s="65"/>
      <c r="AA81" s="65"/>
    </row>
    <row r="82" spans="2:27">
      <c r="B82" s="63"/>
      <c r="C82" s="63"/>
      <c r="D82" s="88"/>
      <c r="E82" s="91" t="s">
        <v>204</v>
      </c>
      <c r="F82" s="78">
        <v>3</v>
      </c>
      <c r="G82" s="123" t="s">
        <v>577</v>
      </c>
      <c r="H82" s="152" t="str">
        <f>IF(Pins!G82=""," ",Pins!G82)</f>
        <v xml:space="preserve"> </v>
      </c>
      <c r="I82" s="84"/>
      <c r="J82" s="91" t="s">
        <v>202</v>
      </c>
      <c r="K82" s="78">
        <v>5</v>
      </c>
      <c r="L82" s="123" t="s">
        <v>421</v>
      </c>
      <c r="M82" s="152" t="str">
        <f>IF(Pins!G262=""," ",Pins!G262)</f>
        <v xml:space="preserve"> </v>
      </c>
      <c r="N82" s="86"/>
      <c r="O82" s="77"/>
      <c r="P82" s="78">
        <v>6</v>
      </c>
      <c r="Q82" s="123" t="s">
        <v>764</v>
      </c>
      <c r="R82" s="152" t="str">
        <f>IF(Pins!G450=""," ",Pins!G450)</f>
        <v xml:space="preserve"> </v>
      </c>
      <c r="S82" s="65"/>
      <c r="T82" s="65"/>
      <c r="U82" s="65"/>
      <c r="V82" s="65"/>
      <c r="W82" s="65"/>
      <c r="X82" s="65"/>
      <c r="Y82" s="65"/>
      <c r="Z82" s="65"/>
      <c r="AA82" s="65"/>
    </row>
    <row r="83" spans="2:27">
      <c r="B83" s="63"/>
      <c r="C83" s="63"/>
      <c r="D83" s="88"/>
      <c r="E83" s="91" t="s">
        <v>201</v>
      </c>
      <c r="F83" s="78">
        <v>4</v>
      </c>
      <c r="G83" s="123" t="s">
        <v>578</v>
      </c>
      <c r="H83" s="152" t="str">
        <f>IF(Pins!G83=""," ",Pins!G83)</f>
        <v xml:space="preserve"> </v>
      </c>
      <c r="I83" s="84"/>
      <c r="J83" s="77"/>
      <c r="K83" s="78">
        <v>6</v>
      </c>
      <c r="L83" s="123" t="s">
        <v>417</v>
      </c>
      <c r="M83" s="152" t="str">
        <f>IF(Pins!G263=""," ",Pins!G263)</f>
        <v xml:space="preserve"> </v>
      </c>
      <c r="N83" s="86"/>
      <c r="O83" s="85"/>
      <c r="P83" s="78">
        <v>7</v>
      </c>
      <c r="Q83" s="123" t="s">
        <v>691</v>
      </c>
      <c r="R83" s="152" t="str">
        <f>IF(Pins!G451=""," ",Pins!G451)</f>
        <v xml:space="preserve"> </v>
      </c>
      <c r="S83" s="65"/>
      <c r="T83" s="65"/>
      <c r="U83" s="65"/>
      <c r="V83" s="65"/>
      <c r="W83" s="65"/>
      <c r="X83" s="65"/>
      <c r="Y83" s="65"/>
      <c r="Z83" s="65"/>
      <c r="AA83" s="65"/>
    </row>
    <row r="84" spans="2:27">
      <c r="B84" s="63"/>
      <c r="C84" s="63"/>
      <c r="D84" s="88"/>
      <c r="E84" s="91" t="s">
        <v>202</v>
      </c>
      <c r="F84" s="78">
        <v>5</v>
      </c>
      <c r="G84" s="123" t="s">
        <v>579</v>
      </c>
      <c r="H84" s="152" t="str">
        <f>IF(Pins!G84=""," ",Pins!G84)</f>
        <v xml:space="preserve"> </v>
      </c>
      <c r="I84" s="84"/>
      <c r="J84" s="85"/>
      <c r="K84" s="78">
        <v>7</v>
      </c>
      <c r="L84" s="123" t="s">
        <v>418</v>
      </c>
      <c r="M84" s="152" t="str">
        <f>IF(Pins!G264=""," ",Pins!G264)</f>
        <v xml:space="preserve"> </v>
      </c>
      <c r="N84" s="86"/>
      <c r="O84" s="85"/>
      <c r="P84" s="78">
        <v>8</v>
      </c>
      <c r="Q84" s="123" t="s">
        <v>766</v>
      </c>
      <c r="R84" s="152" t="str">
        <f>IF(Pins!G452=""," ",Pins!G452)</f>
        <v xml:space="preserve"> </v>
      </c>
      <c r="S84" s="65"/>
      <c r="T84" s="65"/>
      <c r="U84" s="65"/>
      <c r="V84" s="65"/>
      <c r="W84" s="65"/>
      <c r="X84" s="65"/>
      <c r="Y84" s="65"/>
      <c r="Z84" s="65"/>
      <c r="AA84" s="65"/>
    </row>
    <row r="85" spans="2:27">
      <c r="B85" s="63"/>
      <c r="C85" s="63"/>
      <c r="D85" s="88"/>
      <c r="E85" s="77"/>
      <c r="F85" s="78">
        <v>6</v>
      </c>
      <c r="G85" s="123" t="s">
        <v>580</v>
      </c>
      <c r="H85" s="152" t="str">
        <f>IF(Pins!G85=""," ",Pins!G85)</f>
        <v xml:space="preserve"> </v>
      </c>
      <c r="I85" s="84"/>
      <c r="J85" s="85"/>
      <c r="K85" s="78">
        <v>8</v>
      </c>
      <c r="L85" s="123" t="s">
        <v>419</v>
      </c>
      <c r="M85" s="152" t="str">
        <f>IF(Pins!G265=""," ",Pins!G265)</f>
        <v xml:space="preserve"> </v>
      </c>
      <c r="N85" s="86"/>
      <c r="O85" s="85"/>
      <c r="P85" s="85">
        <v>9</v>
      </c>
      <c r="Q85" s="123" t="s">
        <v>768</v>
      </c>
      <c r="R85" s="152" t="str">
        <f>IF(Pins!G453=""," ",Pins!G453)</f>
        <v xml:space="preserve"> </v>
      </c>
      <c r="S85" s="65"/>
      <c r="T85" s="65"/>
      <c r="U85" s="65"/>
      <c r="V85" s="65"/>
      <c r="W85" s="65"/>
      <c r="X85" s="65"/>
      <c r="Y85" s="65"/>
      <c r="Z85" s="65"/>
      <c r="AA85" s="65"/>
    </row>
    <row r="86" spans="2:27">
      <c r="B86" s="63"/>
      <c r="C86" s="63"/>
      <c r="D86" s="88"/>
      <c r="E86" s="85"/>
      <c r="F86" s="78">
        <v>7</v>
      </c>
      <c r="G86" s="123" t="s">
        <v>581</v>
      </c>
      <c r="H86" s="152" t="str">
        <f>IF(Pins!G86=""," ",Pins!G86)</f>
        <v xml:space="preserve"> </v>
      </c>
      <c r="I86" s="84"/>
      <c r="J86" s="97"/>
      <c r="K86" s="73">
        <v>9</v>
      </c>
      <c r="L86" s="125" t="s">
        <v>420</v>
      </c>
      <c r="M86" s="152" t="str">
        <f>IF(Pins!G266=""," ",Pins!G266)</f>
        <v xml:space="preserve"> </v>
      </c>
      <c r="N86" s="86"/>
      <c r="O86" s="97"/>
      <c r="P86" s="73">
        <v>10</v>
      </c>
      <c r="Q86" s="125" t="s">
        <v>767</v>
      </c>
      <c r="R86" s="152" t="str">
        <f>IF(Pins!G454=""," ",Pins!G454)</f>
        <v xml:space="preserve"> </v>
      </c>
      <c r="S86" s="65"/>
      <c r="T86" s="65"/>
      <c r="U86" s="65"/>
      <c r="V86" s="65"/>
      <c r="W86" s="65"/>
      <c r="X86" s="65"/>
      <c r="Y86" s="65"/>
      <c r="Z86" s="65"/>
      <c r="AA86" s="65"/>
    </row>
    <row r="87" spans="2:27">
      <c r="B87" s="63"/>
      <c r="C87" s="63"/>
      <c r="D87" s="88"/>
      <c r="E87" s="85"/>
      <c r="F87" s="78">
        <v>8</v>
      </c>
      <c r="G87" s="123" t="s">
        <v>582</v>
      </c>
      <c r="H87" s="152" t="str">
        <f>IF(Pins!G87=""," ",Pins!G87)</f>
        <v xml:space="preserve"> </v>
      </c>
      <c r="I87" s="84"/>
      <c r="J87" s="114"/>
      <c r="K87" s="81"/>
      <c r="L87" s="102"/>
      <c r="M87" s="154"/>
      <c r="N87" s="86"/>
      <c r="O87" s="86"/>
      <c r="P87" s="86"/>
      <c r="Q87" s="86"/>
      <c r="R87" s="65"/>
      <c r="S87" s="65"/>
      <c r="T87" s="65"/>
      <c r="U87" s="65"/>
      <c r="V87" s="65"/>
      <c r="W87" s="65"/>
      <c r="X87" s="65"/>
      <c r="Y87" s="65"/>
      <c r="Z87" s="65"/>
      <c r="AA87" s="65"/>
    </row>
    <row r="88" spans="2:27">
      <c r="B88" s="63"/>
      <c r="C88" s="63"/>
      <c r="D88" s="88"/>
      <c r="E88" s="85"/>
      <c r="F88" s="73">
        <v>9</v>
      </c>
      <c r="G88" s="123" t="s">
        <v>583</v>
      </c>
      <c r="H88" s="152" t="str">
        <f>IF(Pins!G88=""," ",Pins!G88)</f>
        <v xml:space="preserve"> </v>
      </c>
      <c r="I88" s="84"/>
      <c r="J88" s="74" t="s">
        <v>169</v>
      </c>
      <c r="K88" s="73">
        <v>1</v>
      </c>
      <c r="L88" s="124" t="s">
        <v>73</v>
      </c>
      <c r="M88" s="152" t="str">
        <f>IF(Beltloops!G105=""," ",Beltloops!G105)</f>
        <v xml:space="preserve"> </v>
      </c>
      <c r="N88" s="86"/>
      <c r="O88" s="74" t="s">
        <v>769</v>
      </c>
      <c r="P88" s="73">
        <v>1</v>
      </c>
      <c r="Q88" s="124" t="s">
        <v>895</v>
      </c>
      <c r="R88" s="152" t="str">
        <f>IF(Beltloops!G174=""," ",Beltloops!G174)</f>
        <v xml:space="preserve"> </v>
      </c>
      <c r="S88" s="65"/>
      <c r="T88" s="65"/>
      <c r="U88" s="65"/>
      <c r="V88" s="65"/>
      <c r="W88" s="65"/>
      <c r="X88" s="65"/>
      <c r="Y88" s="65"/>
      <c r="Z88" s="65"/>
      <c r="AA88" s="65"/>
    </row>
    <row r="89" spans="2:27">
      <c r="B89" s="63"/>
      <c r="C89" s="63"/>
      <c r="D89" s="88"/>
      <c r="E89" s="85"/>
      <c r="F89" s="73">
        <v>10</v>
      </c>
      <c r="G89" s="123" t="s">
        <v>584</v>
      </c>
      <c r="H89" s="152" t="str">
        <f>IF(Pins!G89=""," ",Pins!G89)</f>
        <v xml:space="preserve"> </v>
      </c>
      <c r="I89" s="84"/>
      <c r="J89" s="80" t="s">
        <v>201</v>
      </c>
      <c r="K89" s="78">
        <v>2</v>
      </c>
      <c r="L89" s="123" t="s">
        <v>71</v>
      </c>
      <c r="M89" s="152" t="str">
        <f>IF(Beltloops!G106=""," ",Beltloops!G106)</f>
        <v xml:space="preserve"> </v>
      </c>
      <c r="N89" s="86"/>
      <c r="O89" s="80" t="s">
        <v>770</v>
      </c>
      <c r="P89" s="78">
        <v>2</v>
      </c>
      <c r="Q89" s="123" t="s">
        <v>125</v>
      </c>
      <c r="R89" s="152" t="str">
        <f>IF(Beltloops!G175=""," ",Beltloops!G175)</f>
        <v xml:space="preserve"> </v>
      </c>
      <c r="S89" s="65"/>
      <c r="T89" s="65"/>
      <c r="U89" s="65"/>
      <c r="V89" s="65"/>
      <c r="W89" s="65"/>
      <c r="X89" s="65"/>
      <c r="Y89" s="65"/>
      <c r="Z89" s="65"/>
      <c r="AA89" s="65"/>
    </row>
    <row r="90" spans="2:27">
      <c r="B90" s="63"/>
      <c r="C90" s="63"/>
      <c r="D90" s="88"/>
      <c r="E90" s="85"/>
      <c r="F90" s="73">
        <v>11</v>
      </c>
      <c r="G90" s="123" t="s">
        <v>865</v>
      </c>
      <c r="H90" s="152" t="str">
        <f>IF(Pins!G90=""," ",Pins!G90)</f>
        <v xml:space="preserve"> </v>
      </c>
      <c r="I90" s="84"/>
      <c r="J90" s="85" t="s">
        <v>188</v>
      </c>
      <c r="K90" s="73">
        <v>3</v>
      </c>
      <c r="L90" s="125" t="s">
        <v>74</v>
      </c>
      <c r="M90" s="152" t="str">
        <f>IF(Beltloops!G107=""," ",Beltloops!G107)</f>
        <v xml:space="preserve"> </v>
      </c>
      <c r="N90" s="86"/>
      <c r="O90" s="85" t="s">
        <v>188</v>
      </c>
      <c r="P90" s="73">
        <v>3</v>
      </c>
      <c r="Q90" s="125" t="s">
        <v>896</v>
      </c>
      <c r="R90" s="152" t="str">
        <f>IF(Beltloops!G176=""," ",Beltloops!G176)</f>
        <v xml:space="preserve"> </v>
      </c>
      <c r="S90" s="65"/>
      <c r="T90" s="65"/>
      <c r="U90" s="65"/>
      <c r="V90" s="65"/>
      <c r="W90" s="65"/>
      <c r="X90" s="65"/>
      <c r="Y90" s="65"/>
      <c r="Z90" s="65"/>
      <c r="AA90" s="65"/>
    </row>
    <row r="91" spans="2:27">
      <c r="B91" s="63"/>
      <c r="C91" s="63"/>
      <c r="D91" s="88"/>
      <c r="E91" s="97"/>
      <c r="F91" s="73">
        <v>12</v>
      </c>
      <c r="G91" s="125" t="s">
        <v>585</v>
      </c>
      <c r="H91" s="152" t="str">
        <f>IF(Pins!G91=""," ",Pins!G91)</f>
        <v xml:space="preserve"> </v>
      </c>
      <c r="I91" s="84"/>
      <c r="J91" s="74" t="s">
        <v>169</v>
      </c>
      <c r="K91" s="78">
        <v>1</v>
      </c>
      <c r="L91" s="124" t="s">
        <v>404</v>
      </c>
      <c r="M91" s="152" t="str">
        <f>IF(Pins!G278=""," ",Pins!G278)</f>
        <v xml:space="preserve"> </v>
      </c>
      <c r="N91" s="86"/>
      <c r="O91" s="74" t="s">
        <v>769</v>
      </c>
      <c r="P91" s="78">
        <v>1</v>
      </c>
      <c r="Q91" s="124" t="s">
        <v>688</v>
      </c>
      <c r="R91" s="152" t="str">
        <f>IF(Pins!G458=""," ",Pins!G458)</f>
        <v xml:space="preserve"> </v>
      </c>
      <c r="S91" s="65"/>
      <c r="T91" s="65"/>
      <c r="U91" s="65"/>
      <c r="V91" s="65"/>
      <c r="W91" s="65"/>
      <c r="X91" s="65"/>
      <c r="Y91" s="65"/>
      <c r="Z91" s="65"/>
      <c r="AA91" s="65"/>
    </row>
    <row r="92" spans="2:27">
      <c r="B92" s="63"/>
      <c r="C92" s="63"/>
      <c r="D92" s="88"/>
      <c r="E92" s="114"/>
      <c r="F92" s="81"/>
      <c r="G92" s="102"/>
      <c r="H92" s="154"/>
      <c r="I92" s="84"/>
      <c r="J92" s="80" t="s">
        <v>238</v>
      </c>
      <c r="K92" s="78">
        <v>2</v>
      </c>
      <c r="L92" s="123" t="s">
        <v>405</v>
      </c>
      <c r="M92" s="152" t="str">
        <f>IF(Pins!G279=""," ",Pins!G279)</f>
        <v xml:space="preserve"> </v>
      </c>
      <c r="N92" s="86"/>
      <c r="O92" s="80" t="s">
        <v>771</v>
      </c>
      <c r="P92" s="78">
        <v>2</v>
      </c>
      <c r="Q92" s="123" t="s">
        <v>687</v>
      </c>
      <c r="R92" s="152" t="str">
        <f>IF(Pins!G459=""," ",Pins!G459)</f>
        <v xml:space="preserve"> </v>
      </c>
      <c r="S92" s="65"/>
      <c r="T92" s="65"/>
      <c r="U92" s="65"/>
      <c r="V92" s="65"/>
      <c r="W92" s="65"/>
      <c r="X92" s="65"/>
      <c r="Y92" s="65"/>
      <c r="Z92" s="65"/>
      <c r="AA92" s="65"/>
    </row>
    <row r="93" spans="2:27">
      <c r="B93" s="63"/>
      <c r="C93" s="63"/>
      <c r="D93" s="88"/>
      <c r="E93" s="74" t="s">
        <v>208</v>
      </c>
      <c r="F93" s="73">
        <v>1</v>
      </c>
      <c r="G93" s="124" t="s">
        <v>93</v>
      </c>
      <c r="H93" s="152" t="str">
        <f>IF(Beltloops!G38=""," ",Beltloops!G38)</f>
        <v xml:space="preserve"> </v>
      </c>
      <c r="I93" s="84"/>
      <c r="J93" s="91" t="s">
        <v>244</v>
      </c>
      <c r="K93" s="78">
        <v>3</v>
      </c>
      <c r="L93" s="123" t="s">
        <v>406</v>
      </c>
      <c r="M93" s="152" t="str">
        <f>IF(Pins!G280=""," ",Pins!G280)</f>
        <v xml:space="preserve"> </v>
      </c>
      <c r="N93" s="86"/>
      <c r="O93" s="91" t="s">
        <v>273</v>
      </c>
      <c r="P93" s="78">
        <v>3</v>
      </c>
      <c r="Q93" s="123" t="s">
        <v>777</v>
      </c>
      <c r="R93" s="152" t="str">
        <f>IF(Pins!G460=""," ",Pins!G460)</f>
        <v xml:space="preserve"> </v>
      </c>
      <c r="S93" s="65"/>
      <c r="T93" s="65"/>
      <c r="U93" s="65"/>
      <c r="V93" s="65"/>
      <c r="W93" s="65"/>
      <c r="X93" s="65"/>
      <c r="Y93" s="65"/>
      <c r="Z93" s="65"/>
      <c r="AA93" s="65"/>
    </row>
    <row r="94" spans="2:27">
      <c r="B94" s="63"/>
      <c r="C94" s="63"/>
      <c r="D94" s="88"/>
      <c r="E94" s="80" t="s">
        <v>201</v>
      </c>
      <c r="F94" s="78">
        <v>2</v>
      </c>
      <c r="G94" s="123" t="s">
        <v>94</v>
      </c>
      <c r="H94" s="152" t="str">
        <f>IF(Beltloops!G39=""," ",Beltloops!G39)</f>
        <v xml:space="preserve"> </v>
      </c>
      <c r="I94" s="84"/>
      <c r="J94" s="91" t="s">
        <v>201</v>
      </c>
      <c r="K94" s="78">
        <v>4</v>
      </c>
      <c r="L94" s="123" t="s">
        <v>407</v>
      </c>
      <c r="M94" s="152" t="str">
        <f>IF(Pins!G281=""," ",Pins!G281)</f>
        <v xml:space="preserve"> </v>
      </c>
      <c r="N94" s="86"/>
      <c r="O94" s="91" t="s">
        <v>201</v>
      </c>
      <c r="P94" s="78">
        <v>4</v>
      </c>
      <c r="Q94" s="123" t="s">
        <v>776</v>
      </c>
      <c r="R94" s="152" t="str">
        <f>IF(Pins!G461=""," ",Pins!G461)</f>
        <v xml:space="preserve"> </v>
      </c>
      <c r="S94" s="65"/>
      <c r="T94" s="65"/>
      <c r="U94" s="65"/>
      <c r="V94" s="65"/>
      <c r="W94" s="65"/>
      <c r="X94" s="65"/>
      <c r="Y94" s="65"/>
      <c r="Z94" s="65"/>
      <c r="AA94" s="65"/>
    </row>
    <row r="95" spans="2:27">
      <c r="B95" s="63"/>
      <c r="C95" s="63"/>
      <c r="D95" s="88"/>
      <c r="E95" s="85" t="s">
        <v>188</v>
      </c>
      <c r="F95" s="73">
        <v>3</v>
      </c>
      <c r="G95" s="125" t="s">
        <v>95</v>
      </c>
      <c r="H95" s="152" t="str">
        <f>IF(Beltloops!G40=""," ",Beltloops!G40)</f>
        <v xml:space="preserve"> </v>
      </c>
      <c r="I95" s="84"/>
      <c r="J95" s="91" t="s">
        <v>202</v>
      </c>
      <c r="K95" s="78">
        <v>5</v>
      </c>
      <c r="L95" s="123" t="s">
        <v>408</v>
      </c>
      <c r="M95" s="152" t="str">
        <f>IF(Pins!G282=""," ",Pins!G282)</f>
        <v xml:space="preserve"> </v>
      </c>
      <c r="N95" s="86"/>
      <c r="O95" s="91" t="s">
        <v>202</v>
      </c>
      <c r="P95" s="78">
        <v>5</v>
      </c>
      <c r="Q95" s="123" t="s">
        <v>294</v>
      </c>
      <c r="R95" s="152" t="str">
        <f>IF(Pins!G462=""," ",Pins!G462)</f>
        <v xml:space="preserve"> </v>
      </c>
      <c r="S95" s="65"/>
      <c r="T95" s="65"/>
      <c r="U95" s="65"/>
      <c r="V95" s="65"/>
      <c r="W95" s="65"/>
      <c r="X95" s="65"/>
      <c r="Y95" s="65"/>
      <c r="Z95" s="65"/>
      <c r="AA95" s="65"/>
    </row>
    <row r="96" spans="2:27">
      <c r="B96" s="63"/>
      <c r="C96" s="63"/>
      <c r="D96" s="88"/>
      <c r="E96" s="74" t="s">
        <v>205</v>
      </c>
      <c r="F96" s="78">
        <v>1</v>
      </c>
      <c r="G96" s="124" t="s">
        <v>564</v>
      </c>
      <c r="H96" s="152" t="str">
        <f>IF(Pins!G97=""," ",Pins!G97)</f>
        <v xml:space="preserve"> </v>
      </c>
      <c r="I96" s="84"/>
      <c r="J96" s="77"/>
      <c r="K96" s="78">
        <v>6</v>
      </c>
      <c r="L96" s="123" t="s">
        <v>409</v>
      </c>
      <c r="M96" s="152" t="str">
        <f>IF(Pins!G283=""," ",Pins!G283)</f>
        <v xml:space="preserve"> </v>
      </c>
      <c r="N96" s="86"/>
      <c r="O96" s="85"/>
      <c r="P96" s="78">
        <v>6</v>
      </c>
      <c r="Q96" s="123" t="s">
        <v>339</v>
      </c>
      <c r="R96" s="152" t="str">
        <f>IF(Pins!G463=""," ",Pins!G463)</f>
        <v xml:space="preserve"> </v>
      </c>
      <c r="S96" s="65"/>
      <c r="T96" s="63"/>
      <c r="U96" s="63"/>
      <c r="V96" s="63"/>
      <c r="W96" s="63"/>
      <c r="X96" s="65"/>
      <c r="Y96" s="65"/>
      <c r="Z96" s="65"/>
      <c r="AA96" s="65"/>
    </row>
    <row r="97" spans="1:27">
      <c r="B97" s="63"/>
      <c r="C97" s="63"/>
      <c r="D97" s="88"/>
      <c r="E97" s="91" t="s">
        <v>206</v>
      </c>
      <c r="F97" s="78">
        <v>2</v>
      </c>
      <c r="G97" s="123" t="s">
        <v>565</v>
      </c>
      <c r="H97" s="152" t="str">
        <f>IF(Pins!G98=""," ",Pins!G98)</f>
        <v xml:space="preserve"> </v>
      </c>
      <c r="I97" s="84"/>
      <c r="J97" s="85"/>
      <c r="K97" s="78">
        <v>7</v>
      </c>
      <c r="L97" s="123" t="s">
        <v>410</v>
      </c>
      <c r="M97" s="152" t="str">
        <f>IF(Pins!G284=""," ",Pins!G284)</f>
        <v xml:space="preserve"> </v>
      </c>
      <c r="N97" s="86"/>
      <c r="O97" s="95"/>
      <c r="P97" s="78">
        <v>7</v>
      </c>
      <c r="Q97" s="123" t="s">
        <v>775</v>
      </c>
      <c r="R97" s="152" t="str">
        <f>IF(Pins!G464=""," ",Pins!G464)</f>
        <v xml:space="preserve"> </v>
      </c>
      <c r="S97" s="65"/>
      <c r="T97" s="63"/>
      <c r="U97" s="63"/>
      <c r="V97" s="63"/>
      <c r="W97" s="63"/>
      <c r="X97" s="65"/>
      <c r="Y97" s="65"/>
      <c r="Z97" s="65"/>
      <c r="AA97" s="65"/>
    </row>
    <row r="98" spans="1:27">
      <c r="B98" s="63"/>
      <c r="C98" s="63"/>
      <c r="D98" s="88"/>
      <c r="E98" s="91" t="s">
        <v>201</v>
      </c>
      <c r="F98" s="78">
        <v>3</v>
      </c>
      <c r="G98" s="123" t="s">
        <v>566</v>
      </c>
      <c r="H98" s="152" t="str">
        <f>IF(Pins!G99=""," ",Pins!G99)</f>
        <v xml:space="preserve"> </v>
      </c>
      <c r="I98" s="84"/>
      <c r="J98" s="85"/>
      <c r="K98" s="78">
        <v>8</v>
      </c>
      <c r="L98" s="123" t="s">
        <v>411</v>
      </c>
      <c r="M98" s="152" t="str">
        <f>IF(Pins!G285=""," ",Pins!G285)</f>
        <v xml:space="preserve"> </v>
      </c>
      <c r="N98" s="84"/>
      <c r="O98" s="95"/>
      <c r="P98" s="78">
        <v>8</v>
      </c>
      <c r="Q98" s="123" t="s">
        <v>774</v>
      </c>
      <c r="R98" s="152" t="str">
        <f>IF(Pins!G465=""," ",Pins!G465)</f>
        <v xml:space="preserve"> </v>
      </c>
      <c r="S98" s="63"/>
      <c r="T98" s="63"/>
      <c r="U98" s="63"/>
      <c r="V98" s="63"/>
      <c r="W98" s="63"/>
    </row>
    <row r="99" spans="1:27">
      <c r="B99" s="63"/>
      <c r="C99" s="63"/>
      <c r="D99" s="88"/>
      <c r="E99" s="91" t="s">
        <v>202</v>
      </c>
      <c r="F99" s="78">
        <v>4</v>
      </c>
      <c r="G99" s="123" t="s">
        <v>567</v>
      </c>
      <c r="H99" s="152" t="str">
        <f>IF(Pins!G100=""," ",Pins!G100)</f>
        <v xml:space="preserve"> </v>
      </c>
      <c r="I99" s="84"/>
      <c r="J99" s="97"/>
      <c r="K99" s="73">
        <v>9</v>
      </c>
      <c r="L99" s="125" t="s">
        <v>412</v>
      </c>
      <c r="M99" s="152" t="str">
        <f>IF(Pins!G286=""," ",Pins!G286)</f>
        <v xml:space="preserve"> </v>
      </c>
      <c r="N99" s="84"/>
      <c r="O99" s="85"/>
      <c r="P99" s="73">
        <v>9</v>
      </c>
      <c r="Q99" s="123" t="s">
        <v>773</v>
      </c>
      <c r="R99" s="152" t="str">
        <f>IF(Pins!G466=""," ",Pins!G466)</f>
        <v xml:space="preserve"> </v>
      </c>
      <c r="S99" s="63"/>
      <c r="T99" s="63"/>
      <c r="U99" s="63"/>
      <c r="V99" s="63"/>
      <c r="W99" s="63"/>
    </row>
    <row r="100" spans="1:27">
      <c r="B100" s="63"/>
      <c r="C100" s="63"/>
      <c r="D100" s="88"/>
      <c r="E100" s="85"/>
      <c r="F100" s="78">
        <v>5</v>
      </c>
      <c r="G100" s="123" t="s">
        <v>568</v>
      </c>
      <c r="H100" s="152" t="str">
        <f>IF(Pins!G101=""," ",Pins!G101)</f>
        <v xml:space="preserve"> </v>
      </c>
      <c r="I100" s="84"/>
      <c r="N100" s="84"/>
      <c r="O100" s="85"/>
      <c r="P100" s="73">
        <v>10</v>
      </c>
      <c r="Q100" s="123" t="s">
        <v>689</v>
      </c>
      <c r="R100" s="152" t="str">
        <f>IF(Pins!G467=""," ",Pins!G467)</f>
        <v xml:space="preserve"> </v>
      </c>
      <c r="S100" s="63"/>
      <c r="T100" s="63"/>
      <c r="U100" s="63"/>
      <c r="V100" s="63"/>
      <c r="W100" s="63"/>
    </row>
    <row r="101" spans="1:27">
      <c r="B101" s="63"/>
      <c r="C101" s="63"/>
      <c r="D101" s="88"/>
      <c r="E101" s="72"/>
      <c r="F101" s="78">
        <v>6</v>
      </c>
      <c r="G101" s="123" t="s">
        <v>570</v>
      </c>
      <c r="H101" s="152" t="str">
        <f>IF(Pins!G102=""," ",Pins!G102)</f>
        <v xml:space="preserve"> </v>
      </c>
      <c r="I101" s="84"/>
      <c r="J101" s="86"/>
      <c r="K101" s="86"/>
      <c r="L101" s="86"/>
      <c r="M101" s="86"/>
      <c r="N101" s="84"/>
      <c r="O101" s="97"/>
      <c r="P101" s="73">
        <v>11</v>
      </c>
      <c r="Q101" s="125" t="s">
        <v>335</v>
      </c>
      <c r="R101" s="152" t="str">
        <f>IF(Pins!G468=""," ",Pins!G468)</f>
        <v xml:space="preserve"> </v>
      </c>
      <c r="S101" s="63"/>
      <c r="T101" s="63"/>
      <c r="U101" s="63"/>
      <c r="V101" s="63"/>
      <c r="W101" s="63"/>
    </row>
    <row r="102" spans="1:27">
      <c r="B102" s="63"/>
      <c r="C102" s="63"/>
      <c r="D102" s="88"/>
      <c r="E102" s="95"/>
      <c r="F102" s="78">
        <v>7</v>
      </c>
      <c r="G102" s="123" t="s">
        <v>569</v>
      </c>
      <c r="H102" s="152" t="str">
        <f>IF(Pins!G103=""," ",Pins!G103)</f>
        <v xml:space="preserve"> </v>
      </c>
      <c r="I102" s="84"/>
      <c r="J102" s="79"/>
      <c r="K102" s="79"/>
      <c r="L102" s="79"/>
      <c r="M102" s="79"/>
      <c r="N102" s="84"/>
      <c r="S102" s="63"/>
      <c r="T102" s="63"/>
      <c r="U102" s="63"/>
      <c r="V102" s="63"/>
      <c r="W102" s="63"/>
    </row>
    <row r="103" spans="1:27">
      <c r="B103" s="63"/>
      <c r="C103" s="63"/>
      <c r="D103" s="88"/>
      <c r="E103" s="95"/>
      <c r="F103" s="78">
        <v>8</v>
      </c>
      <c r="G103" s="123" t="s">
        <v>571</v>
      </c>
      <c r="H103" s="152" t="str">
        <f>IF(Pins!G104=""," ",Pins!G104)</f>
        <v xml:space="preserve"> </v>
      </c>
      <c r="I103" s="84"/>
      <c r="J103" s="79"/>
      <c r="K103" s="79"/>
      <c r="L103" s="79"/>
      <c r="M103" s="79"/>
      <c r="N103" s="84"/>
      <c r="S103" s="63"/>
      <c r="T103" s="63"/>
      <c r="U103" s="63"/>
      <c r="V103" s="63"/>
      <c r="W103" s="63"/>
    </row>
    <row r="104" spans="1:27">
      <c r="B104" s="63"/>
      <c r="C104" s="63"/>
      <c r="D104" s="88"/>
      <c r="E104" s="85"/>
      <c r="F104" s="73">
        <v>9</v>
      </c>
      <c r="G104" s="123" t="s">
        <v>572</v>
      </c>
      <c r="H104" s="152" t="str">
        <f>IF(Pins!G105=""," ",Pins!G105)</f>
        <v xml:space="preserve"> </v>
      </c>
      <c r="I104" s="84"/>
      <c r="J104" s="79"/>
      <c r="K104" s="79"/>
      <c r="L104" s="79"/>
      <c r="M104" s="79"/>
      <c r="N104" s="84"/>
      <c r="S104" s="63"/>
      <c r="T104" s="63"/>
      <c r="U104" s="63"/>
      <c r="V104" s="63"/>
      <c r="W104" s="63"/>
    </row>
    <row r="105" spans="1:27">
      <c r="B105" s="63"/>
      <c r="C105" s="63"/>
      <c r="D105" s="88"/>
      <c r="E105" s="85"/>
      <c r="F105" s="73">
        <v>10</v>
      </c>
      <c r="G105" s="123" t="s">
        <v>573</v>
      </c>
      <c r="H105" s="152" t="str">
        <f>IF(Pins!G106=""," ",Pins!G106)</f>
        <v xml:space="preserve"> </v>
      </c>
      <c r="I105" s="84"/>
      <c r="J105" s="79"/>
      <c r="K105" s="79"/>
      <c r="L105" s="79"/>
      <c r="M105" s="79"/>
      <c r="N105" s="84"/>
      <c r="S105" s="63"/>
      <c r="T105" s="63"/>
      <c r="U105" s="63"/>
      <c r="V105" s="63"/>
      <c r="W105" s="63"/>
    </row>
    <row r="106" spans="1:27">
      <c r="B106" s="63"/>
      <c r="C106" s="63"/>
      <c r="D106" s="88"/>
      <c r="E106" s="97"/>
      <c r="F106" s="73">
        <v>11</v>
      </c>
      <c r="G106" s="125" t="s">
        <v>574</v>
      </c>
      <c r="H106" s="152" t="str">
        <f>IF(Pins!G107=""," ",Pins!G107)</f>
        <v xml:space="preserve"> </v>
      </c>
      <c r="I106" s="84"/>
      <c r="J106" s="79"/>
      <c r="K106" s="79"/>
      <c r="L106" s="79"/>
      <c r="M106" s="79"/>
      <c r="N106" s="84"/>
      <c r="S106" s="63"/>
      <c r="T106" s="63"/>
      <c r="U106" s="63"/>
      <c r="V106" s="63"/>
      <c r="W106" s="63"/>
    </row>
    <row r="107" spans="1:27">
      <c r="B107" s="63"/>
      <c r="C107" s="63"/>
      <c r="D107" s="88"/>
      <c r="I107" s="84"/>
      <c r="J107" s="79"/>
      <c r="K107" s="79"/>
      <c r="L107" s="79"/>
      <c r="M107" s="79"/>
      <c r="N107" s="84"/>
      <c r="S107" s="63"/>
      <c r="T107" s="63"/>
      <c r="U107" s="63"/>
      <c r="V107" s="63"/>
      <c r="W107" s="63"/>
    </row>
    <row r="108" spans="1:27" ht="23.25">
      <c r="A108" s="241" t="str">
        <f ca="1">RIGHT(CELL("filename",A108),SUM(LEN(CELL("filename",A108))-SEARCH("]",CELL("filename",A108),1)))</f>
        <v>Scout 3</v>
      </c>
      <c r="B108" s="241"/>
      <c r="C108" s="63"/>
      <c r="D108" s="88"/>
      <c r="E108" s="235" t="s">
        <v>348</v>
      </c>
      <c r="F108" s="236"/>
      <c r="G108" s="236"/>
      <c r="H108" s="237"/>
      <c r="I108" s="79"/>
      <c r="J108" s="235" t="s">
        <v>348</v>
      </c>
      <c r="K108" s="236"/>
      <c r="L108" s="236"/>
      <c r="M108" s="237"/>
      <c r="N108" s="79"/>
      <c r="O108" s="235" t="s">
        <v>348</v>
      </c>
      <c r="P108" s="236"/>
      <c r="Q108" s="236"/>
      <c r="R108" s="237"/>
      <c r="S108" s="63"/>
      <c r="T108" s="63"/>
      <c r="U108" s="63"/>
      <c r="V108" s="63"/>
      <c r="W108" s="63"/>
    </row>
    <row r="109" spans="1:27">
      <c r="A109" s="104" t="s">
        <v>448</v>
      </c>
      <c r="B109" s="63"/>
      <c r="C109" s="63"/>
      <c r="D109" s="88"/>
      <c r="E109" s="238"/>
      <c r="F109" s="239"/>
      <c r="G109" s="239"/>
      <c r="H109" s="240"/>
      <c r="I109" s="79"/>
      <c r="J109" s="238"/>
      <c r="K109" s="239"/>
      <c r="L109" s="239"/>
      <c r="M109" s="240"/>
      <c r="N109" s="79"/>
      <c r="O109" s="238"/>
      <c r="P109" s="239"/>
      <c r="Q109" s="239"/>
      <c r="R109" s="240"/>
      <c r="S109" s="63"/>
      <c r="T109" s="63"/>
      <c r="U109" s="63"/>
      <c r="V109" s="63"/>
      <c r="W109" s="63"/>
    </row>
    <row r="110" spans="1:27" ht="12.75" customHeight="1">
      <c r="B110" s="63"/>
      <c r="C110" s="63"/>
      <c r="D110" s="88"/>
      <c r="E110" s="233" t="s">
        <v>207</v>
      </c>
      <c r="F110" s="73">
        <v>1</v>
      </c>
      <c r="G110" s="124" t="s">
        <v>90</v>
      </c>
      <c r="H110" s="152" t="str">
        <f>IF(Beltloops!G43=""," ",Beltloops!G43)</f>
        <v xml:space="preserve"> </v>
      </c>
      <c r="I110" s="84"/>
      <c r="J110" s="74" t="s">
        <v>170</v>
      </c>
      <c r="K110" s="73">
        <v>1</v>
      </c>
      <c r="L110" s="124" t="s">
        <v>72</v>
      </c>
      <c r="M110" s="152" t="str">
        <f>IF(Beltloops!G110=""," ",Beltloops!G110)</f>
        <v xml:space="preserve"> </v>
      </c>
      <c r="N110" s="84"/>
      <c r="O110" s="74" t="s">
        <v>179</v>
      </c>
      <c r="P110" s="73">
        <v>1</v>
      </c>
      <c r="Q110" s="124" t="s">
        <v>122</v>
      </c>
      <c r="R110" s="152" t="str">
        <f>IF(Beltloops!G179=""," ",Beltloops!G179)</f>
        <v xml:space="preserve"> </v>
      </c>
      <c r="S110" s="63"/>
      <c r="T110" s="63"/>
      <c r="U110" s="63"/>
      <c r="V110" s="63"/>
      <c r="W110" s="63"/>
    </row>
    <row r="111" spans="1:27">
      <c r="A111" s="70"/>
      <c r="B111" s="242" t="s">
        <v>155</v>
      </c>
      <c r="C111" s="71"/>
      <c r="D111" s="88"/>
      <c r="E111" s="234"/>
      <c r="F111" s="78">
        <v>2</v>
      </c>
      <c r="G111" s="123" t="s">
        <v>91</v>
      </c>
      <c r="H111" s="152" t="str">
        <f>IF(Beltloops!G44=""," ",Beltloops!G44)</f>
        <v xml:space="preserve"> </v>
      </c>
      <c r="I111" s="84"/>
      <c r="J111" s="80" t="s">
        <v>201</v>
      </c>
      <c r="K111" s="78">
        <v>2</v>
      </c>
      <c r="L111" s="123" t="s">
        <v>71</v>
      </c>
      <c r="M111" s="152" t="str">
        <f>IF(Beltloops!G111=""," ",Beltloops!G111)</f>
        <v xml:space="preserve"> </v>
      </c>
      <c r="N111" s="84"/>
      <c r="O111" s="80" t="s">
        <v>201</v>
      </c>
      <c r="P111" s="78">
        <v>2</v>
      </c>
      <c r="Q111" s="123" t="s">
        <v>123</v>
      </c>
      <c r="R111" s="152" t="str">
        <f>IF(Beltloops!G180=""," ",Beltloops!G180)</f>
        <v xml:space="preserve"> </v>
      </c>
      <c r="S111" s="63"/>
      <c r="T111" s="63"/>
      <c r="U111" s="63"/>
      <c r="V111" s="63"/>
      <c r="W111" s="63"/>
    </row>
    <row r="112" spans="1:27">
      <c r="A112" s="76" t="s">
        <v>157</v>
      </c>
      <c r="B112" s="242"/>
      <c r="C112" s="71" t="s">
        <v>156</v>
      </c>
      <c r="D112" s="88"/>
      <c r="E112" s="85" t="s">
        <v>188</v>
      </c>
      <c r="F112" s="73">
        <v>3</v>
      </c>
      <c r="G112" s="125" t="s">
        <v>92</v>
      </c>
      <c r="H112" s="152" t="str">
        <f>IF(Beltloops!G45=""," ",Beltloops!G45)</f>
        <v xml:space="preserve"> </v>
      </c>
      <c r="I112" s="84"/>
      <c r="J112" s="85" t="s">
        <v>188</v>
      </c>
      <c r="K112" s="73">
        <v>3</v>
      </c>
      <c r="L112" s="125" t="s">
        <v>70</v>
      </c>
      <c r="M112" s="152" t="str">
        <f>IF(Beltloops!G112=""," ",Beltloops!G112)</f>
        <v xml:space="preserve"> </v>
      </c>
      <c r="N112" s="84"/>
      <c r="O112" s="85" t="s">
        <v>188</v>
      </c>
      <c r="P112" s="73">
        <v>3</v>
      </c>
      <c r="Q112" s="125" t="s">
        <v>124</v>
      </c>
      <c r="R112" s="152" t="str">
        <f>IF(Beltloops!G181=""," ",Beltloops!G181)</f>
        <v xml:space="preserve"> </v>
      </c>
      <c r="S112" s="63"/>
      <c r="T112" s="63"/>
      <c r="U112" s="63"/>
      <c r="V112" s="63"/>
      <c r="W112" s="63"/>
    </row>
    <row r="113" spans="1:23">
      <c r="A113" s="120" t="s">
        <v>141</v>
      </c>
      <c r="B113" s="93" t="str">
        <f>Beltloops!G11</f>
        <v xml:space="preserve"> </v>
      </c>
      <c r="C113" s="122" t="str">
        <f>Pins!G20</f>
        <v xml:space="preserve"> </v>
      </c>
      <c r="D113" s="88"/>
      <c r="E113" s="74" t="s">
        <v>210</v>
      </c>
      <c r="F113" s="78">
        <v>1</v>
      </c>
      <c r="G113" s="94" t="s">
        <v>553</v>
      </c>
      <c r="H113" s="152" t="str">
        <f>IF(Pins!G111=""," ",Pins!G111)</f>
        <v xml:space="preserve"> </v>
      </c>
      <c r="I113" s="84"/>
      <c r="J113" s="74" t="s">
        <v>242</v>
      </c>
      <c r="K113" s="78">
        <v>1</v>
      </c>
      <c r="L113" s="124" t="s">
        <v>395</v>
      </c>
      <c r="M113" s="152" t="str">
        <f>IF(Pins!G290=""," ",Pins!G290)</f>
        <v xml:space="preserve"> </v>
      </c>
      <c r="N113" s="84"/>
      <c r="O113" s="74" t="s">
        <v>274</v>
      </c>
      <c r="P113" s="78">
        <v>1</v>
      </c>
      <c r="Q113" s="124" t="s">
        <v>685</v>
      </c>
      <c r="R113" s="152" t="str">
        <f>IF(Pins!G474=""," ",Pins!G474)</f>
        <v xml:space="preserve"> </v>
      </c>
      <c r="S113" s="63"/>
      <c r="T113" s="63"/>
      <c r="U113" s="63"/>
      <c r="V113" s="63"/>
      <c r="W113" s="63"/>
    </row>
    <row r="114" spans="1:23">
      <c r="A114" s="120" t="s">
        <v>725</v>
      </c>
      <c r="B114" s="93" t="str">
        <f>Beltloops!G16</f>
        <v xml:space="preserve"> </v>
      </c>
      <c r="C114" s="96" t="str">
        <f>Pins!G35</f>
        <v xml:space="preserve"> </v>
      </c>
      <c r="D114" s="88"/>
      <c r="E114" s="91" t="s">
        <v>211</v>
      </c>
      <c r="F114" s="78">
        <v>2</v>
      </c>
      <c r="G114" s="94" t="s">
        <v>554</v>
      </c>
      <c r="H114" s="152" t="str">
        <f>IF(Pins!G112=""," ",Pins!G112)</f>
        <v xml:space="preserve"> </v>
      </c>
      <c r="I114" s="84"/>
      <c r="J114" s="91" t="s">
        <v>243</v>
      </c>
      <c r="K114" s="78">
        <v>2</v>
      </c>
      <c r="L114" s="123" t="s">
        <v>396</v>
      </c>
      <c r="M114" s="152" t="str">
        <f>IF(Pins!G291=""," ",Pins!G291)</f>
        <v xml:space="preserve"> </v>
      </c>
      <c r="N114" s="84"/>
      <c r="O114" s="91" t="s">
        <v>275</v>
      </c>
      <c r="P114" s="78">
        <v>2</v>
      </c>
      <c r="Q114" s="123" t="s">
        <v>686</v>
      </c>
      <c r="R114" s="152" t="str">
        <f>IF(Pins!G475=""," ",Pins!G475)</f>
        <v xml:space="preserve"> </v>
      </c>
      <c r="S114" s="63"/>
      <c r="T114" s="63"/>
      <c r="U114" s="63"/>
      <c r="V114" s="63"/>
      <c r="W114" s="63"/>
    </row>
    <row r="115" spans="1:23">
      <c r="A115" s="120" t="s">
        <v>158</v>
      </c>
      <c r="B115" s="93" t="str">
        <f>Beltloops!G21</f>
        <v xml:space="preserve"> </v>
      </c>
      <c r="C115" s="122" t="str">
        <f>Pins!G48</f>
        <v xml:space="preserve"> </v>
      </c>
      <c r="D115" s="88"/>
      <c r="E115" s="91" t="s">
        <v>201</v>
      </c>
      <c r="F115" s="78">
        <v>3</v>
      </c>
      <c r="G115" s="94" t="s">
        <v>555</v>
      </c>
      <c r="H115" s="152" t="str">
        <f>IF(Pins!G113=""," ",Pins!G113)</f>
        <v xml:space="preserve"> </v>
      </c>
      <c r="I115" s="84"/>
      <c r="J115" s="91" t="s">
        <v>201</v>
      </c>
      <c r="K115" s="78">
        <v>3</v>
      </c>
      <c r="L115" s="123" t="s">
        <v>397</v>
      </c>
      <c r="M115" s="152" t="str">
        <f>IF(Pins!G292=""," ",Pins!G292)</f>
        <v xml:space="preserve"> </v>
      </c>
      <c r="N115" s="84"/>
      <c r="O115" s="91" t="s">
        <v>201</v>
      </c>
      <c r="P115" s="78">
        <v>3</v>
      </c>
      <c r="Q115" s="123" t="s">
        <v>684</v>
      </c>
      <c r="R115" s="152" t="str">
        <f>IF(Pins!G476=""," ",Pins!G476)</f>
        <v xml:space="preserve"> </v>
      </c>
      <c r="S115" s="63"/>
      <c r="T115" s="63"/>
      <c r="U115" s="63"/>
      <c r="V115" s="63"/>
      <c r="W115" s="63"/>
    </row>
    <row r="116" spans="1:23">
      <c r="A116" s="120" t="s">
        <v>159</v>
      </c>
      <c r="B116" s="93" t="str">
        <f>Beltloops!G26</f>
        <v xml:space="preserve"> </v>
      </c>
      <c r="C116" s="122" t="str">
        <f>Pins!G63</f>
        <v xml:space="preserve"> </v>
      </c>
      <c r="D116" s="88"/>
      <c r="E116" s="91" t="s">
        <v>202</v>
      </c>
      <c r="F116" s="78">
        <v>4</v>
      </c>
      <c r="G116" s="94" t="s">
        <v>556</v>
      </c>
      <c r="H116" s="152" t="str">
        <f>IF(Pins!G114=""," ",Pins!G114)</f>
        <v xml:space="preserve"> </v>
      </c>
      <c r="I116" s="84"/>
      <c r="J116" s="91" t="s">
        <v>202</v>
      </c>
      <c r="K116" s="78">
        <v>4</v>
      </c>
      <c r="L116" s="123" t="s">
        <v>398</v>
      </c>
      <c r="M116" s="152" t="str">
        <f>IF(Pins!G293=""," ",Pins!G293)</f>
        <v xml:space="preserve"> </v>
      </c>
      <c r="N116" s="84"/>
      <c r="O116" s="91" t="s">
        <v>202</v>
      </c>
      <c r="P116" s="78">
        <v>4</v>
      </c>
      <c r="Q116" s="123" t="s">
        <v>683</v>
      </c>
      <c r="R116" s="152" t="str">
        <f>IF(Pins!G477=""," ",Pins!G477)</f>
        <v xml:space="preserve"> </v>
      </c>
      <c r="S116" s="63"/>
      <c r="T116" s="63"/>
      <c r="U116" s="63"/>
      <c r="V116" s="63"/>
      <c r="W116" s="63"/>
    </row>
    <row r="117" spans="1:23">
      <c r="A117" s="121" t="s">
        <v>739</v>
      </c>
      <c r="B117" s="93" t="str">
        <f>Beltloops!G31</f>
        <v xml:space="preserve"> </v>
      </c>
      <c r="C117" s="96" t="str">
        <f>Pins!G77</f>
        <v xml:space="preserve"> </v>
      </c>
      <c r="D117" s="88"/>
      <c r="E117" s="91"/>
      <c r="F117" s="78">
        <v>5</v>
      </c>
      <c r="G117" s="94" t="s">
        <v>561</v>
      </c>
      <c r="H117" s="152" t="str">
        <f>IF(Pins!G115=""," ",Pins!G115)</f>
        <v xml:space="preserve"> </v>
      </c>
      <c r="I117" s="84"/>
      <c r="J117" s="85"/>
      <c r="K117" s="78">
        <v>5</v>
      </c>
      <c r="L117" s="123" t="s">
        <v>399</v>
      </c>
      <c r="M117" s="152" t="str">
        <f>IF(Pins!G294=""," ",Pins!G294)</f>
        <v xml:space="preserve"> </v>
      </c>
      <c r="N117" s="84"/>
      <c r="O117" s="91"/>
      <c r="P117" s="78">
        <v>5</v>
      </c>
      <c r="Q117" s="123" t="s">
        <v>682</v>
      </c>
      <c r="R117" s="152" t="str">
        <f>IF(Pins!G478=""," ",Pins!G478)</f>
        <v xml:space="preserve"> </v>
      </c>
      <c r="S117" s="63"/>
      <c r="T117" s="63"/>
      <c r="U117" s="63"/>
      <c r="V117" s="63"/>
      <c r="W117" s="63"/>
    </row>
    <row r="118" spans="1:23">
      <c r="A118" s="120" t="s">
        <v>160</v>
      </c>
      <c r="B118" s="93" t="str">
        <f>Beltloops!G36</f>
        <v xml:space="preserve"> </v>
      </c>
      <c r="C118" s="122" t="str">
        <f>Pins!G92</f>
        <v xml:space="preserve"> </v>
      </c>
      <c r="D118" s="88"/>
      <c r="E118" s="72"/>
      <c r="F118" s="78">
        <v>6</v>
      </c>
      <c r="G118" s="94" t="s">
        <v>562</v>
      </c>
      <c r="H118" s="152" t="str">
        <f>IF(Pins!G116=""," ",Pins!G116)</f>
        <v xml:space="preserve"> </v>
      </c>
      <c r="I118" s="84"/>
      <c r="J118" s="72"/>
      <c r="K118" s="78">
        <v>6</v>
      </c>
      <c r="L118" s="123" t="s">
        <v>400</v>
      </c>
      <c r="M118" s="152" t="str">
        <f>IF(Pins!G295=""," ",Pins!G295)</f>
        <v xml:space="preserve"> </v>
      </c>
      <c r="N118" s="84"/>
      <c r="O118" s="77"/>
      <c r="P118" s="78">
        <v>6</v>
      </c>
      <c r="Q118" s="123" t="s">
        <v>681</v>
      </c>
      <c r="R118" s="152" t="str">
        <f>IF(Pins!G479=""," ",Pins!G479)</f>
        <v xml:space="preserve"> </v>
      </c>
      <c r="S118" s="63"/>
      <c r="T118" s="63"/>
      <c r="U118" s="63"/>
      <c r="V118" s="63"/>
      <c r="W118" s="63"/>
    </row>
    <row r="119" spans="1:23">
      <c r="A119" s="120" t="s">
        <v>161</v>
      </c>
      <c r="B119" s="93" t="str">
        <f>Beltloops!G41</f>
        <v xml:space="preserve"> </v>
      </c>
      <c r="C119" s="122" t="str">
        <f>Pins!G108</f>
        <v xml:space="preserve"> </v>
      </c>
      <c r="D119" s="88"/>
      <c r="E119" s="95"/>
      <c r="F119" s="78">
        <v>7</v>
      </c>
      <c r="G119" s="123" t="s">
        <v>563</v>
      </c>
      <c r="H119" s="152" t="str">
        <f>IF(Pins!G117=""," ",Pins!G117)</f>
        <v xml:space="preserve"> </v>
      </c>
      <c r="I119" s="84"/>
      <c r="J119" s="95"/>
      <c r="K119" s="78">
        <v>7</v>
      </c>
      <c r="L119" s="123" t="s">
        <v>401</v>
      </c>
      <c r="M119" s="152" t="str">
        <f>IF(Pins!G296=""," ",Pins!G296)</f>
        <v xml:space="preserve"> </v>
      </c>
      <c r="N119" s="84"/>
      <c r="O119" s="85"/>
      <c r="P119" s="78">
        <v>7</v>
      </c>
      <c r="Q119" s="123" t="s">
        <v>680</v>
      </c>
      <c r="R119" s="152" t="str">
        <f>IF(Pins!G480=""," ",Pins!G480)</f>
        <v xml:space="preserve"> </v>
      </c>
      <c r="S119" s="63"/>
      <c r="T119" s="63"/>
      <c r="U119" s="63"/>
      <c r="V119" s="63"/>
      <c r="W119" s="63"/>
    </row>
    <row r="120" spans="1:23">
      <c r="A120" s="120" t="s">
        <v>162</v>
      </c>
      <c r="B120" s="93" t="str">
        <f>Beltloops!G46</f>
        <v xml:space="preserve"> </v>
      </c>
      <c r="C120" s="122" t="str">
        <f>Pins!G122</f>
        <v xml:space="preserve"> </v>
      </c>
      <c r="D120" s="63"/>
      <c r="E120" s="95"/>
      <c r="F120" s="78">
        <v>8</v>
      </c>
      <c r="G120" s="123" t="s">
        <v>557</v>
      </c>
      <c r="H120" s="152" t="str">
        <f>IF(Pins!G118=""," ",Pins!G118)</f>
        <v xml:space="preserve"> </v>
      </c>
      <c r="I120" s="84"/>
      <c r="J120" s="95"/>
      <c r="K120" s="78">
        <v>8</v>
      </c>
      <c r="L120" s="123" t="s">
        <v>402</v>
      </c>
      <c r="M120" s="152" t="str">
        <f>IF(Pins!G297=""," ",Pins!G297)</f>
        <v xml:space="preserve"> </v>
      </c>
      <c r="N120" s="84"/>
      <c r="O120" s="85"/>
      <c r="P120" s="78">
        <v>8</v>
      </c>
      <c r="Q120" s="123" t="s">
        <v>679</v>
      </c>
      <c r="R120" s="152" t="str">
        <f>IF(Pins!G481=""," ",Pins!G481)</f>
        <v xml:space="preserve"> </v>
      </c>
      <c r="S120" s="63"/>
      <c r="T120" s="63"/>
      <c r="U120" s="63"/>
      <c r="V120" s="63"/>
      <c r="W120" s="63"/>
    </row>
    <row r="121" spans="1:23">
      <c r="A121" s="121" t="s">
        <v>742</v>
      </c>
      <c r="B121" s="96" t="str">
        <f>Beltloops!G53</f>
        <v xml:space="preserve"> </v>
      </c>
      <c r="C121" s="96" t="str">
        <f>Pins!G138</f>
        <v xml:space="preserve"> </v>
      </c>
      <c r="D121" s="63"/>
      <c r="E121" s="85"/>
      <c r="F121" s="73">
        <v>9</v>
      </c>
      <c r="G121" s="123" t="s">
        <v>558</v>
      </c>
      <c r="H121" s="152" t="str">
        <f>IF(Pins!G119=""," ",Pins!G119)</f>
        <v xml:space="preserve"> </v>
      </c>
      <c r="I121" s="84"/>
      <c r="J121" s="85"/>
      <c r="K121" s="73">
        <v>9</v>
      </c>
      <c r="L121" s="123" t="s">
        <v>403</v>
      </c>
      <c r="M121" s="152" t="str">
        <f>IF(Pins!G298=""," ",Pins!G298)</f>
        <v xml:space="preserve"> </v>
      </c>
      <c r="N121" s="84"/>
      <c r="O121" s="85"/>
      <c r="P121" s="73">
        <v>9</v>
      </c>
      <c r="Q121" s="123" t="s">
        <v>677</v>
      </c>
      <c r="R121" s="152" t="str">
        <f>IF(Pins!G482=""," ",Pins!G482)</f>
        <v xml:space="preserve"> </v>
      </c>
      <c r="S121" s="63"/>
      <c r="T121" s="63"/>
      <c r="U121" s="63"/>
      <c r="V121" s="63"/>
      <c r="W121" s="63"/>
    </row>
    <row r="122" spans="1:23">
      <c r="A122" s="120" t="s">
        <v>163</v>
      </c>
      <c r="B122" s="93" t="str">
        <f>Beltloops!G58</f>
        <v xml:space="preserve"> </v>
      </c>
      <c r="C122" s="122" t="str">
        <f>Pins!G153</f>
        <v xml:space="preserve"> </v>
      </c>
      <c r="D122" s="63"/>
      <c r="E122" s="85"/>
      <c r="F122" s="73">
        <v>10</v>
      </c>
      <c r="G122" s="123" t="s">
        <v>560</v>
      </c>
      <c r="H122" s="152" t="str">
        <f>IF(Pins!G120=""," ",Pins!G120)</f>
        <v xml:space="preserve"> </v>
      </c>
      <c r="I122" s="84"/>
      <c r="J122" s="85"/>
      <c r="K122" s="73">
        <v>10</v>
      </c>
      <c r="L122" s="123" t="s">
        <v>392</v>
      </c>
      <c r="M122" s="152" t="str">
        <f>IF(Pins!G299=""," ",Pins!G299)</f>
        <v xml:space="preserve"> </v>
      </c>
      <c r="N122" s="84"/>
      <c r="O122" s="85"/>
      <c r="P122" s="73">
        <v>10</v>
      </c>
      <c r="Q122" s="123" t="s">
        <v>676</v>
      </c>
      <c r="R122" s="152" t="str">
        <f>IF(Pins!G483=""," ",Pins!G483)</f>
        <v xml:space="preserve"> </v>
      </c>
      <c r="S122" s="63"/>
      <c r="T122" s="63"/>
      <c r="U122" s="63"/>
      <c r="V122" s="63"/>
      <c r="W122" s="63"/>
    </row>
    <row r="123" spans="1:23">
      <c r="A123" s="121" t="s">
        <v>745</v>
      </c>
      <c r="B123" s="96" t="str">
        <f>Beltloops!G63</f>
        <v xml:space="preserve"> </v>
      </c>
      <c r="C123" s="96" t="str">
        <f>Pins!G168</f>
        <v xml:space="preserve"> </v>
      </c>
      <c r="D123" s="63"/>
      <c r="E123" s="97"/>
      <c r="F123" s="73">
        <v>11</v>
      </c>
      <c r="G123" s="125" t="s">
        <v>559</v>
      </c>
      <c r="H123" s="152" t="str">
        <f>IF(Pins!G121=""," ",Pins!G121)</f>
        <v xml:space="preserve"> </v>
      </c>
      <c r="I123" s="84"/>
      <c r="J123" s="97"/>
      <c r="K123" s="73">
        <v>11</v>
      </c>
      <c r="L123" s="125" t="s">
        <v>394</v>
      </c>
      <c r="M123" s="152" t="str">
        <f>IF(Pins!G300=""," ",Pins!G300)</f>
        <v xml:space="preserve"> </v>
      </c>
      <c r="N123" s="84"/>
      <c r="O123" s="85"/>
      <c r="P123" s="73">
        <v>11</v>
      </c>
      <c r="Q123" s="123" t="s">
        <v>678</v>
      </c>
      <c r="R123" s="152" t="str">
        <f>IF(Pins!G484=""," ",Pins!G484)</f>
        <v xml:space="preserve"> </v>
      </c>
      <c r="S123" s="63"/>
    </row>
    <row r="124" spans="1:23">
      <c r="A124" s="121" t="s">
        <v>746</v>
      </c>
      <c r="B124" s="96" t="str">
        <f>Beltloops!G68</f>
        <v xml:space="preserve"> </v>
      </c>
      <c r="C124" s="96" t="str">
        <f>Pins!G183</f>
        <v xml:space="preserve"> </v>
      </c>
      <c r="D124" s="63"/>
      <c r="E124" s="114"/>
      <c r="F124" s="81" t="s">
        <v>925</v>
      </c>
      <c r="G124" s="102" t="s">
        <v>925</v>
      </c>
      <c r="H124" s="154" t="s">
        <v>925</v>
      </c>
      <c r="I124" s="84"/>
      <c r="J124" s="86"/>
      <c r="K124" s="86"/>
      <c r="L124" s="86"/>
      <c r="M124" s="65"/>
      <c r="N124" s="84"/>
      <c r="O124" s="97"/>
      <c r="P124" s="73">
        <v>12</v>
      </c>
      <c r="Q124" s="125" t="s">
        <v>675</v>
      </c>
      <c r="R124" s="152" t="str">
        <f>IF(Pins!G485=""," ",Pins!G485)</f>
        <v xml:space="preserve"> </v>
      </c>
      <c r="S124" s="63"/>
    </row>
    <row r="125" spans="1:23">
      <c r="A125" s="120" t="s">
        <v>164</v>
      </c>
      <c r="B125" s="93" t="str">
        <f>Beltloops!G73</f>
        <v xml:space="preserve"> </v>
      </c>
      <c r="C125" s="122" t="str">
        <f>Pins!G210</f>
        <v xml:space="preserve"> </v>
      </c>
      <c r="D125" s="63"/>
      <c r="E125" s="101" t="s">
        <v>742</v>
      </c>
      <c r="F125" s="92">
        <v>1</v>
      </c>
      <c r="G125" s="124" t="s">
        <v>897</v>
      </c>
      <c r="H125" s="130" t="str">
        <f>IF(Beltloops!G50=""," ",Beltloops!G50)</f>
        <v xml:space="preserve"> </v>
      </c>
      <c r="I125" s="84"/>
      <c r="J125" s="74" t="s">
        <v>171</v>
      </c>
      <c r="K125" s="73">
        <v>1</v>
      </c>
      <c r="L125" s="124" t="s">
        <v>67</v>
      </c>
      <c r="M125" s="152" t="str">
        <f>IF(Beltloops!G115=""," ",Beltloops!G115)</f>
        <v xml:space="preserve"> </v>
      </c>
      <c r="N125" s="84"/>
      <c r="S125" s="63"/>
    </row>
    <row r="126" spans="1:23">
      <c r="A126" s="120" t="s">
        <v>134</v>
      </c>
      <c r="B126" s="93" t="str">
        <f>Beltloops!G78</f>
        <v xml:space="preserve"> </v>
      </c>
      <c r="C126" s="122" t="str">
        <f>Pins!G223</f>
        <v xml:space="preserve"> </v>
      </c>
      <c r="D126" s="63"/>
      <c r="E126" s="95" t="s">
        <v>201</v>
      </c>
      <c r="F126" s="92">
        <v>2</v>
      </c>
      <c r="G126" s="123" t="s">
        <v>898</v>
      </c>
      <c r="H126" s="130" t="str">
        <f>IF(Beltloops!G51=""," ",Beltloops!G51)</f>
        <v xml:space="preserve"> </v>
      </c>
      <c r="I126" s="84"/>
      <c r="J126" s="80" t="s">
        <v>201</v>
      </c>
      <c r="K126" s="78">
        <v>2</v>
      </c>
      <c r="L126" s="123" t="s">
        <v>68</v>
      </c>
      <c r="M126" s="152" t="str">
        <f>IF(Beltloops!G116=""," ",Beltloops!G116)</f>
        <v xml:space="preserve"> </v>
      </c>
      <c r="N126" s="84"/>
      <c r="O126" s="74" t="s">
        <v>180</v>
      </c>
      <c r="P126" s="73">
        <v>1</v>
      </c>
      <c r="Q126" s="124" t="s">
        <v>60</v>
      </c>
      <c r="R126" s="152" t="str">
        <f>IF(Beltloops!G184=""," ",Beltloops!G184)</f>
        <v xml:space="preserve"> </v>
      </c>
      <c r="S126" s="63"/>
    </row>
    <row r="127" spans="1:23">
      <c r="A127" s="120" t="s">
        <v>165</v>
      </c>
      <c r="B127" s="93" t="str">
        <f>Beltloops!G83</f>
        <v xml:space="preserve"> </v>
      </c>
      <c r="C127" s="122" t="str">
        <f>Pins!G240</f>
        <v xml:space="preserve"> </v>
      </c>
      <c r="D127" s="63"/>
      <c r="E127" s="97" t="s">
        <v>188</v>
      </c>
      <c r="F127" s="92">
        <v>3</v>
      </c>
      <c r="G127" s="125" t="s">
        <v>915</v>
      </c>
      <c r="H127" s="130" t="str">
        <f>IF(Beltloops!G52=""," ",Beltloops!G52)</f>
        <v xml:space="preserve"> </v>
      </c>
      <c r="I127" s="84"/>
      <c r="J127" s="85" t="s">
        <v>188</v>
      </c>
      <c r="K127" s="73">
        <v>3</v>
      </c>
      <c r="L127" s="125" t="s">
        <v>69</v>
      </c>
      <c r="M127" s="152" t="str">
        <f>IF(Beltloops!G117=""," ",Beltloops!G117)</f>
        <v xml:space="preserve"> </v>
      </c>
      <c r="N127" s="84"/>
      <c r="O127" s="80" t="s">
        <v>201</v>
      </c>
      <c r="P127" s="78">
        <v>2</v>
      </c>
      <c r="Q127" s="123" t="s">
        <v>61</v>
      </c>
      <c r="R127" s="152" t="str">
        <f>IF(Beltloops!G185=""," ",Beltloops!G185)</f>
        <v xml:space="preserve"> </v>
      </c>
      <c r="S127" s="63"/>
    </row>
    <row r="128" spans="1:23">
      <c r="A128" s="120" t="s">
        <v>166</v>
      </c>
      <c r="B128" s="93" t="str">
        <f>Beltloops!G88</f>
        <v xml:space="preserve"> </v>
      </c>
      <c r="C128" s="122" t="str">
        <f>Pins!G255</f>
        <v xml:space="preserve"> </v>
      </c>
      <c r="D128" s="63"/>
      <c r="E128" s="95" t="s">
        <v>743</v>
      </c>
      <c r="F128" s="97">
        <v>1</v>
      </c>
      <c r="G128" s="124" t="s">
        <v>810</v>
      </c>
      <c r="H128" s="155" t="str">
        <f>IF(Pins!G125=""," ",Pins!G125)</f>
        <v xml:space="preserve"> </v>
      </c>
      <c r="I128" s="84"/>
      <c r="J128" s="74" t="s">
        <v>245</v>
      </c>
      <c r="K128" s="78">
        <v>1</v>
      </c>
      <c r="L128" s="124" t="s">
        <v>365</v>
      </c>
      <c r="M128" s="152" t="str">
        <f>IF(Pins!G306=""," ",Pins!G306)</f>
        <v xml:space="preserve"> </v>
      </c>
      <c r="N128" s="84"/>
      <c r="O128" s="85" t="s">
        <v>188</v>
      </c>
      <c r="P128" s="73">
        <v>3</v>
      </c>
      <c r="Q128" s="125" t="s">
        <v>62</v>
      </c>
      <c r="R128" s="152" t="str">
        <f>IF(Beltloops!G186=""," ",Beltloops!G186)</f>
        <v xml:space="preserve"> </v>
      </c>
      <c r="S128" s="63"/>
    </row>
    <row r="129" spans="1:19">
      <c r="A129" s="120" t="s">
        <v>167</v>
      </c>
      <c r="B129" s="93" t="str">
        <f>Beltloops!G95</f>
        <v xml:space="preserve"> </v>
      </c>
      <c r="C129" s="122" t="str">
        <f>Pins!G267</f>
        <v xml:space="preserve"> </v>
      </c>
      <c r="D129" s="63"/>
      <c r="E129" s="85" t="s">
        <v>744</v>
      </c>
      <c r="F129" s="92">
        <v>2</v>
      </c>
      <c r="G129" s="123" t="s">
        <v>811</v>
      </c>
      <c r="H129" s="155" t="str">
        <f>IF(Pins!G126=""," ",Pins!G126)</f>
        <v xml:space="preserve"> </v>
      </c>
      <c r="I129" s="84"/>
      <c r="J129" s="91" t="s">
        <v>246</v>
      </c>
      <c r="K129" s="78">
        <v>2</v>
      </c>
      <c r="L129" s="123" t="s">
        <v>384</v>
      </c>
      <c r="M129" s="152" t="str">
        <f>IF(Pins!G307=""," ",Pins!G307)</f>
        <v xml:space="preserve"> </v>
      </c>
      <c r="N129" s="84"/>
      <c r="O129" s="74" t="s">
        <v>276</v>
      </c>
      <c r="P129" s="78">
        <v>1</v>
      </c>
      <c r="Q129" s="124" t="s">
        <v>278</v>
      </c>
      <c r="R129" s="152" t="str">
        <f>IF(Pins!G489=""," ",Pins!G489)</f>
        <v xml:space="preserve"> </v>
      </c>
      <c r="S129" s="63"/>
    </row>
    <row r="130" spans="1:19">
      <c r="C130" s="64"/>
      <c r="D130" s="63"/>
      <c r="E130" s="85" t="s">
        <v>201</v>
      </c>
      <c r="F130" s="92">
        <v>3</v>
      </c>
      <c r="G130" s="123" t="s">
        <v>812</v>
      </c>
      <c r="H130" s="155" t="str">
        <f>IF(Pins!G127=""," ",Pins!G127)</f>
        <v xml:space="preserve"> </v>
      </c>
      <c r="I130" s="84"/>
      <c r="J130" s="91" t="s">
        <v>201</v>
      </c>
      <c r="K130" s="78">
        <v>3</v>
      </c>
      <c r="L130" s="123" t="s">
        <v>385</v>
      </c>
      <c r="M130" s="152" t="str">
        <f>IF(Pins!G308=""," ",Pins!G308)</f>
        <v xml:space="preserve"> </v>
      </c>
      <c r="N130" s="84"/>
      <c r="O130" s="91" t="s">
        <v>277</v>
      </c>
      <c r="P130" s="78">
        <v>2</v>
      </c>
      <c r="Q130" s="123" t="s">
        <v>279</v>
      </c>
      <c r="R130" s="152" t="str">
        <f>IF(Pins!G490=""," ",Pins!G490)</f>
        <v xml:space="preserve"> </v>
      </c>
      <c r="S130" s="63"/>
    </row>
    <row r="131" spans="1:19">
      <c r="B131" s="242" t="s">
        <v>155</v>
      </c>
      <c r="C131" s="71"/>
      <c r="D131" s="63"/>
      <c r="E131" s="85" t="s">
        <v>202</v>
      </c>
      <c r="F131" s="92">
        <v>4</v>
      </c>
      <c r="G131" s="123" t="s">
        <v>813</v>
      </c>
      <c r="H131" s="155" t="str">
        <f>IF(Pins!G128=""," ",Pins!G128)</f>
        <v xml:space="preserve"> </v>
      </c>
      <c r="I131" s="84"/>
      <c r="J131" s="91" t="s">
        <v>202</v>
      </c>
      <c r="K131" s="78">
        <v>4</v>
      </c>
      <c r="L131" s="123" t="s">
        <v>386</v>
      </c>
      <c r="M131" s="152" t="str">
        <f>IF(Pins!G309=""," ",Pins!G309)</f>
        <v xml:space="preserve"> </v>
      </c>
      <c r="N131" s="84"/>
      <c r="O131" s="91" t="s">
        <v>201</v>
      </c>
      <c r="P131" s="78">
        <v>3</v>
      </c>
      <c r="Q131" s="123" t="s">
        <v>280</v>
      </c>
      <c r="R131" s="152" t="str">
        <f>IF(Pins!G491=""," ",Pins!G491)</f>
        <v xml:space="preserve"> </v>
      </c>
      <c r="S131" s="63"/>
    </row>
    <row r="132" spans="1:19">
      <c r="A132" s="104" t="s">
        <v>168</v>
      </c>
      <c r="B132" s="242"/>
      <c r="C132" s="71" t="s">
        <v>156</v>
      </c>
      <c r="D132" s="63"/>
      <c r="E132" s="85"/>
      <c r="F132" s="92">
        <v>5</v>
      </c>
      <c r="G132" s="123" t="s">
        <v>802</v>
      </c>
      <c r="H132" s="155" t="str">
        <f>IF(Pins!G129=""," ",Pins!G129)</f>
        <v xml:space="preserve"> </v>
      </c>
      <c r="I132" s="84"/>
      <c r="J132" s="91"/>
      <c r="K132" s="78">
        <v>5</v>
      </c>
      <c r="L132" s="123" t="s">
        <v>387</v>
      </c>
      <c r="M132" s="152" t="str">
        <f>IF(Pins!G310=""," ",Pins!G310)</f>
        <v xml:space="preserve"> </v>
      </c>
      <c r="N132" s="84"/>
      <c r="O132" s="91" t="s">
        <v>202</v>
      </c>
      <c r="P132" s="78">
        <v>4</v>
      </c>
      <c r="Q132" s="123" t="s">
        <v>281</v>
      </c>
      <c r="R132" s="152" t="str">
        <f>IF(Pins!G492=""," ",Pins!G492)</f>
        <v xml:space="preserve"> </v>
      </c>
      <c r="S132" s="63"/>
    </row>
    <row r="133" spans="1:19">
      <c r="A133" s="128" t="s">
        <v>862</v>
      </c>
      <c r="B133" s="129" t="str">
        <f>Beltloops!G100</f>
        <v xml:space="preserve"> </v>
      </c>
      <c r="C133" s="130" t="str">
        <f>Pins!G272</f>
        <v xml:space="preserve"> </v>
      </c>
      <c r="D133" s="63"/>
      <c r="E133" s="85"/>
      <c r="F133" s="92">
        <v>6</v>
      </c>
      <c r="G133" s="123" t="s">
        <v>803</v>
      </c>
      <c r="H133" s="155" t="str">
        <f>IF(Pins!G130=""," ",Pins!G130)</f>
        <v xml:space="preserve"> </v>
      </c>
      <c r="I133" s="84"/>
      <c r="J133" s="77"/>
      <c r="K133" s="78">
        <v>6</v>
      </c>
      <c r="L133" s="123" t="s">
        <v>388</v>
      </c>
      <c r="M133" s="152" t="str">
        <f>IF(Pins!G311=""," ",Pins!G311)</f>
        <v xml:space="preserve"> </v>
      </c>
      <c r="N133" s="84"/>
      <c r="O133" s="91"/>
      <c r="P133" s="78">
        <v>5</v>
      </c>
      <c r="Q133" s="123" t="s">
        <v>282</v>
      </c>
      <c r="R133" s="152" t="str">
        <f>IF(Pins!G493=""," ",Pins!G493)</f>
        <v xml:space="preserve"> </v>
      </c>
      <c r="S133" s="63"/>
    </row>
    <row r="134" spans="1:19">
      <c r="A134" s="128" t="s">
        <v>863</v>
      </c>
      <c r="B134" s="129" t="str">
        <f>Beltloops!G103</f>
        <v xml:space="preserve"> </v>
      </c>
      <c r="C134" s="130" t="str">
        <f>Pins!G275</f>
        <v xml:space="preserve"> </v>
      </c>
      <c r="D134" s="63"/>
      <c r="E134" s="85"/>
      <c r="F134" s="92">
        <v>7</v>
      </c>
      <c r="G134" s="123" t="s">
        <v>804</v>
      </c>
      <c r="H134" s="155" t="str">
        <f>IF(Pins!G131=""," ",Pins!G131)</f>
        <v xml:space="preserve"> </v>
      </c>
      <c r="I134" s="84"/>
      <c r="J134" s="85"/>
      <c r="K134" s="78">
        <v>7</v>
      </c>
      <c r="L134" s="123" t="s">
        <v>389</v>
      </c>
      <c r="M134" s="152" t="str">
        <f>IF(Pins!G312=""," ",Pins!G312)</f>
        <v xml:space="preserve"> </v>
      </c>
      <c r="N134" s="84"/>
      <c r="O134" s="77"/>
      <c r="P134" s="78">
        <v>6</v>
      </c>
      <c r="Q134" s="123" t="s">
        <v>283</v>
      </c>
      <c r="R134" s="152" t="str">
        <f>IF(Pins!G494=""," ",Pins!G494)</f>
        <v xml:space="preserve"> </v>
      </c>
      <c r="S134" s="63"/>
    </row>
    <row r="135" spans="1:19">
      <c r="A135" s="120" t="s">
        <v>169</v>
      </c>
      <c r="B135" s="93" t="str">
        <f>Beltloops!G108</f>
        <v xml:space="preserve"> </v>
      </c>
      <c r="C135" s="122" t="str">
        <f>Pins!G287</f>
        <v xml:space="preserve"> </v>
      </c>
      <c r="D135" s="63"/>
      <c r="E135" s="85"/>
      <c r="F135" s="92">
        <v>8</v>
      </c>
      <c r="G135" s="123" t="s">
        <v>805</v>
      </c>
      <c r="H135" s="155" t="str">
        <f>IF(Pins!G132=""," ",Pins!G132)</f>
        <v xml:space="preserve"> </v>
      </c>
      <c r="I135" s="84"/>
      <c r="J135" s="85"/>
      <c r="K135" s="78">
        <v>8</v>
      </c>
      <c r="L135" s="123" t="s">
        <v>390</v>
      </c>
      <c r="M135" s="152" t="str">
        <f>IF(Pins!G313=""," ",Pins!G313)</f>
        <v xml:space="preserve"> </v>
      </c>
      <c r="N135" s="84"/>
      <c r="O135" s="85"/>
      <c r="P135" s="78">
        <v>7</v>
      </c>
      <c r="Q135" s="123" t="s">
        <v>284</v>
      </c>
      <c r="R135" s="152" t="str">
        <f>IF(Pins!G495=""," ",Pins!G495)</f>
        <v xml:space="preserve"> </v>
      </c>
      <c r="S135" s="63"/>
    </row>
    <row r="136" spans="1:19">
      <c r="A136" s="120" t="s">
        <v>170</v>
      </c>
      <c r="B136" s="96" t="str">
        <f>Beltloops!G113</f>
        <v xml:space="preserve"> </v>
      </c>
      <c r="C136" s="122" t="str">
        <f>Pins!G301</f>
        <v xml:space="preserve"> </v>
      </c>
      <c r="D136" s="63"/>
      <c r="E136" s="85"/>
      <c r="F136" s="92">
        <v>9</v>
      </c>
      <c r="G136" s="123" t="s">
        <v>806</v>
      </c>
      <c r="H136" s="155" t="str">
        <f>IF(Pins!G133=""," ",Pins!G133)</f>
        <v xml:space="preserve"> </v>
      </c>
      <c r="I136" s="84"/>
      <c r="J136" s="85"/>
      <c r="K136" s="73">
        <v>9</v>
      </c>
      <c r="L136" s="123" t="s">
        <v>391</v>
      </c>
      <c r="M136" s="152" t="str">
        <f>IF(Pins!G314=""," ",Pins!G314)</f>
        <v xml:space="preserve"> </v>
      </c>
      <c r="N136" s="84"/>
      <c r="O136" s="85"/>
      <c r="P136" s="78">
        <v>8</v>
      </c>
      <c r="Q136" s="123" t="s">
        <v>285</v>
      </c>
      <c r="R136" s="152" t="str">
        <f>IF(Pins!G496=""," ",Pins!G496)</f>
        <v xml:space="preserve"> </v>
      </c>
      <c r="S136" s="63"/>
    </row>
    <row r="137" spans="1:19">
      <c r="A137" s="120" t="s">
        <v>171</v>
      </c>
      <c r="B137" s="96" t="str">
        <f>Beltloops!G118</f>
        <v xml:space="preserve"> </v>
      </c>
      <c r="C137" s="122" t="str">
        <f>Pins!G316</f>
        <v xml:space="preserve"> </v>
      </c>
      <c r="D137" s="63"/>
      <c r="E137" s="85"/>
      <c r="F137" s="92">
        <v>10</v>
      </c>
      <c r="G137" s="123" t="s">
        <v>807</v>
      </c>
      <c r="H137" s="155" t="str">
        <f>IF(Pins!G134=""," ",Pins!G134)</f>
        <v xml:space="preserve"> </v>
      </c>
      <c r="I137" s="84"/>
      <c r="J137" s="97"/>
      <c r="K137" s="73">
        <v>10</v>
      </c>
      <c r="L137" s="125" t="s">
        <v>393</v>
      </c>
      <c r="M137" s="152" t="str">
        <f>IF(Pins!G315=""," ",Pins!G315)</f>
        <v xml:space="preserve"> </v>
      </c>
      <c r="N137" s="84"/>
      <c r="O137" s="97"/>
      <c r="P137" s="73">
        <v>9</v>
      </c>
      <c r="Q137" s="125" t="s">
        <v>354</v>
      </c>
      <c r="R137" s="152" t="str">
        <f>IF(Pins!G497=""," ",Pins!G497)</f>
        <v xml:space="preserve"> </v>
      </c>
      <c r="S137" s="63"/>
    </row>
    <row r="138" spans="1:19">
      <c r="A138" s="120" t="s">
        <v>172</v>
      </c>
      <c r="B138" s="96" t="str">
        <f>Beltloops!G123</f>
        <v xml:space="preserve"> </v>
      </c>
      <c r="C138" s="122" t="str">
        <f>Pins!G329</f>
        <v xml:space="preserve"> </v>
      </c>
      <c r="D138" s="63"/>
      <c r="E138" s="85"/>
      <c r="F138" s="92">
        <v>11</v>
      </c>
      <c r="G138" s="123" t="s">
        <v>808</v>
      </c>
      <c r="H138" s="155" t="str">
        <f>IF(Pins!G135=""," ",Pins!G135)</f>
        <v xml:space="preserve"> </v>
      </c>
      <c r="I138" s="84"/>
      <c r="J138" s="84"/>
      <c r="K138" s="84"/>
      <c r="L138" s="84"/>
      <c r="M138" s="63"/>
      <c r="N138" s="84"/>
      <c r="O138" s="79"/>
      <c r="P138" s="79"/>
      <c r="Q138" s="79"/>
      <c r="S138" s="63"/>
    </row>
    <row r="139" spans="1:19">
      <c r="A139" s="120" t="s">
        <v>173</v>
      </c>
      <c r="B139" s="96" t="str">
        <f>Beltloops!G128</f>
        <v xml:space="preserve"> </v>
      </c>
      <c r="C139" s="122" t="str">
        <f>Pins!G342</f>
        <v xml:space="preserve"> </v>
      </c>
      <c r="D139" s="63"/>
      <c r="E139" s="85"/>
      <c r="F139" s="92">
        <v>12</v>
      </c>
      <c r="G139" s="123" t="s">
        <v>809</v>
      </c>
      <c r="H139" s="155" t="str">
        <f>IF(Pins!G136=""," ",Pins!G136)</f>
        <v xml:space="preserve"> </v>
      </c>
      <c r="I139" s="84"/>
      <c r="J139" s="74" t="s">
        <v>172</v>
      </c>
      <c r="K139" s="73">
        <v>1</v>
      </c>
      <c r="L139" s="124" t="s">
        <v>65</v>
      </c>
      <c r="M139" s="152" t="str">
        <f>IF(Beltloops!G120=""," ",Beltloops!G120)</f>
        <v xml:space="preserve"> </v>
      </c>
      <c r="N139" s="84"/>
      <c r="O139" s="74" t="s">
        <v>181</v>
      </c>
      <c r="P139" s="73">
        <v>1</v>
      </c>
      <c r="Q139" s="124" t="s">
        <v>909</v>
      </c>
      <c r="R139" s="152" t="str">
        <f>IF(Beltloops!G189=""," ",Beltloops!G189)</f>
        <v xml:space="preserve"> </v>
      </c>
      <c r="S139" s="63"/>
    </row>
    <row r="140" spans="1:19">
      <c r="A140" s="120" t="s">
        <v>174</v>
      </c>
      <c r="B140" s="96" t="str">
        <f>Beltloops!G135</f>
        <v xml:space="preserve"> </v>
      </c>
      <c r="C140" s="122" t="str">
        <f>Pins!G358</f>
        <v xml:space="preserve"> </v>
      </c>
      <c r="D140" s="63"/>
      <c r="E140" s="97"/>
      <c r="F140" s="92">
        <v>13</v>
      </c>
      <c r="G140" s="125" t="s">
        <v>866</v>
      </c>
      <c r="H140" s="155" t="str">
        <f>IF(Pins!G137=""," ",Pins!G137)</f>
        <v xml:space="preserve"> </v>
      </c>
      <c r="I140" s="84"/>
      <c r="J140" s="80" t="s">
        <v>201</v>
      </c>
      <c r="K140" s="78">
        <v>2</v>
      </c>
      <c r="L140" s="123" t="s">
        <v>908</v>
      </c>
      <c r="M140" s="152" t="str">
        <f>IF(Beltloops!G121=""," ",Beltloops!G121)</f>
        <v xml:space="preserve"> </v>
      </c>
      <c r="N140" s="84"/>
      <c r="O140" s="80" t="s">
        <v>201</v>
      </c>
      <c r="P140" s="78">
        <v>2</v>
      </c>
      <c r="Q140" s="123" t="s">
        <v>914</v>
      </c>
      <c r="R140" s="152" t="str">
        <f>IF(Beltloops!G190=""," ",Beltloops!G190)</f>
        <v xml:space="preserve"> </v>
      </c>
      <c r="S140" s="63"/>
    </row>
    <row r="141" spans="1:19">
      <c r="A141" s="121" t="s">
        <v>759</v>
      </c>
      <c r="B141" s="96" t="str">
        <f>Beltloops!G140</f>
        <v xml:space="preserve"> </v>
      </c>
      <c r="C141" s="96" t="str">
        <f>Pins!G372</f>
        <v xml:space="preserve"> </v>
      </c>
      <c r="D141" s="63"/>
      <c r="E141" s="79"/>
      <c r="F141" s="79"/>
      <c r="G141" s="79"/>
      <c r="I141" s="84"/>
      <c r="J141" s="85" t="s">
        <v>188</v>
      </c>
      <c r="K141" s="73">
        <v>3</v>
      </c>
      <c r="L141" s="125" t="s">
        <v>66</v>
      </c>
      <c r="M141" s="152" t="str">
        <f>IF(Beltloops!G122=""," ",Beltloops!G122)</f>
        <v xml:space="preserve"> </v>
      </c>
      <c r="N141" s="84"/>
      <c r="O141" s="85" t="s">
        <v>188</v>
      </c>
      <c r="P141" s="73">
        <v>3</v>
      </c>
      <c r="Q141" s="125" t="s">
        <v>910</v>
      </c>
      <c r="R141" s="152" t="str">
        <f>IF(Beltloops!G191=""," ",Beltloops!G191)</f>
        <v xml:space="preserve"> </v>
      </c>
      <c r="S141" s="63"/>
    </row>
    <row r="142" spans="1:19">
      <c r="A142" s="120" t="s">
        <v>175</v>
      </c>
      <c r="B142" s="96" t="str">
        <f>Beltloops!G145</f>
        <v xml:space="preserve"> </v>
      </c>
      <c r="C142" s="122" t="str">
        <f>Pins!G386</f>
        <v xml:space="preserve"> </v>
      </c>
      <c r="D142" s="63"/>
      <c r="E142" s="74" t="s">
        <v>163</v>
      </c>
      <c r="F142" s="73">
        <v>1</v>
      </c>
      <c r="G142" s="124" t="s">
        <v>102</v>
      </c>
      <c r="H142" s="152" t="str">
        <f>IF(Beltloops!G55=""," ",Beltloops!G55)</f>
        <v xml:space="preserve"> </v>
      </c>
      <c r="I142" s="84"/>
      <c r="J142" s="74" t="s">
        <v>247</v>
      </c>
      <c r="K142" s="78">
        <v>1</v>
      </c>
      <c r="L142" s="124" t="s">
        <v>851</v>
      </c>
      <c r="M142" s="152" t="str">
        <f>IF(Pins!G319=""," ",Pins!G319)</f>
        <v xml:space="preserve"> </v>
      </c>
      <c r="N142" s="84"/>
      <c r="O142" s="74" t="s">
        <v>355</v>
      </c>
      <c r="P142" s="78">
        <v>1</v>
      </c>
      <c r="Q142" s="124" t="s">
        <v>852</v>
      </c>
      <c r="R142" s="152" t="str">
        <f>IF(Pins!G501=""," ",Pins!G501)</f>
        <v xml:space="preserve"> </v>
      </c>
      <c r="S142" s="63"/>
    </row>
    <row r="143" spans="1:19">
      <c r="A143" s="120" t="s">
        <v>176</v>
      </c>
      <c r="B143" s="96" t="str">
        <f>Beltloops!G150</f>
        <v xml:space="preserve"> </v>
      </c>
      <c r="C143" s="122" t="str">
        <f>Pins!G402</f>
        <v xml:space="preserve"> </v>
      </c>
      <c r="D143" s="63"/>
      <c r="E143" s="80" t="s">
        <v>201</v>
      </c>
      <c r="F143" s="78">
        <v>2</v>
      </c>
      <c r="G143" s="123" t="s">
        <v>916</v>
      </c>
      <c r="H143" s="152" t="str">
        <f>IF(Beltloops!G56=""," ",Beltloops!G56)</f>
        <v xml:space="preserve"> </v>
      </c>
      <c r="I143" s="84"/>
      <c r="J143" s="91" t="s">
        <v>248</v>
      </c>
      <c r="K143" s="78">
        <v>2</v>
      </c>
      <c r="L143" s="123" t="s">
        <v>375</v>
      </c>
      <c r="M143" s="152" t="str">
        <f>IF(Pins!G320=""," ",Pins!G320)</f>
        <v xml:space="preserve"> </v>
      </c>
      <c r="N143" s="84"/>
      <c r="O143" s="91" t="s">
        <v>356</v>
      </c>
      <c r="P143" s="78">
        <v>2</v>
      </c>
      <c r="Q143" s="123" t="s">
        <v>667</v>
      </c>
      <c r="R143" s="152" t="str">
        <f>IF(Pins!G502=""," ",Pins!G502)</f>
        <v xml:space="preserve"> </v>
      </c>
      <c r="S143" s="63"/>
    </row>
    <row r="144" spans="1:19">
      <c r="A144" s="121" t="s">
        <v>760</v>
      </c>
      <c r="B144" s="96" t="str">
        <f>Beltloops!G155</f>
        <v xml:space="preserve"> </v>
      </c>
      <c r="C144" s="96" t="str">
        <f>Pins!G417</f>
        <v xml:space="preserve"> </v>
      </c>
      <c r="D144" s="63"/>
      <c r="E144" s="85" t="s">
        <v>188</v>
      </c>
      <c r="F144" s="73">
        <v>3</v>
      </c>
      <c r="G144" s="125" t="s">
        <v>103</v>
      </c>
      <c r="H144" s="152" t="str">
        <f>IF(Beltloops!G57=""," ",Beltloops!G57)</f>
        <v xml:space="preserve"> </v>
      </c>
      <c r="I144" s="84"/>
      <c r="J144" s="91" t="s">
        <v>249</v>
      </c>
      <c r="K144" s="78">
        <v>3</v>
      </c>
      <c r="L144" s="123" t="s">
        <v>376</v>
      </c>
      <c r="M144" s="152" t="str">
        <f>IF(Pins!G321=""," ",Pins!G321)</f>
        <v xml:space="preserve"> </v>
      </c>
      <c r="N144" s="84"/>
      <c r="O144" s="91" t="s">
        <v>201</v>
      </c>
      <c r="P144" s="78">
        <v>3</v>
      </c>
      <c r="Q144" s="123" t="s">
        <v>668</v>
      </c>
      <c r="R144" s="152" t="str">
        <f>IF(Pins!G503=""," ",Pins!G503)</f>
        <v xml:space="preserve"> </v>
      </c>
      <c r="S144" s="63"/>
    </row>
    <row r="145" spans="1:19">
      <c r="A145" s="120" t="s">
        <v>177</v>
      </c>
      <c r="B145" s="96" t="str">
        <f>Beltloops!G160</f>
        <v xml:space="preserve"> </v>
      </c>
      <c r="C145" s="122" t="str">
        <f>Pins!G428</f>
        <v xml:space="preserve"> </v>
      </c>
      <c r="D145" s="63"/>
      <c r="E145" s="74" t="s">
        <v>212</v>
      </c>
      <c r="F145" s="78">
        <v>1</v>
      </c>
      <c r="G145" s="124" t="s">
        <v>595</v>
      </c>
      <c r="H145" s="152" t="str">
        <f>IF(Pins!G143=""," ",Pins!G143)</f>
        <v xml:space="preserve"> </v>
      </c>
      <c r="I145" s="84"/>
      <c r="J145" s="91" t="s">
        <v>250</v>
      </c>
      <c r="K145" s="78">
        <v>4</v>
      </c>
      <c r="L145" s="123" t="s">
        <v>377</v>
      </c>
      <c r="M145" s="152" t="str">
        <f>IF(Pins!G322=""," ",Pins!G322)</f>
        <v xml:space="preserve"> </v>
      </c>
      <c r="N145" s="84"/>
      <c r="O145" s="91" t="s">
        <v>202</v>
      </c>
      <c r="P145" s="78">
        <v>4</v>
      </c>
      <c r="Q145" s="123" t="s">
        <v>669</v>
      </c>
      <c r="R145" s="152" t="str">
        <f>IF(Pins!G504=""," ",Pins!G504)</f>
        <v xml:space="preserve"> </v>
      </c>
      <c r="S145" s="63"/>
    </row>
    <row r="146" spans="1:19">
      <c r="A146" s="120" t="s">
        <v>178</v>
      </c>
      <c r="B146" s="96" t="str">
        <f>Beltloops!G165</f>
        <v xml:space="preserve"> </v>
      </c>
      <c r="C146" s="122" t="str">
        <f>Pins!G442</f>
        <v xml:space="preserve"> </v>
      </c>
      <c r="D146" s="63"/>
      <c r="E146" s="91" t="s">
        <v>213</v>
      </c>
      <c r="F146" s="78">
        <v>2</v>
      </c>
      <c r="G146" s="123" t="s">
        <v>596</v>
      </c>
      <c r="H146" s="152" t="str">
        <f>IF(Pins!G144=""," ",Pins!G144)</f>
        <v xml:space="preserve"> </v>
      </c>
      <c r="I146" s="84"/>
      <c r="J146" s="91" t="s">
        <v>251</v>
      </c>
      <c r="K146" s="78">
        <v>5</v>
      </c>
      <c r="L146" s="123" t="s">
        <v>382</v>
      </c>
      <c r="M146" s="152" t="str">
        <f>IF(Pins!G323=""," ",Pins!G323)</f>
        <v xml:space="preserve"> </v>
      </c>
      <c r="N146" s="84"/>
      <c r="O146" s="85"/>
      <c r="P146" s="78">
        <v>5</v>
      </c>
      <c r="Q146" s="123" t="s">
        <v>860</v>
      </c>
      <c r="R146" s="152" t="str">
        <f>IF(Pins!G505=""," ",Pins!G505)</f>
        <v xml:space="preserve"> </v>
      </c>
      <c r="S146" s="63"/>
    </row>
    <row r="147" spans="1:19">
      <c r="A147" s="120" t="s">
        <v>761</v>
      </c>
      <c r="B147" s="96" t="str">
        <f>Beltloops!G170</f>
        <v xml:space="preserve"> </v>
      </c>
      <c r="C147" s="122" t="str">
        <f>Pins!G455</f>
        <v xml:space="preserve"> </v>
      </c>
      <c r="D147" s="63"/>
      <c r="E147" s="91" t="s">
        <v>201</v>
      </c>
      <c r="F147" s="78">
        <v>3</v>
      </c>
      <c r="G147" s="123" t="s">
        <v>597</v>
      </c>
      <c r="H147" s="152" t="str">
        <f>IF(Pins!G145=""," ",Pins!G145)</f>
        <v xml:space="preserve"> </v>
      </c>
      <c r="I147" s="84"/>
      <c r="J147" s="77"/>
      <c r="K147" s="78">
        <v>6</v>
      </c>
      <c r="L147" s="123" t="s">
        <v>383</v>
      </c>
      <c r="M147" s="152" t="str">
        <f>IF(Pins!G324=""," ",Pins!G324)</f>
        <v xml:space="preserve"> </v>
      </c>
      <c r="N147" s="84"/>
      <c r="O147" s="72"/>
      <c r="P147" s="78">
        <v>6</v>
      </c>
      <c r="Q147" s="123" t="s">
        <v>670</v>
      </c>
      <c r="R147" s="152" t="str">
        <f>IF(Pins!G506=""," ",Pins!G506)</f>
        <v xml:space="preserve"> </v>
      </c>
      <c r="S147" s="63"/>
    </row>
    <row r="148" spans="1:19">
      <c r="A148" s="120" t="s">
        <v>772</v>
      </c>
      <c r="B148" s="96" t="str">
        <f>Beltloops!G177</f>
        <v xml:space="preserve"> </v>
      </c>
      <c r="C148" s="122" t="str">
        <f>Pins!G469</f>
        <v xml:space="preserve"> </v>
      </c>
      <c r="D148" s="63"/>
      <c r="E148" s="91" t="s">
        <v>202</v>
      </c>
      <c r="F148" s="78">
        <v>4</v>
      </c>
      <c r="G148" s="123" t="s">
        <v>598</v>
      </c>
      <c r="H148" s="152" t="str">
        <f>IF(Pins!G146=""," ",Pins!G146)</f>
        <v xml:space="preserve"> </v>
      </c>
      <c r="I148" s="84"/>
      <c r="J148" s="85"/>
      <c r="K148" s="78">
        <v>7</v>
      </c>
      <c r="L148" s="123" t="s">
        <v>381</v>
      </c>
      <c r="M148" s="152" t="str">
        <f>IF(Pins!G325=""," ",Pins!G325)</f>
        <v xml:space="preserve"> </v>
      </c>
      <c r="N148" s="84"/>
      <c r="O148" s="95"/>
      <c r="P148" s="78">
        <v>7</v>
      </c>
      <c r="Q148" s="123" t="s">
        <v>861</v>
      </c>
      <c r="R148" s="152" t="str">
        <f>IF(Pins!G507=""," ",Pins!G507)</f>
        <v xml:space="preserve"> </v>
      </c>
      <c r="S148" s="63"/>
    </row>
    <row r="149" spans="1:19">
      <c r="A149" s="120" t="s">
        <v>179</v>
      </c>
      <c r="B149" s="96" t="str">
        <f>Beltloops!G182</f>
        <v xml:space="preserve"> </v>
      </c>
      <c r="C149" s="122" t="str">
        <f>Pins!G486</f>
        <v xml:space="preserve"> </v>
      </c>
      <c r="D149" s="63"/>
      <c r="E149" s="91"/>
      <c r="F149" s="78">
        <v>5</v>
      </c>
      <c r="G149" s="123" t="s">
        <v>599</v>
      </c>
      <c r="H149" s="152" t="str">
        <f>IF(Pins!G147=""," ",Pins!G147)</f>
        <v xml:space="preserve"> </v>
      </c>
      <c r="I149" s="84"/>
      <c r="J149" s="85"/>
      <c r="K149" s="78">
        <v>8</v>
      </c>
      <c r="L149" s="123" t="s">
        <v>380</v>
      </c>
      <c r="M149" s="152" t="str">
        <f>IF(Pins!G326=""," ",Pins!G326)</f>
        <v xml:space="preserve"> </v>
      </c>
      <c r="N149" s="84"/>
      <c r="O149" s="95"/>
      <c r="P149" s="78">
        <v>8</v>
      </c>
      <c r="Q149" s="123" t="s">
        <v>671</v>
      </c>
      <c r="R149" s="152" t="str">
        <f>IF(Pins!G508=""," ",Pins!G508)</f>
        <v xml:space="preserve"> </v>
      </c>
      <c r="S149" s="63"/>
    </row>
    <row r="150" spans="1:19">
      <c r="A150" s="120" t="s">
        <v>180</v>
      </c>
      <c r="B150" s="96" t="str">
        <f>Beltloops!G187</f>
        <v xml:space="preserve"> </v>
      </c>
      <c r="C150" s="122" t="str">
        <f>Pins!G498</f>
        <v xml:space="preserve"> </v>
      </c>
      <c r="D150" s="63"/>
      <c r="E150" s="77"/>
      <c r="F150" s="78">
        <v>6</v>
      </c>
      <c r="G150" s="123" t="s">
        <v>724</v>
      </c>
      <c r="H150" s="152" t="str">
        <f>IF(Pins!G148=""," ",Pins!G148)</f>
        <v xml:space="preserve"> </v>
      </c>
      <c r="I150" s="84"/>
      <c r="J150" s="85"/>
      <c r="K150" s="73">
        <v>9</v>
      </c>
      <c r="L150" s="123" t="s">
        <v>379</v>
      </c>
      <c r="M150" s="152" t="str">
        <f>IF(Pins!G327=""," ",Pins!G327)</f>
        <v xml:space="preserve"> </v>
      </c>
      <c r="N150" s="84"/>
      <c r="O150" s="85"/>
      <c r="P150" s="73">
        <v>9</v>
      </c>
      <c r="Q150" s="123" t="s">
        <v>672</v>
      </c>
      <c r="R150" s="152" t="str">
        <f>IF(Pins!G509=""," ",Pins!G509)</f>
        <v xml:space="preserve"> </v>
      </c>
      <c r="S150" s="63"/>
    </row>
    <row r="151" spans="1:19">
      <c r="A151" s="120" t="s">
        <v>181</v>
      </c>
      <c r="B151" s="96" t="str">
        <f>Beltloops!G192</f>
        <v xml:space="preserve"> </v>
      </c>
      <c r="C151" s="122" t="str">
        <f>Pins!G513</f>
        <v xml:space="preserve"> </v>
      </c>
      <c r="D151" s="63"/>
      <c r="E151" s="85"/>
      <c r="F151" s="78">
        <v>7</v>
      </c>
      <c r="G151" s="123" t="s">
        <v>600</v>
      </c>
      <c r="H151" s="152" t="str">
        <f>IF(Pins!G149=""," ",Pins!G149)</f>
        <v xml:space="preserve"> </v>
      </c>
      <c r="I151" s="84"/>
      <c r="J151" s="97"/>
      <c r="K151" s="73">
        <v>10</v>
      </c>
      <c r="L151" s="125" t="s">
        <v>378</v>
      </c>
      <c r="M151" s="152" t="str">
        <f>IF(Pins!G328=""," ",Pins!G328)</f>
        <v xml:space="preserve"> </v>
      </c>
      <c r="N151" s="84"/>
      <c r="O151" s="85"/>
      <c r="P151" s="73">
        <v>10</v>
      </c>
      <c r="Q151" s="123" t="s">
        <v>673</v>
      </c>
      <c r="R151" s="152" t="str">
        <f>IF(Pins!G510=""," ",Pins!G510)</f>
        <v xml:space="preserve"> </v>
      </c>
      <c r="S151" s="63"/>
    </row>
    <row r="152" spans="1:19">
      <c r="A152" s="120" t="s">
        <v>182</v>
      </c>
      <c r="B152" s="96" t="str">
        <f>Beltloops!G197</f>
        <v xml:space="preserve"> </v>
      </c>
      <c r="C152" s="122" t="str">
        <f>Pins!G528</f>
        <v xml:space="preserve"> </v>
      </c>
      <c r="D152" s="63"/>
      <c r="E152" s="85"/>
      <c r="F152" s="78">
        <v>8</v>
      </c>
      <c r="G152" s="123" t="s">
        <v>601</v>
      </c>
      <c r="H152" s="152" t="str">
        <f>IF(Pins!G150=""," ",Pins!G150)</f>
        <v xml:space="preserve"> </v>
      </c>
      <c r="I152" s="84"/>
      <c r="J152" s="84"/>
      <c r="K152" s="84"/>
      <c r="L152" s="84"/>
      <c r="M152" s="63"/>
      <c r="N152" s="84"/>
      <c r="O152" s="85"/>
      <c r="P152" s="73">
        <v>11</v>
      </c>
      <c r="Q152" s="123" t="s">
        <v>674</v>
      </c>
      <c r="R152" s="152" t="str">
        <f>IF(Pins!G511=""," ",Pins!G511)</f>
        <v xml:space="preserve"> </v>
      </c>
      <c r="S152" s="63"/>
    </row>
    <row r="153" spans="1:19">
      <c r="A153" s="120" t="s">
        <v>183</v>
      </c>
      <c r="B153" s="96" t="str">
        <f>Beltloops!G202</f>
        <v xml:space="preserve"> </v>
      </c>
      <c r="C153" s="122" t="str">
        <f>Pins!G541</f>
        <v xml:space="preserve"> </v>
      </c>
      <c r="E153" s="85"/>
      <c r="F153" s="73">
        <v>9</v>
      </c>
      <c r="G153" s="123" t="s">
        <v>602</v>
      </c>
      <c r="H153" s="152" t="str">
        <f>IF(Pins!G151=""," ",Pins!G151)</f>
        <v xml:space="preserve"> </v>
      </c>
      <c r="I153" s="84"/>
      <c r="J153" s="74" t="s">
        <v>173</v>
      </c>
      <c r="K153" s="73">
        <v>1</v>
      </c>
      <c r="L153" s="124" t="s">
        <v>109</v>
      </c>
      <c r="M153" s="152" t="str">
        <f>IF(Beltloops!G125=""," ",Beltloops!G125)</f>
        <v xml:space="preserve"> </v>
      </c>
      <c r="N153" s="84"/>
      <c r="O153" s="97"/>
      <c r="P153" s="73">
        <v>12</v>
      </c>
      <c r="Q153" s="158" t="s">
        <v>853</v>
      </c>
      <c r="R153" s="152" t="str">
        <f>IF(Pins!G512=""," ",Pins!G512)</f>
        <v xml:space="preserve"> </v>
      </c>
    </row>
    <row r="154" spans="1:19">
      <c r="A154" s="120" t="s">
        <v>184</v>
      </c>
      <c r="B154" s="96" t="str">
        <f>Beltloops!G207</f>
        <v xml:space="preserve"> </v>
      </c>
      <c r="C154" s="122" t="str">
        <f>Pins!G554</f>
        <v xml:space="preserve"> </v>
      </c>
      <c r="E154" s="97"/>
      <c r="F154" s="73">
        <v>10</v>
      </c>
      <c r="G154" s="125" t="s">
        <v>603</v>
      </c>
      <c r="H154" s="152" t="str">
        <f>IF(Pins!G152=""," ",Pins!G152)</f>
        <v xml:space="preserve"> </v>
      </c>
      <c r="I154" s="84"/>
      <c r="J154" s="80" t="s">
        <v>201</v>
      </c>
      <c r="K154" s="78">
        <v>2</v>
      </c>
      <c r="L154" s="123" t="s">
        <v>110</v>
      </c>
      <c r="M154" s="152" t="str">
        <f>IF(Beltloops!G126=""," ",Beltloops!G126)</f>
        <v xml:space="preserve"> </v>
      </c>
      <c r="N154" s="84"/>
      <c r="O154" s="114"/>
      <c r="P154" s="81"/>
      <c r="Q154" s="102"/>
      <c r="R154" s="154"/>
    </row>
    <row r="155" spans="1:19">
      <c r="A155" s="120" t="s">
        <v>185</v>
      </c>
      <c r="B155" s="96" t="str">
        <f>Beltloops!G212</f>
        <v xml:space="preserve"> </v>
      </c>
      <c r="C155" s="96" t="str">
        <f>Pins!G569</f>
        <v xml:space="preserve"> </v>
      </c>
      <c r="E155" s="115"/>
      <c r="F155" s="116"/>
      <c r="G155" s="116"/>
      <c r="H155" s="156"/>
      <c r="I155" s="79"/>
      <c r="J155" s="85" t="s">
        <v>188</v>
      </c>
      <c r="K155" s="73">
        <v>3</v>
      </c>
      <c r="L155" s="125" t="s">
        <v>111</v>
      </c>
      <c r="M155" s="152" t="str">
        <f>IF(Beltloops!G127=""," ",Beltloops!G127)</f>
        <v xml:space="preserve"> </v>
      </c>
      <c r="N155" s="79"/>
      <c r="O155" s="74" t="s">
        <v>182</v>
      </c>
      <c r="P155" s="73">
        <v>1</v>
      </c>
      <c r="Q155" s="124" t="s">
        <v>119</v>
      </c>
      <c r="R155" s="152" t="str">
        <f>IF(Beltloops!G194=""," ",Beltloops!G194)</f>
        <v xml:space="preserve"> </v>
      </c>
    </row>
    <row r="156" spans="1:19">
      <c r="E156" s="101" t="s">
        <v>753</v>
      </c>
      <c r="F156" s="92">
        <v>1</v>
      </c>
      <c r="G156" s="124" t="s">
        <v>899</v>
      </c>
      <c r="H156" s="130" t="str">
        <f>IF(Beltloops!G60=""," ",Beltloops!G60)</f>
        <v xml:space="preserve"> </v>
      </c>
      <c r="I156" s="79"/>
      <c r="J156" s="74" t="s">
        <v>252</v>
      </c>
      <c r="K156" s="78">
        <v>1</v>
      </c>
      <c r="L156" s="124" t="s">
        <v>629</v>
      </c>
      <c r="M156" s="152" t="str">
        <f>IF(Pins!G332=""," ",Pins!G332)</f>
        <v xml:space="preserve"> </v>
      </c>
      <c r="N156" s="79"/>
      <c r="O156" s="80" t="s">
        <v>201</v>
      </c>
      <c r="P156" s="78">
        <v>2</v>
      </c>
      <c r="Q156" s="123" t="s">
        <v>120</v>
      </c>
      <c r="R156" s="152" t="str">
        <f>IF(Beltloops!G195=""," ",Beltloops!G195)</f>
        <v xml:space="preserve"> </v>
      </c>
    </row>
    <row r="157" spans="1:19">
      <c r="E157" s="95" t="s">
        <v>754</v>
      </c>
      <c r="F157" s="92">
        <v>2</v>
      </c>
      <c r="G157" s="123" t="s">
        <v>900</v>
      </c>
      <c r="H157" s="130" t="str">
        <f>IF(Beltloops!G61=""," ",Beltloops!G61)</f>
        <v xml:space="preserve"> </v>
      </c>
      <c r="I157" s="79"/>
      <c r="J157" s="91" t="s">
        <v>253</v>
      </c>
      <c r="K157" s="78">
        <v>2</v>
      </c>
      <c r="L157" s="123" t="s">
        <v>630</v>
      </c>
      <c r="M157" s="152" t="str">
        <f>IF(Pins!G333=""," ",Pins!G333)</f>
        <v xml:space="preserve"> </v>
      </c>
      <c r="N157" s="79"/>
      <c r="O157" s="85" t="s">
        <v>188</v>
      </c>
      <c r="P157" s="73">
        <v>3</v>
      </c>
      <c r="Q157" s="125" t="s">
        <v>121</v>
      </c>
      <c r="R157" s="152" t="str">
        <f>IF(Beltloops!G196=""," ",Beltloops!G196)</f>
        <v xml:space="preserve"> </v>
      </c>
    </row>
    <row r="158" spans="1:19">
      <c r="E158" s="97" t="s">
        <v>188</v>
      </c>
      <c r="F158" s="92">
        <v>3</v>
      </c>
      <c r="G158" s="125" t="s">
        <v>901</v>
      </c>
      <c r="H158" s="130" t="str">
        <f>IF(Beltloops!G62=""," ",Beltloops!G62)</f>
        <v xml:space="preserve"> </v>
      </c>
      <c r="I158" s="79"/>
      <c r="J158" s="91" t="s">
        <v>201</v>
      </c>
      <c r="K158" s="78">
        <v>3</v>
      </c>
      <c r="L158" s="123" t="s">
        <v>631</v>
      </c>
      <c r="M158" s="152" t="str">
        <f>IF(Pins!G334=""," ",Pins!G334)</f>
        <v xml:space="preserve"> </v>
      </c>
      <c r="N158" s="79"/>
      <c r="O158" s="74" t="s">
        <v>357</v>
      </c>
      <c r="P158" s="78">
        <v>1</v>
      </c>
      <c r="Q158" s="124" t="s">
        <v>658</v>
      </c>
      <c r="R158" s="152" t="str">
        <f>IF(Pins!G518=""," ",Pins!G518)</f>
        <v xml:space="preserve"> </v>
      </c>
    </row>
    <row r="159" spans="1:19">
      <c r="E159" s="95" t="s">
        <v>753</v>
      </c>
      <c r="F159" s="97">
        <v>1</v>
      </c>
      <c r="G159" s="124" t="s">
        <v>747</v>
      </c>
      <c r="H159" s="130" t="str">
        <f>IF(Pins!G156=""," ",Pins!G156)</f>
        <v xml:space="preserve"> </v>
      </c>
      <c r="I159" s="79"/>
      <c r="J159" s="91" t="s">
        <v>202</v>
      </c>
      <c r="K159" s="78">
        <v>4</v>
      </c>
      <c r="L159" s="123" t="s">
        <v>632</v>
      </c>
      <c r="M159" s="152" t="str">
        <f>IF(Pins!G335=""," ",Pins!G335)</f>
        <v xml:space="preserve"> </v>
      </c>
      <c r="N159" s="79"/>
      <c r="O159" s="91" t="s">
        <v>358</v>
      </c>
      <c r="P159" s="78">
        <v>2</v>
      </c>
      <c r="Q159" s="123" t="s">
        <v>659</v>
      </c>
      <c r="R159" s="152" t="str">
        <f>IF(Pins!G519=""," ",Pins!G519)</f>
        <v xml:space="preserve"> </v>
      </c>
    </row>
    <row r="160" spans="1:19">
      <c r="E160" s="95" t="s">
        <v>755</v>
      </c>
      <c r="F160" s="92">
        <v>2</v>
      </c>
      <c r="G160" s="123" t="s">
        <v>748</v>
      </c>
      <c r="H160" s="130" t="str">
        <f>IF(Pins!G157=""," ",Pins!G157)</f>
        <v xml:space="preserve"> </v>
      </c>
      <c r="I160" s="79"/>
      <c r="J160" s="91"/>
      <c r="K160" s="78">
        <v>5</v>
      </c>
      <c r="L160" s="123" t="s">
        <v>637</v>
      </c>
      <c r="M160" s="152" t="str">
        <f>IF(Pins!G336=""," ",Pins!G336)</f>
        <v xml:space="preserve"> </v>
      </c>
      <c r="N160" s="79"/>
      <c r="O160" s="91" t="s">
        <v>201</v>
      </c>
      <c r="P160" s="78">
        <v>3</v>
      </c>
      <c r="Q160" s="123" t="s">
        <v>651</v>
      </c>
      <c r="R160" s="152" t="str">
        <f>IF(Pins!G520=""," ",Pins!G520)</f>
        <v xml:space="preserve"> </v>
      </c>
    </row>
    <row r="161" spans="5:18">
      <c r="E161" s="85" t="s">
        <v>756</v>
      </c>
      <c r="F161" s="92">
        <v>3</v>
      </c>
      <c r="G161" s="123" t="s">
        <v>867</v>
      </c>
      <c r="H161" s="130" t="str">
        <f>IF(Pins!G158=""," ",Pins!G158)</f>
        <v xml:space="preserve"> </v>
      </c>
      <c r="I161" s="79"/>
      <c r="J161" s="77"/>
      <c r="K161" s="78">
        <v>6</v>
      </c>
      <c r="L161" s="123" t="s">
        <v>638</v>
      </c>
      <c r="M161" s="152" t="str">
        <f>IF(Pins!G337=""," ",Pins!G337)</f>
        <v xml:space="preserve"> </v>
      </c>
      <c r="N161" s="79"/>
      <c r="O161" s="91" t="s">
        <v>202</v>
      </c>
      <c r="P161" s="78">
        <v>4</v>
      </c>
      <c r="Q161" s="123" t="s">
        <v>660</v>
      </c>
      <c r="R161" s="152" t="str">
        <f>IF(Pins!G521=""," ",Pins!G521)</f>
        <v xml:space="preserve"> </v>
      </c>
    </row>
    <row r="162" spans="5:18">
      <c r="E162" s="85" t="s">
        <v>757</v>
      </c>
      <c r="F162" s="92">
        <v>4</v>
      </c>
      <c r="G162" s="123" t="s">
        <v>749</v>
      </c>
      <c r="H162" s="130" t="str">
        <f>IF(Pins!G159=""," ",Pins!G159)</f>
        <v xml:space="preserve"> </v>
      </c>
      <c r="I162" s="79"/>
      <c r="J162" s="85"/>
      <c r="K162" s="78">
        <v>7</v>
      </c>
      <c r="L162" s="123" t="s">
        <v>634</v>
      </c>
      <c r="M162" s="152" t="str">
        <f>IF(Pins!G338=""," ",Pins!G338)</f>
        <v xml:space="preserve"> </v>
      </c>
      <c r="N162" s="79"/>
      <c r="O162" s="85"/>
      <c r="P162" s="78">
        <v>5</v>
      </c>
      <c r="Q162" s="123" t="s">
        <v>661</v>
      </c>
      <c r="R162" s="152" t="str">
        <f>IF(Pins!G522=""," ",Pins!G522)</f>
        <v xml:space="preserve"> </v>
      </c>
    </row>
    <row r="163" spans="5:18">
      <c r="E163" s="85" t="s">
        <v>201</v>
      </c>
      <c r="F163" s="92">
        <v>5</v>
      </c>
      <c r="G163" s="123" t="s">
        <v>821</v>
      </c>
      <c r="H163" s="130" t="str">
        <f>IF(Pins!G160=""," ",Pins!G160)</f>
        <v xml:space="preserve"> </v>
      </c>
      <c r="I163" s="79"/>
      <c r="J163" s="85"/>
      <c r="K163" s="78">
        <v>8</v>
      </c>
      <c r="L163" s="123" t="s">
        <v>635</v>
      </c>
      <c r="M163" s="152" t="str">
        <f>IF(Pins!G339=""," ",Pins!G339)</f>
        <v xml:space="preserve"> </v>
      </c>
      <c r="N163" s="79"/>
      <c r="O163" s="72"/>
      <c r="P163" s="78">
        <v>6</v>
      </c>
      <c r="Q163" s="123" t="s">
        <v>662</v>
      </c>
      <c r="R163" s="152" t="str">
        <f>IF(Pins!G523=""," ",Pins!G523)</f>
        <v xml:space="preserve"> </v>
      </c>
    </row>
    <row r="164" spans="5:18">
      <c r="E164" s="85" t="s">
        <v>758</v>
      </c>
      <c r="F164" s="92">
        <v>6</v>
      </c>
      <c r="G164" s="123" t="s">
        <v>822</v>
      </c>
      <c r="H164" s="130" t="str">
        <f>IF(Pins!G161=""," ",Pins!G161)</f>
        <v xml:space="preserve"> </v>
      </c>
      <c r="I164" s="79"/>
      <c r="J164" s="85"/>
      <c r="K164" s="73">
        <v>9</v>
      </c>
      <c r="L164" s="123" t="s">
        <v>636</v>
      </c>
      <c r="M164" s="152" t="str">
        <f>IF(Pins!G340=""," ",Pins!G340)</f>
        <v xml:space="preserve"> </v>
      </c>
      <c r="N164" s="79"/>
      <c r="O164" s="95"/>
      <c r="P164" s="78">
        <v>7</v>
      </c>
      <c r="Q164" s="123" t="s">
        <v>663</v>
      </c>
      <c r="R164" s="152" t="str">
        <f>IF(Pins!G524=""," ",Pins!G524)</f>
        <v xml:space="preserve"> </v>
      </c>
    </row>
    <row r="165" spans="5:18">
      <c r="E165" s="85"/>
      <c r="F165" s="92">
        <v>7</v>
      </c>
      <c r="G165" s="123" t="s">
        <v>823</v>
      </c>
      <c r="H165" s="130" t="str">
        <f>IF(Pins!G162=""," ",Pins!G162)</f>
        <v xml:space="preserve"> </v>
      </c>
      <c r="I165" s="79"/>
      <c r="J165" s="97"/>
      <c r="K165" s="73">
        <v>10</v>
      </c>
      <c r="L165" s="125" t="s">
        <v>633</v>
      </c>
      <c r="M165" s="152" t="str">
        <f>IF(Pins!G341=""," ",Pins!G341)</f>
        <v xml:space="preserve"> </v>
      </c>
      <c r="N165" s="79"/>
      <c r="O165" s="95"/>
      <c r="P165" s="78">
        <v>8</v>
      </c>
      <c r="Q165" s="123" t="s">
        <v>664</v>
      </c>
      <c r="R165" s="152" t="str">
        <f>IF(Pins!G525=""," ",Pins!G525)</f>
        <v xml:space="preserve"> </v>
      </c>
    </row>
    <row r="166" spans="5:18">
      <c r="E166" s="85"/>
      <c r="F166" s="92">
        <v>8</v>
      </c>
      <c r="G166" s="123" t="s">
        <v>820</v>
      </c>
      <c r="H166" s="130" t="str">
        <f>IF(Pins!G163=""," ",Pins!G163)</f>
        <v xml:space="preserve"> </v>
      </c>
      <c r="I166" s="79"/>
      <c r="J166" s="81"/>
      <c r="K166" s="81"/>
      <c r="L166" s="102"/>
      <c r="M166" s="154"/>
      <c r="N166" s="79"/>
      <c r="O166" s="85"/>
      <c r="P166" s="73">
        <v>9</v>
      </c>
      <c r="Q166" s="123" t="s">
        <v>665</v>
      </c>
      <c r="R166" s="152" t="str">
        <f>IF(Pins!G526=""," ",Pins!G526)</f>
        <v xml:space="preserve"> </v>
      </c>
    </row>
    <row r="167" spans="5:18">
      <c r="E167" s="85"/>
      <c r="F167" s="92">
        <v>9</v>
      </c>
      <c r="G167" s="123" t="s">
        <v>819</v>
      </c>
      <c r="H167" s="130" t="str">
        <f>IF(Pins!G164=""," ",Pins!G164)</f>
        <v xml:space="preserve"> </v>
      </c>
      <c r="I167" s="79"/>
      <c r="J167" s="74" t="s">
        <v>174</v>
      </c>
      <c r="K167" s="73">
        <v>1</v>
      </c>
      <c r="L167" s="124" t="s">
        <v>89</v>
      </c>
      <c r="M167" s="152" t="str">
        <f>IF(Beltloops!G132=""," ",Beltloops!G132)</f>
        <v xml:space="preserve"> </v>
      </c>
      <c r="N167" s="79"/>
      <c r="O167" s="97"/>
      <c r="P167" s="73">
        <v>10</v>
      </c>
      <c r="Q167" s="125" t="s">
        <v>666</v>
      </c>
      <c r="R167" s="152" t="str">
        <f>IF(Pins!G527=""," ",Pins!G527)</f>
        <v xml:space="preserve"> </v>
      </c>
    </row>
    <row r="168" spans="5:18">
      <c r="E168" s="85"/>
      <c r="F168" s="92">
        <v>10</v>
      </c>
      <c r="G168" s="123" t="s">
        <v>752</v>
      </c>
      <c r="H168" s="130" t="str">
        <f>IF(Pins!G165=""," ",Pins!G165)</f>
        <v xml:space="preserve"> </v>
      </c>
      <c r="I168" s="79"/>
      <c r="J168" s="80" t="s">
        <v>201</v>
      </c>
      <c r="K168" s="78">
        <v>2</v>
      </c>
      <c r="L168" s="123" t="s">
        <v>88</v>
      </c>
      <c r="M168" s="152" t="str">
        <f>IF(Beltloops!G133=""," ",Beltloops!G133)</f>
        <v xml:space="preserve"> </v>
      </c>
      <c r="N168" s="79"/>
      <c r="O168" s="81"/>
      <c r="P168" s="81"/>
      <c r="Q168" s="102"/>
      <c r="R168" s="154"/>
    </row>
    <row r="169" spans="5:18">
      <c r="E169" s="85"/>
      <c r="F169" s="92">
        <v>11</v>
      </c>
      <c r="G169" s="123" t="s">
        <v>751</v>
      </c>
      <c r="H169" s="130" t="str">
        <f>IF(Pins!G166=""," ",Pins!G166)</f>
        <v xml:space="preserve"> </v>
      </c>
      <c r="I169" s="79"/>
      <c r="J169" s="85" t="s">
        <v>188</v>
      </c>
      <c r="K169" s="73">
        <v>3</v>
      </c>
      <c r="L169" s="125" t="s">
        <v>87</v>
      </c>
      <c r="M169" s="152" t="str">
        <f>IF(Beltloops!G134=""," ",Beltloops!G134)</f>
        <v xml:space="preserve"> </v>
      </c>
      <c r="N169" s="79"/>
      <c r="O169" s="74" t="s">
        <v>183</v>
      </c>
      <c r="P169" s="73">
        <v>1</v>
      </c>
      <c r="Q169" s="124" t="s">
        <v>116</v>
      </c>
      <c r="R169" s="152" t="str">
        <f>IF(Beltloops!G199=""," ",Beltloops!G199)</f>
        <v xml:space="preserve"> </v>
      </c>
    </row>
    <row r="170" spans="5:18">
      <c r="E170" s="97"/>
      <c r="F170" s="92">
        <v>12</v>
      </c>
      <c r="G170" s="125" t="s">
        <v>750</v>
      </c>
      <c r="H170" s="130" t="str">
        <f>IF(Pins!G167=""," ",Pins!G167)</f>
        <v xml:space="preserve"> </v>
      </c>
      <c r="I170" s="79"/>
      <c r="J170" s="74" t="s">
        <v>254</v>
      </c>
      <c r="K170" s="78">
        <v>1</v>
      </c>
      <c r="L170" s="124" t="s">
        <v>550</v>
      </c>
      <c r="M170" s="152" t="str">
        <f>IF(Pins!G347=""," ",Pins!G347)</f>
        <v xml:space="preserve"> </v>
      </c>
      <c r="N170" s="79"/>
      <c r="O170" s="80" t="s">
        <v>201</v>
      </c>
      <c r="P170" s="78">
        <v>2</v>
      </c>
      <c r="Q170" s="123" t="s">
        <v>117</v>
      </c>
      <c r="R170" s="152" t="str">
        <f>IF(Beltloops!G200=""," ",Beltloops!G200)</f>
        <v xml:space="preserve"> </v>
      </c>
    </row>
    <row r="171" spans="5:18">
      <c r="E171" s="79"/>
      <c r="F171" s="79"/>
      <c r="G171" s="79"/>
      <c r="I171" s="79"/>
      <c r="J171" s="91" t="s">
        <v>255</v>
      </c>
      <c r="K171" s="78">
        <v>2</v>
      </c>
      <c r="L171" s="123" t="s">
        <v>549</v>
      </c>
      <c r="M171" s="152" t="str">
        <f>IF(Pins!G348=""," ",Pins!G348)</f>
        <v xml:space="preserve"> </v>
      </c>
      <c r="N171" s="79"/>
      <c r="O171" s="85" t="s">
        <v>188</v>
      </c>
      <c r="P171" s="73">
        <v>3</v>
      </c>
      <c r="Q171" s="125" t="s">
        <v>118</v>
      </c>
      <c r="R171" s="152" t="str">
        <f>IF(Beltloops!G201=""," ",Beltloops!G201)</f>
        <v xml:space="preserve"> </v>
      </c>
    </row>
    <row r="172" spans="5:18">
      <c r="E172" s="101" t="s">
        <v>746</v>
      </c>
      <c r="F172" s="92">
        <v>1</v>
      </c>
      <c r="G172" s="124" t="s">
        <v>902</v>
      </c>
      <c r="H172" s="130" t="str">
        <f>IF(Beltloops!G65=""," ",Beltloops!G65)</f>
        <v xml:space="preserve"> </v>
      </c>
      <c r="I172" s="79"/>
      <c r="J172" s="91" t="s">
        <v>201</v>
      </c>
      <c r="K172" s="78">
        <v>3</v>
      </c>
      <c r="L172" s="123" t="s">
        <v>551</v>
      </c>
      <c r="M172" s="152" t="str">
        <f>IF(Pins!G349=""," ",Pins!G349)</f>
        <v xml:space="preserve"> </v>
      </c>
      <c r="N172" s="79"/>
      <c r="O172" s="74" t="s">
        <v>359</v>
      </c>
      <c r="P172" s="78">
        <v>1</v>
      </c>
      <c r="Q172" s="124" t="s">
        <v>648</v>
      </c>
      <c r="R172" s="152" t="str">
        <f>IF(Pins!G531=""," ",Pins!G531)</f>
        <v xml:space="preserve"> </v>
      </c>
    </row>
    <row r="173" spans="5:18">
      <c r="E173" s="95" t="s">
        <v>201</v>
      </c>
      <c r="F173" s="92">
        <v>2</v>
      </c>
      <c r="G173" s="123" t="s">
        <v>903</v>
      </c>
      <c r="H173" s="130" t="str">
        <f>IF(Beltloops!G66=""," ",Beltloops!G66)</f>
        <v xml:space="preserve"> </v>
      </c>
      <c r="I173" s="79"/>
      <c r="J173" s="91" t="s">
        <v>202</v>
      </c>
      <c r="K173" s="78">
        <v>4</v>
      </c>
      <c r="L173" s="123" t="s">
        <v>552</v>
      </c>
      <c r="M173" s="152" t="str">
        <f>IF(Pins!G350=""," ",Pins!G350)</f>
        <v xml:space="preserve"> </v>
      </c>
      <c r="N173" s="79"/>
      <c r="O173" s="91" t="s">
        <v>360</v>
      </c>
      <c r="P173" s="78">
        <v>2</v>
      </c>
      <c r="Q173" s="123" t="s">
        <v>649</v>
      </c>
      <c r="R173" s="152" t="str">
        <f>IF(Pins!G532=""," ",Pins!G532)</f>
        <v xml:space="preserve"> </v>
      </c>
    </row>
    <row r="174" spans="5:18">
      <c r="E174" s="97" t="s">
        <v>814</v>
      </c>
      <c r="F174" s="92">
        <v>3</v>
      </c>
      <c r="G174" s="125" t="s">
        <v>904</v>
      </c>
      <c r="H174" s="130" t="str">
        <f>IF(Beltloops!G67=""," ",Beltloops!G67)</f>
        <v xml:space="preserve"> </v>
      </c>
      <c r="I174" s="79"/>
      <c r="J174" s="85"/>
      <c r="K174" s="78">
        <v>5</v>
      </c>
      <c r="L174" s="123" t="s">
        <v>624</v>
      </c>
      <c r="M174" s="152" t="str">
        <f>IF(Pins!G351=""," ",Pins!G351)</f>
        <v xml:space="preserve"> </v>
      </c>
      <c r="N174" s="79"/>
      <c r="O174" s="91" t="s">
        <v>201</v>
      </c>
      <c r="P174" s="78">
        <v>3</v>
      </c>
      <c r="Q174" s="123" t="s">
        <v>650</v>
      </c>
      <c r="R174" s="152" t="str">
        <f>IF(Pins!G533=""," ",Pins!G533)</f>
        <v xml:space="preserve"> </v>
      </c>
    </row>
    <row r="175" spans="5:18">
      <c r="E175" s="95" t="s">
        <v>746</v>
      </c>
      <c r="F175" s="97">
        <v>1</v>
      </c>
      <c r="G175" s="124" t="s">
        <v>824</v>
      </c>
      <c r="H175" s="130" t="str">
        <f>IF(Pins!G171=""," ",Pins!G171)</f>
        <v xml:space="preserve"> </v>
      </c>
      <c r="I175" s="79"/>
      <c r="J175" s="72"/>
      <c r="K175" s="78">
        <v>6</v>
      </c>
      <c r="L175" s="123" t="s">
        <v>625</v>
      </c>
      <c r="M175" s="152" t="str">
        <f>IF(Pins!G352=""," ",Pins!G352)</f>
        <v xml:space="preserve"> </v>
      </c>
      <c r="N175" s="79"/>
      <c r="O175" s="91" t="s">
        <v>202</v>
      </c>
      <c r="P175" s="78">
        <v>4</v>
      </c>
      <c r="Q175" s="123" t="s">
        <v>651</v>
      </c>
      <c r="R175" s="152" t="str">
        <f>IF(Pins!G534=""," ",Pins!G534)</f>
        <v xml:space="preserve"> </v>
      </c>
    </row>
    <row r="176" spans="5:18">
      <c r="E176" s="95" t="s">
        <v>238</v>
      </c>
      <c r="F176" s="92">
        <v>2</v>
      </c>
      <c r="G176" s="123" t="s">
        <v>825</v>
      </c>
      <c r="H176" s="130" t="str">
        <f>IF(Pins!G172=""," ",Pins!G172)</f>
        <v xml:space="preserve"> </v>
      </c>
      <c r="I176" s="79"/>
      <c r="J176" s="95"/>
      <c r="K176" s="78">
        <v>7</v>
      </c>
      <c r="L176" s="123" t="s">
        <v>626</v>
      </c>
      <c r="M176" s="152" t="str">
        <f>IF(Pins!G353=""," ",Pins!G353)</f>
        <v xml:space="preserve"> </v>
      </c>
      <c r="N176" s="79"/>
      <c r="O176" s="85"/>
      <c r="P176" s="78">
        <v>5</v>
      </c>
      <c r="Q176" s="123" t="s">
        <v>652</v>
      </c>
      <c r="R176" s="152" t="str">
        <f>IF(Pins!G535=""," ",Pins!G535)</f>
        <v xml:space="preserve"> </v>
      </c>
    </row>
    <row r="177" spans="5:18">
      <c r="E177" s="85" t="s">
        <v>817</v>
      </c>
      <c r="F177" s="92">
        <v>3</v>
      </c>
      <c r="G177" s="123" t="s">
        <v>826</v>
      </c>
      <c r="H177" s="130" t="str">
        <f>IF(Pins!G173=""," ",Pins!G173)</f>
        <v xml:space="preserve"> </v>
      </c>
      <c r="I177" s="79"/>
      <c r="J177" s="95"/>
      <c r="K177" s="78">
        <v>8</v>
      </c>
      <c r="L177" s="123" t="s">
        <v>627</v>
      </c>
      <c r="M177" s="152" t="str">
        <f>IF(Pins!G354=""," ",Pins!G354)</f>
        <v xml:space="preserve"> </v>
      </c>
      <c r="N177" s="79"/>
      <c r="O177" s="72"/>
      <c r="P177" s="78">
        <v>6</v>
      </c>
      <c r="Q177" s="123" t="s">
        <v>654</v>
      </c>
      <c r="R177" s="152" t="str">
        <f>IF(Pins!G536=""," ",Pins!G536)</f>
        <v xml:space="preserve"> </v>
      </c>
    </row>
    <row r="178" spans="5:18">
      <c r="E178" s="85" t="s">
        <v>818</v>
      </c>
      <c r="F178" s="92">
        <v>4</v>
      </c>
      <c r="G178" s="123" t="s">
        <v>827</v>
      </c>
      <c r="H178" s="130" t="str">
        <f>IF(Pins!G174=""," ",Pins!G174)</f>
        <v xml:space="preserve"> </v>
      </c>
      <c r="I178" s="79"/>
      <c r="J178" s="85"/>
      <c r="K178" s="73">
        <v>9</v>
      </c>
      <c r="L178" s="123" t="s">
        <v>628</v>
      </c>
      <c r="M178" s="152" t="str">
        <f>IF(Pins!G355=""," ",Pins!G355)</f>
        <v xml:space="preserve"> </v>
      </c>
      <c r="N178" s="79"/>
      <c r="O178" s="95"/>
      <c r="P178" s="78">
        <v>7</v>
      </c>
      <c r="Q178" s="123" t="s">
        <v>653</v>
      </c>
      <c r="R178" s="152" t="str">
        <f>IF(Pins!G537=""," ",Pins!G537)</f>
        <v xml:space="preserve"> </v>
      </c>
    </row>
    <row r="179" spans="5:18">
      <c r="E179" s="85" t="s">
        <v>201</v>
      </c>
      <c r="F179" s="92">
        <v>5</v>
      </c>
      <c r="G179" s="123" t="s">
        <v>828</v>
      </c>
      <c r="H179" s="130" t="str">
        <f>IF(Pins!G175=""," ",Pins!G175)</f>
        <v xml:space="preserve"> </v>
      </c>
      <c r="I179" s="79"/>
      <c r="J179" s="85"/>
      <c r="K179" s="73">
        <v>10</v>
      </c>
      <c r="L179" s="123" t="s">
        <v>548</v>
      </c>
      <c r="M179" s="152" t="str">
        <f>IF(Pins!G356=""," ",Pins!G356)</f>
        <v xml:space="preserve"> </v>
      </c>
      <c r="N179" s="79"/>
      <c r="O179" s="95"/>
      <c r="P179" s="78">
        <v>8</v>
      </c>
      <c r="Q179" s="123" t="s">
        <v>655</v>
      </c>
      <c r="R179" s="152" t="str">
        <f>IF(Pins!G538=""," ",Pins!G538)</f>
        <v xml:space="preserve"> </v>
      </c>
    </row>
    <row r="180" spans="5:18">
      <c r="E180" s="85" t="s">
        <v>202</v>
      </c>
      <c r="F180" s="92">
        <v>6</v>
      </c>
      <c r="G180" s="123" t="s">
        <v>829</v>
      </c>
      <c r="H180" s="130" t="str">
        <f>IF(Pins!G176=""," ",Pins!G176)</f>
        <v xml:space="preserve"> </v>
      </c>
      <c r="I180" s="79"/>
      <c r="J180" s="97"/>
      <c r="K180" s="73">
        <v>11</v>
      </c>
      <c r="L180" s="125" t="s">
        <v>870</v>
      </c>
      <c r="M180" s="152" t="str">
        <f>IF(Pins!G357=""," ",Pins!G357)</f>
        <v xml:space="preserve"> </v>
      </c>
      <c r="N180" s="79"/>
      <c r="O180" s="85"/>
      <c r="P180" s="73">
        <v>9</v>
      </c>
      <c r="Q180" s="123" t="s">
        <v>656</v>
      </c>
      <c r="R180" s="152" t="str">
        <f>IF(Pins!G539=""," ",Pins!G539)</f>
        <v xml:space="preserve"> </v>
      </c>
    </row>
    <row r="181" spans="5:18">
      <c r="E181" s="85"/>
      <c r="F181" s="92">
        <v>7</v>
      </c>
      <c r="G181" s="123" t="s">
        <v>830</v>
      </c>
      <c r="H181" s="130" t="str">
        <f>IF(Pins!G177=""," ",Pins!G177)</f>
        <v xml:space="preserve"> </v>
      </c>
      <c r="I181" s="79"/>
      <c r="J181" s="81"/>
      <c r="K181" s="81"/>
      <c r="L181" s="102"/>
      <c r="M181" s="154"/>
      <c r="N181" s="79"/>
      <c r="O181" s="97"/>
      <c r="P181" s="73">
        <v>10</v>
      </c>
      <c r="Q181" s="125" t="s">
        <v>657</v>
      </c>
      <c r="R181" s="152" t="str">
        <f>IF(Pins!G540=""," ",Pins!G540)</f>
        <v xml:space="preserve"> </v>
      </c>
    </row>
    <row r="182" spans="5:18">
      <c r="E182" s="85"/>
      <c r="F182" s="92">
        <v>8</v>
      </c>
      <c r="G182" s="123" t="s">
        <v>831</v>
      </c>
      <c r="H182" s="130" t="str">
        <f>IF(Pins!G178=""," ",Pins!G178)</f>
        <v xml:space="preserve"> </v>
      </c>
      <c r="I182" s="79"/>
      <c r="J182" s="101" t="s">
        <v>759</v>
      </c>
      <c r="K182" s="92">
        <v>1</v>
      </c>
      <c r="L182" s="124" t="s">
        <v>905</v>
      </c>
      <c r="M182" s="130" t="str">
        <f>IF(Beltloops!G137=""," ",Beltloops!G137)</f>
        <v xml:space="preserve"> </v>
      </c>
      <c r="N182" s="79"/>
      <c r="O182" s="86"/>
      <c r="P182" s="86"/>
      <c r="Q182" s="86"/>
      <c r="R182" s="65"/>
    </row>
    <row r="183" spans="5:18">
      <c r="E183" s="85"/>
      <c r="F183" s="92">
        <v>9</v>
      </c>
      <c r="G183" s="123" t="s">
        <v>832</v>
      </c>
      <c r="H183" s="130" t="str">
        <f>IF(Pins!G179=""," ",Pins!G179)</f>
        <v xml:space="preserve"> </v>
      </c>
      <c r="I183" s="79"/>
      <c r="J183" s="95" t="s">
        <v>201</v>
      </c>
      <c r="K183" s="92">
        <v>2</v>
      </c>
      <c r="L183" s="159" t="s">
        <v>907</v>
      </c>
      <c r="M183" s="130" t="str">
        <f>IF(Beltloops!G138=""," ",Beltloops!G138)</f>
        <v xml:space="preserve"> </v>
      </c>
      <c r="N183" s="79"/>
      <c r="O183" s="74" t="s">
        <v>184</v>
      </c>
      <c r="P183" s="73">
        <v>1</v>
      </c>
      <c r="Q183" s="124" t="s">
        <v>113</v>
      </c>
      <c r="R183" s="152" t="str">
        <f>IF(Beltloops!G204=""," ",Beltloops!G204)</f>
        <v xml:space="preserve"> </v>
      </c>
    </row>
    <row r="184" spans="5:18">
      <c r="E184" s="85"/>
      <c r="F184" s="92">
        <v>10</v>
      </c>
      <c r="G184" s="123" t="s">
        <v>833</v>
      </c>
      <c r="H184" s="130" t="str">
        <f>IF(Pins!G180=""," ",Pins!G180)</f>
        <v xml:space="preserve"> </v>
      </c>
      <c r="I184" s="79"/>
      <c r="J184" s="97" t="s">
        <v>814</v>
      </c>
      <c r="K184" s="92">
        <v>3</v>
      </c>
      <c r="L184" s="125" t="s">
        <v>906</v>
      </c>
      <c r="M184" s="130" t="str">
        <f>IF(Beltloops!G139=""," ",Beltloops!G139)</f>
        <v xml:space="preserve"> </v>
      </c>
      <c r="N184" s="79"/>
      <c r="O184" s="80" t="s">
        <v>201</v>
      </c>
      <c r="P184" s="78">
        <v>2</v>
      </c>
      <c r="Q184" s="123" t="s">
        <v>112</v>
      </c>
      <c r="R184" s="152" t="str">
        <f>IF(Beltloops!G205=""," ",Beltloops!G205)</f>
        <v xml:space="preserve"> </v>
      </c>
    </row>
    <row r="185" spans="5:18">
      <c r="E185" s="85"/>
      <c r="F185" s="92">
        <v>11</v>
      </c>
      <c r="G185" s="123" t="s">
        <v>834</v>
      </c>
      <c r="H185" s="130" t="str">
        <f>IF(Pins!G181=""," ",Pins!G181)</f>
        <v xml:space="preserve"> </v>
      </c>
      <c r="I185" s="79"/>
      <c r="J185" s="95" t="s">
        <v>815</v>
      </c>
      <c r="K185" s="97">
        <v>1</v>
      </c>
      <c r="L185" s="124" t="s">
        <v>842</v>
      </c>
      <c r="M185" s="155" t="str">
        <f>IF(Pins!G361=""," ",Pins!G361)</f>
        <v xml:space="preserve"> </v>
      </c>
      <c r="N185" s="79"/>
      <c r="O185" s="85" t="s">
        <v>188</v>
      </c>
      <c r="P185" s="73">
        <v>3</v>
      </c>
      <c r="Q185" s="125" t="s">
        <v>114</v>
      </c>
      <c r="R185" s="152" t="str">
        <f>IF(Beltloops!G206=""," ",Beltloops!G206)</f>
        <v xml:space="preserve"> </v>
      </c>
    </row>
    <row r="186" spans="5:18">
      <c r="E186" s="97"/>
      <c r="F186" s="92">
        <v>12</v>
      </c>
      <c r="G186" s="125" t="s">
        <v>835</v>
      </c>
      <c r="H186" s="130" t="str">
        <f>IF(Pins!G182=""," ",Pins!G182)</f>
        <v xml:space="preserve"> </v>
      </c>
      <c r="I186" s="79"/>
      <c r="J186" s="85" t="s">
        <v>816</v>
      </c>
      <c r="K186" s="92">
        <v>2</v>
      </c>
      <c r="L186" s="123" t="s">
        <v>841</v>
      </c>
      <c r="M186" s="155" t="str">
        <f>IF(Pins!G362=""," ",Pins!G362)</f>
        <v xml:space="preserve"> </v>
      </c>
      <c r="N186" s="79"/>
      <c r="O186" s="74" t="s">
        <v>361</v>
      </c>
      <c r="P186" s="78">
        <v>1</v>
      </c>
      <c r="Q186" s="124" t="s">
        <v>647</v>
      </c>
      <c r="R186" s="152" t="str">
        <f>IF(Pins!G544=""," ",Pins!G544)</f>
        <v xml:space="preserve"> </v>
      </c>
    </row>
    <row r="187" spans="5:18">
      <c r="I187" s="79"/>
      <c r="J187" s="85" t="s">
        <v>201</v>
      </c>
      <c r="K187" s="92">
        <v>3</v>
      </c>
      <c r="L187" s="123" t="s">
        <v>846</v>
      </c>
      <c r="M187" s="155" t="str">
        <f>IF(Pins!G363=""," ",Pins!G363)</f>
        <v xml:space="preserve"> </v>
      </c>
      <c r="N187" s="79"/>
      <c r="O187" s="91" t="s">
        <v>362</v>
      </c>
      <c r="P187" s="78">
        <v>2</v>
      </c>
      <c r="Q187" s="123" t="s">
        <v>646</v>
      </c>
      <c r="R187" s="152" t="str">
        <f>IF(Pins!G545=""," ",Pins!G545)</f>
        <v xml:space="preserve"> </v>
      </c>
    </row>
    <row r="188" spans="5:18">
      <c r="I188" s="79"/>
      <c r="J188" s="85" t="s">
        <v>202</v>
      </c>
      <c r="K188" s="92">
        <v>4</v>
      </c>
      <c r="L188" s="123" t="s">
        <v>839</v>
      </c>
      <c r="M188" s="155" t="str">
        <f>IF(Pins!G364=""," ",Pins!G364)</f>
        <v xml:space="preserve"> </v>
      </c>
      <c r="N188" s="79"/>
      <c r="O188" s="91" t="s">
        <v>201</v>
      </c>
      <c r="P188" s="78">
        <v>3</v>
      </c>
      <c r="Q188" s="123" t="s">
        <v>644</v>
      </c>
      <c r="R188" s="152" t="str">
        <f>IF(Pins!G546=""," ",Pins!G546)</f>
        <v xml:space="preserve"> </v>
      </c>
    </row>
    <row r="189" spans="5:18">
      <c r="E189" s="79"/>
      <c r="F189" s="79"/>
      <c r="G189" s="79"/>
      <c r="H189" s="79"/>
      <c r="I189" s="79"/>
      <c r="J189" s="85"/>
      <c r="K189" s="92">
        <v>5</v>
      </c>
      <c r="L189" s="123" t="s">
        <v>840</v>
      </c>
      <c r="M189" s="155" t="str">
        <f>IF(Pins!G365=""," ",Pins!G365)</f>
        <v xml:space="preserve"> </v>
      </c>
      <c r="N189" s="79"/>
      <c r="O189" s="91" t="s">
        <v>202</v>
      </c>
      <c r="P189" s="78">
        <v>4</v>
      </c>
      <c r="Q189" s="123" t="s">
        <v>645</v>
      </c>
      <c r="R189" s="152" t="str">
        <f>IF(Pins!G547=""," ",Pins!G547)</f>
        <v xml:space="preserve"> </v>
      </c>
    </row>
    <row r="190" spans="5:18">
      <c r="E190" s="79"/>
      <c r="F190" s="79"/>
      <c r="G190" s="79"/>
      <c r="H190" s="79"/>
      <c r="I190" s="79"/>
      <c r="J190" s="85"/>
      <c r="K190" s="92">
        <v>6</v>
      </c>
      <c r="L190" s="123" t="s">
        <v>845</v>
      </c>
      <c r="M190" s="155" t="str">
        <f>IF(Pins!G366=""," ",Pins!G366)</f>
        <v xml:space="preserve"> </v>
      </c>
      <c r="N190" s="79"/>
      <c r="O190" s="85"/>
      <c r="P190" s="78">
        <v>5</v>
      </c>
      <c r="Q190" s="123" t="s">
        <v>643</v>
      </c>
      <c r="R190" s="152" t="str">
        <f>IF(Pins!G548=""," ",Pins!G548)</f>
        <v xml:space="preserve"> </v>
      </c>
    </row>
    <row r="191" spans="5:18">
      <c r="E191" s="79"/>
      <c r="F191" s="79"/>
      <c r="G191" s="79"/>
      <c r="H191" s="79"/>
      <c r="I191" s="79"/>
      <c r="J191" s="85"/>
      <c r="K191" s="92">
        <v>7</v>
      </c>
      <c r="L191" s="123" t="s">
        <v>838</v>
      </c>
      <c r="M191" s="155" t="str">
        <f>IF(Pins!G367=""," ",Pins!G367)</f>
        <v xml:space="preserve"> </v>
      </c>
      <c r="N191" s="79"/>
      <c r="O191" s="72"/>
      <c r="P191" s="78">
        <v>6</v>
      </c>
      <c r="Q191" s="123" t="s">
        <v>642</v>
      </c>
      <c r="R191" s="152" t="str">
        <f>IF(Pins!G549=""," ",Pins!G549)</f>
        <v xml:space="preserve"> </v>
      </c>
    </row>
    <row r="192" spans="5:18">
      <c r="E192" s="79"/>
      <c r="F192" s="79"/>
      <c r="G192" s="79"/>
      <c r="H192" s="79"/>
      <c r="I192" s="79"/>
      <c r="J192" s="85"/>
      <c r="K192" s="92">
        <v>8</v>
      </c>
      <c r="L192" s="123" t="s">
        <v>844</v>
      </c>
      <c r="M192" s="155" t="str">
        <f>IF(Pins!G368=""," ",Pins!G368)</f>
        <v xml:space="preserve"> </v>
      </c>
      <c r="N192" s="79"/>
      <c r="O192" s="95"/>
      <c r="P192" s="78">
        <v>7</v>
      </c>
      <c r="Q192" s="123" t="s">
        <v>640</v>
      </c>
      <c r="R192" s="152" t="str">
        <f>IF(Pins!G550=""," ",Pins!G550)</f>
        <v xml:space="preserve"> </v>
      </c>
    </row>
    <row r="193" spans="5:18">
      <c r="E193" s="79"/>
      <c r="F193" s="79"/>
      <c r="G193" s="79"/>
      <c r="H193" s="79"/>
      <c r="I193" s="79"/>
      <c r="J193" s="85"/>
      <c r="K193" s="92">
        <v>9</v>
      </c>
      <c r="L193" s="123" t="s">
        <v>837</v>
      </c>
      <c r="M193" s="155" t="str">
        <f>IF(Pins!G369=""," ",Pins!G369)</f>
        <v xml:space="preserve"> </v>
      </c>
      <c r="N193" s="79"/>
      <c r="O193" s="95"/>
      <c r="P193" s="78">
        <v>8</v>
      </c>
      <c r="Q193" s="123" t="s">
        <v>641</v>
      </c>
      <c r="R193" s="152" t="str">
        <f>IF(Pins!G551=""," ",Pins!G551)</f>
        <v xml:space="preserve"> </v>
      </c>
    </row>
    <row r="194" spans="5:18">
      <c r="E194" s="79"/>
      <c r="F194" s="79"/>
      <c r="G194" s="79"/>
      <c r="H194" s="79"/>
      <c r="I194" s="79"/>
      <c r="J194" s="85"/>
      <c r="K194" s="92">
        <v>10</v>
      </c>
      <c r="L194" s="123" t="s">
        <v>836</v>
      </c>
      <c r="M194" s="155" t="str">
        <f>IF(Pins!G370=""," ",Pins!G370)</f>
        <v xml:space="preserve"> </v>
      </c>
      <c r="N194" s="79"/>
      <c r="O194" s="97"/>
      <c r="P194" s="73">
        <v>9</v>
      </c>
      <c r="Q194" s="125" t="s">
        <v>639</v>
      </c>
      <c r="R194" s="152" t="str">
        <f>IF(Pins!G552=""," ",Pins!G552)</f>
        <v xml:space="preserve"> </v>
      </c>
    </row>
    <row r="195" spans="5:18">
      <c r="E195" s="79"/>
      <c r="F195" s="79"/>
      <c r="G195" s="79"/>
      <c r="H195" s="79"/>
      <c r="I195" s="79"/>
      <c r="J195" s="97"/>
      <c r="K195" s="92">
        <v>11</v>
      </c>
      <c r="L195" s="125" t="s">
        <v>843</v>
      </c>
      <c r="M195" s="155" t="str">
        <f>IF(Pins!G371=""," ",Pins!G371)</f>
        <v xml:space="preserve"> </v>
      </c>
      <c r="N195" s="79"/>
      <c r="O195" s="97"/>
      <c r="P195" s="73">
        <v>10</v>
      </c>
      <c r="Q195" s="125" t="s">
        <v>639</v>
      </c>
      <c r="R195" s="152" t="str">
        <f>IF(Pins!G553=""," ",Pins!G553)</f>
        <v xml:space="preserve"> </v>
      </c>
    </row>
    <row r="196" spans="5:18">
      <c r="E196" s="79"/>
      <c r="F196" s="79"/>
      <c r="G196" s="79"/>
      <c r="H196" s="79"/>
      <c r="I196" s="79"/>
      <c r="N196" s="79"/>
    </row>
    <row r="197" spans="5:18">
      <c r="E197" s="79"/>
      <c r="F197" s="79"/>
      <c r="G197" s="79"/>
      <c r="H197" s="79"/>
      <c r="I197" s="79"/>
      <c r="N197" s="79"/>
      <c r="O197" s="74" t="s">
        <v>185</v>
      </c>
      <c r="P197" s="73">
        <v>1</v>
      </c>
      <c r="Q197" s="124" t="s">
        <v>63</v>
      </c>
      <c r="R197" s="152" t="str">
        <f>IF(Beltloops!G209=""," ",Beltloops!G209)</f>
        <v xml:space="preserve"> </v>
      </c>
    </row>
    <row r="198" spans="5:18">
      <c r="O198" s="80" t="s">
        <v>201</v>
      </c>
      <c r="P198" s="78">
        <v>2</v>
      </c>
      <c r="Q198" s="123" t="s">
        <v>115</v>
      </c>
      <c r="R198" s="152" t="str">
        <f>IF(Beltloops!G210=""," ",Beltloops!G210)</f>
        <v xml:space="preserve"> </v>
      </c>
    </row>
    <row r="199" spans="5:18">
      <c r="O199" s="85" t="s">
        <v>188</v>
      </c>
      <c r="P199" s="73">
        <v>3</v>
      </c>
      <c r="Q199" s="125" t="s">
        <v>64</v>
      </c>
      <c r="R199" s="152" t="str">
        <f>IF(Beltloops!G211=""," ",Beltloops!G211)</f>
        <v xml:space="preserve"> </v>
      </c>
    </row>
    <row r="200" spans="5:18">
      <c r="O200" s="74" t="s">
        <v>363</v>
      </c>
      <c r="P200" s="78">
        <v>1</v>
      </c>
      <c r="Q200" s="124" t="s">
        <v>365</v>
      </c>
      <c r="R200" s="152" t="str">
        <f>IF(Pins!G559=""," ",Pins!G559)</f>
        <v xml:space="preserve"> </v>
      </c>
    </row>
    <row r="201" spans="5:18">
      <c r="O201" s="91" t="s">
        <v>364</v>
      </c>
      <c r="P201" s="78">
        <v>2</v>
      </c>
      <c r="Q201" s="123" t="s">
        <v>366</v>
      </c>
      <c r="R201" s="152" t="str">
        <f>IF(Pins!G560=""," ",Pins!G560)</f>
        <v xml:space="preserve"> </v>
      </c>
    </row>
    <row r="202" spans="5:18">
      <c r="O202" s="91" t="s">
        <v>201</v>
      </c>
      <c r="P202" s="78">
        <v>3</v>
      </c>
      <c r="Q202" s="123" t="s">
        <v>367</v>
      </c>
      <c r="R202" s="152" t="str">
        <f>IF(Pins!G561=""," ",Pins!G561)</f>
        <v xml:space="preserve"> </v>
      </c>
    </row>
    <row r="203" spans="5:18">
      <c r="O203" s="91" t="s">
        <v>202</v>
      </c>
      <c r="P203" s="78">
        <v>4</v>
      </c>
      <c r="Q203" s="123" t="s">
        <v>368</v>
      </c>
      <c r="R203" s="152" t="str">
        <f>IF(Pins!G562=""," ",Pins!G562)</f>
        <v xml:space="preserve"> </v>
      </c>
    </row>
    <row r="204" spans="5:18">
      <c r="O204" s="85"/>
      <c r="P204" s="78">
        <v>5</v>
      </c>
      <c r="Q204" s="123" t="s">
        <v>369</v>
      </c>
      <c r="R204" s="152" t="str">
        <f>IF(Pins!G563=""," ",Pins!G563)</f>
        <v xml:space="preserve"> </v>
      </c>
    </row>
    <row r="205" spans="5:18">
      <c r="O205" s="72"/>
      <c r="P205" s="78">
        <v>6</v>
      </c>
      <c r="Q205" s="123" t="s">
        <v>370</v>
      </c>
      <c r="R205" s="152" t="str">
        <f>IF(Pins!G564=""," ",Pins!G564)</f>
        <v xml:space="preserve"> </v>
      </c>
    </row>
    <row r="206" spans="5:18">
      <c r="O206" s="95"/>
      <c r="P206" s="78">
        <v>7</v>
      </c>
      <c r="Q206" s="123" t="s">
        <v>371</v>
      </c>
      <c r="R206" s="152" t="str">
        <f>IF(Pins!G565=""," ",Pins!G565)</f>
        <v xml:space="preserve"> </v>
      </c>
    </row>
    <row r="207" spans="5:18">
      <c r="O207" s="95"/>
      <c r="P207" s="78">
        <v>8</v>
      </c>
      <c r="Q207" s="123" t="s">
        <v>372</v>
      </c>
      <c r="R207" s="152" t="str">
        <f>IF(Pins!G566=""," ",Pins!G566)</f>
        <v xml:space="preserve"> </v>
      </c>
    </row>
    <row r="208" spans="5:18">
      <c r="O208" s="85"/>
      <c r="P208" s="73">
        <v>9</v>
      </c>
      <c r="Q208" s="123" t="s">
        <v>373</v>
      </c>
      <c r="R208" s="152" t="str">
        <f>IF(Pins!G567=""," ",Pins!G567)</f>
        <v xml:space="preserve"> </v>
      </c>
    </row>
    <row r="209" spans="5:18">
      <c r="O209" s="97"/>
      <c r="P209" s="73">
        <v>10</v>
      </c>
      <c r="Q209" s="125" t="s">
        <v>374</v>
      </c>
      <c r="R209" s="152" t="str">
        <f>IF(Pins!G568=""," ",Pins!G568)</f>
        <v xml:space="preserve"> </v>
      </c>
    </row>
    <row r="210" spans="5:18">
      <c r="J210" s="114"/>
      <c r="K210" s="114"/>
      <c r="L210" s="117"/>
      <c r="M210" s="105"/>
    </row>
    <row r="215" spans="5:18">
      <c r="E215" s="114"/>
      <c r="F215" s="114" t="s">
        <v>925</v>
      </c>
      <c r="G215" s="117" t="s">
        <v>925</v>
      </c>
      <c r="H215" s="105" t="s">
        <v>925</v>
      </c>
    </row>
  </sheetData>
  <sheetProtection password="9AF3" sheet="1" objects="1" scenarios="1"/>
  <mergeCells count="13">
    <mergeCell ref="A1:B1"/>
    <mergeCell ref="A108:B108"/>
    <mergeCell ref="B111:B112"/>
    <mergeCell ref="B131:B132"/>
    <mergeCell ref="B4:B5"/>
    <mergeCell ref="B24:B25"/>
    <mergeCell ref="E110:E111"/>
    <mergeCell ref="O1:R2"/>
    <mergeCell ref="J1:M2"/>
    <mergeCell ref="E1:H2"/>
    <mergeCell ref="E108:H109"/>
    <mergeCell ref="J108:M109"/>
    <mergeCell ref="O108:R109"/>
  </mergeCells>
  <phoneticPr fontId="5" type="noConversion"/>
  <printOptions horizontalCentered="1"/>
  <pageMargins left="0.25" right="0.25" top="1" bottom="0.25" header="0.5" footer="0.5"/>
  <pageSetup scale="50" fitToHeight="2" orientation="portrait" horizontalDpi="4294967292" verticalDpi="4294967292" r:id="rId1"/>
  <headerFooter alignWithMargins="0">
    <oddHeader>&amp;C&amp;"Arial,Bold"&amp;14Beltloop and PinTrax&amp;12
&amp;D</oddHeader>
  </headerFooter>
  <rowBreaks count="1" manualBreakCount="1">
    <brk id="107"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15"/>
  <sheetViews>
    <sheetView showGridLines="0" zoomScaleNormal="100" workbookViewId="0">
      <pane xSplit="3" topLeftCell="D1" activePane="topRight" state="frozen"/>
      <selection pane="topRight" sqref="A1:B1"/>
    </sheetView>
  </sheetViews>
  <sheetFormatPr defaultColWidth="11.42578125" defaultRowHeight="12.75"/>
  <cols>
    <col min="1" max="1" width="22.140625" style="63" customWidth="1"/>
    <col min="2" max="2" width="5.7109375" style="103" customWidth="1"/>
    <col min="3" max="3" width="5.5703125" style="62" customWidth="1"/>
    <col min="4" max="4" width="3.140625" style="62" customWidth="1"/>
    <col min="5" max="5" width="16.140625" style="62" customWidth="1"/>
    <col min="6" max="6" width="3.28515625" style="62" customWidth="1"/>
    <col min="7" max="7" width="29.5703125" style="62" customWidth="1"/>
    <col min="8" max="8" width="3.140625" style="62" customWidth="1"/>
    <col min="9" max="9" width="3.42578125" style="62" customWidth="1"/>
    <col min="10" max="10" width="15.85546875" style="62" customWidth="1"/>
    <col min="11" max="11" width="3.28515625" style="62" customWidth="1"/>
    <col min="12" max="12" width="30.7109375" style="62" customWidth="1"/>
    <col min="13" max="13" width="3.140625" style="62" customWidth="1"/>
    <col min="14" max="14" width="3.42578125" style="62" customWidth="1"/>
    <col min="15" max="15" width="15.85546875" style="62" customWidth="1"/>
    <col min="16" max="16" width="3.28515625" style="62" customWidth="1"/>
    <col min="17" max="17" width="32.42578125" style="62" customWidth="1"/>
    <col min="18" max="18" width="3.140625" style="62" customWidth="1"/>
    <col min="19" max="23" width="11.42578125" style="62" customWidth="1"/>
    <col min="24" max="16384" width="11.42578125" style="63"/>
  </cols>
  <sheetData>
    <row r="1" spans="1:27" ht="23.25">
      <c r="A1" s="241" t="str">
        <f ca="1">RIGHT(CELL("filename",A1),SUM(LEN(CELL("filename",A1))-SEARCH("]",CELL("filename",A1),1)))</f>
        <v>Scout 4</v>
      </c>
      <c r="B1" s="241"/>
      <c r="D1" s="63"/>
      <c r="E1" s="235" t="s">
        <v>348</v>
      </c>
      <c r="F1" s="236"/>
      <c r="G1" s="236"/>
      <c r="H1" s="237"/>
      <c r="J1" s="235" t="s">
        <v>348</v>
      </c>
      <c r="K1" s="236"/>
      <c r="L1" s="236"/>
      <c r="M1" s="237"/>
      <c r="O1" s="235" t="s">
        <v>348</v>
      </c>
      <c r="P1" s="236"/>
      <c r="Q1" s="236"/>
      <c r="R1" s="237"/>
      <c r="T1" s="64"/>
      <c r="U1" s="64"/>
      <c r="V1" s="64"/>
      <c r="W1" s="64"/>
      <c r="X1" s="65"/>
    </row>
    <row r="2" spans="1:27" ht="14.1" customHeight="1">
      <c r="A2" s="119" t="s">
        <v>349</v>
      </c>
      <c r="B2" s="66"/>
      <c r="C2" s="67"/>
      <c r="D2" s="63"/>
      <c r="E2" s="238"/>
      <c r="F2" s="239"/>
      <c r="G2" s="239"/>
      <c r="H2" s="240"/>
      <c r="J2" s="238"/>
      <c r="K2" s="239"/>
      <c r="L2" s="239"/>
      <c r="M2" s="240"/>
      <c r="O2" s="238"/>
      <c r="P2" s="239"/>
      <c r="Q2" s="239"/>
      <c r="R2" s="240"/>
      <c r="T2" s="68"/>
      <c r="U2" s="69"/>
      <c r="V2" s="69"/>
      <c r="W2" s="69"/>
      <c r="X2" s="65"/>
    </row>
    <row r="3" spans="1:27" ht="14.1" customHeight="1">
      <c r="D3" s="63"/>
      <c r="E3" s="72" t="s">
        <v>149</v>
      </c>
      <c r="F3" s="73">
        <v>1</v>
      </c>
      <c r="G3" s="124" t="s">
        <v>50</v>
      </c>
      <c r="H3" s="57" t="str">
        <f>IF(Beltloops!H8=""," ",Beltloops!H8)</f>
        <v xml:space="preserve"> </v>
      </c>
      <c r="J3" s="74" t="s">
        <v>164</v>
      </c>
      <c r="K3" s="73">
        <v>1</v>
      </c>
      <c r="L3" s="124" t="s">
        <v>83</v>
      </c>
      <c r="M3" s="152" t="str">
        <f>IF(Beltloops!H70=""," ",Beltloops!H70)</f>
        <v xml:space="preserve"> </v>
      </c>
      <c r="O3" s="74" t="s">
        <v>175</v>
      </c>
      <c r="P3" s="73">
        <v>1</v>
      </c>
      <c r="Q3" s="124" t="s">
        <v>84</v>
      </c>
      <c r="R3" s="152" t="str">
        <f>IF(Beltloops!H142=""," ",Beltloops!H142)</f>
        <v xml:space="preserve"> </v>
      </c>
      <c r="T3" s="68"/>
      <c r="U3" s="69"/>
      <c r="V3" s="69"/>
      <c r="W3" s="69"/>
      <c r="X3" s="65"/>
      <c r="Y3" s="75"/>
      <c r="Z3" s="75"/>
      <c r="AA3" s="75"/>
    </row>
    <row r="4" spans="1:27" ht="14.1" customHeight="1">
      <c r="A4" s="70"/>
      <c r="B4" s="242" t="s">
        <v>155</v>
      </c>
      <c r="C4" s="71"/>
      <c r="D4" s="63"/>
      <c r="E4" s="77" t="s">
        <v>188</v>
      </c>
      <c r="F4" s="78">
        <v>2</v>
      </c>
      <c r="G4" s="123" t="s">
        <v>49</v>
      </c>
      <c r="H4" s="57" t="str">
        <f>IF(Beltloops!H9=""," ",Beltloops!H9)</f>
        <v xml:space="preserve"> </v>
      </c>
      <c r="I4" s="79"/>
      <c r="J4" s="80" t="s">
        <v>201</v>
      </c>
      <c r="K4" s="78">
        <v>2</v>
      </c>
      <c r="L4" s="123" t="s">
        <v>81</v>
      </c>
      <c r="M4" s="152" t="str">
        <f>IF(Beltloops!H71=""," ",Beltloops!H71)</f>
        <v xml:space="preserve"> </v>
      </c>
      <c r="N4" s="81"/>
      <c r="O4" s="80" t="s">
        <v>201</v>
      </c>
      <c r="P4" s="78">
        <v>2</v>
      </c>
      <c r="Q4" s="123" t="s">
        <v>85</v>
      </c>
      <c r="R4" s="152" t="str">
        <f>IF(Beltloops!H143=""," ",Beltloops!H143)</f>
        <v xml:space="preserve"> </v>
      </c>
      <c r="S4" s="64"/>
      <c r="T4" s="64"/>
      <c r="U4" s="64"/>
      <c r="V4" s="64"/>
      <c r="W4" s="64"/>
      <c r="X4" s="65"/>
      <c r="Y4" s="82"/>
      <c r="Z4" s="67"/>
      <c r="AA4" s="83"/>
    </row>
    <row r="5" spans="1:27" ht="14.1" customHeight="1">
      <c r="A5" s="76" t="s">
        <v>157</v>
      </c>
      <c r="B5" s="242"/>
      <c r="C5" s="71" t="s">
        <v>156</v>
      </c>
      <c r="D5" s="63"/>
      <c r="E5" s="78"/>
      <c r="F5" s="78">
        <v>3</v>
      </c>
      <c r="G5" s="125" t="s">
        <v>48</v>
      </c>
      <c r="H5" s="57" t="str">
        <f>IF(Beltloops!H10=""," ",Beltloops!H10)</f>
        <v xml:space="preserve"> </v>
      </c>
      <c r="I5" s="84"/>
      <c r="J5" s="85" t="s">
        <v>188</v>
      </c>
      <c r="K5" s="73">
        <v>3</v>
      </c>
      <c r="L5" s="125" t="s">
        <v>82</v>
      </c>
      <c r="M5" s="152" t="str">
        <f>IF(Beltloops!H72=""," ",Beltloops!H72)</f>
        <v xml:space="preserve"> </v>
      </c>
      <c r="N5" s="86"/>
      <c r="O5" s="85" t="s">
        <v>188</v>
      </c>
      <c r="P5" s="73">
        <v>3</v>
      </c>
      <c r="Q5" s="125" t="s">
        <v>86</v>
      </c>
      <c r="R5" s="152" t="str">
        <f>IF(Beltloops!H144=""," ",Beltloops!H144)</f>
        <v xml:space="preserve"> </v>
      </c>
      <c r="S5" s="65"/>
      <c r="T5" s="64"/>
      <c r="U5" s="64"/>
      <c r="V5" s="64"/>
      <c r="W5" s="64"/>
      <c r="X5" s="65"/>
      <c r="Y5" s="87"/>
      <c r="Z5" s="67"/>
      <c r="AA5" s="83"/>
    </row>
    <row r="6" spans="1:27" ht="14.1" customHeight="1">
      <c r="A6" s="120" t="s">
        <v>141</v>
      </c>
      <c r="B6" s="93" t="str">
        <f>Beltloops!H11</f>
        <v xml:space="preserve"> </v>
      </c>
      <c r="C6" s="122" t="str">
        <f>Pins!H20</f>
        <v xml:space="preserve"> </v>
      </c>
      <c r="D6" s="88"/>
      <c r="E6" s="72" t="s">
        <v>186</v>
      </c>
      <c r="F6" s="78">
        <v>1</v>
      </c>
      <c r="G6" s="124" t="s">
        <v>143</v>
      </c>
      <c r="H6" s="150" t="str">
        <f>IF(Pins!H9=""," ",Pins!H9)</f>
        <v xml:space="preserve"> </v>
      </c>
      <c r="I6" s="84"/>
      <c r="J6" s="74" t="s">
        <v>214</v>
      </c>
      <c r="K6" s="89"/>
      <c r="L6" s="90" t="s">
        <v>219</v>
      </c>
      <c r="M6" s="157"/>
      <c r="N6" s="86"/>
      <c r="O6" s="74" t="s">
        <v>256</v>
      </c>
      <c r="P6" s="78">
        <v>1</v>
      </c>
      <c r="Q6" s="124" t="s">
        <v>449</v>
      </c>
      <c r="R6" s="152" t="str">
        <f>IF(Pins!H375=""," ",Pins!H375)</f>
        <v xml:space="preserve"> </v>
      </c>
      <c r="S6" s="65"/>
      <c r="T6" s="64"/>
      <c r="U6" s="64"/>
      <c r="V6" s="64"/>
      <c r="W6" s="64"/>
      <c r="X6" s="65"/>
      <c r="Y6" s="87"/>
      <c r="Z6" s="67"/>
      <c r="AA6" s="83"/>
    </row>
    <row r="7" spans="1:27" ht="14.1" customHeight="1">
      <c r="A7" s="120" t="s">
        <v>725</v>
      </c>
      <c r="B7" s="93" t="str">
        <f>Beltloops!H16</f>
        <v xml:space="preserve"> </v>
      </c>
      <c r="C7" s="96" t="str">
        <f>Pins!H35</f>
        <v xml:space="preserve"> </v>
      </c>
      <c r="D7" s="88"/>
      <c r="E7" s="77" t="s">
        <v>200</v>
      </c>
      <c r="F7" s="78">
        <v>2</v>
      </c>
      <c r="G7" s="123" t="s">
        <v>144</v>
      </c>
      <c r="H7" s="150" t="str">
        <f>IF(Pins!H10=""," ",Pins!H10)</f>
        <v xml:space="preserve"> </v>
      </c>
      <c r="I7" s="84"/>
      <c r="J7" s="91" t="s">
        <v>215</v>
      </c>
      <c r="K7" s="92">
        <v>1</v>
      </c>
      <c r="L7" s="124" t="s">
        <v>224</v>
      </c>
      <c r="M7" s="152" t="str">
        <f>IF(Pins!H189=""," ",Pins!H189)</f>
        <v xml:space="preserve"> </v>
      </c>
      <c r="N7" s="86"/>
      <c r="O7" s="91" t="s">
        <v>257</v>
      </c>
      <c r="P7" s="78">
        <v>2</v>
      </c>
      <c r="Q7" s="123" t="s">
        <v>450</v>
      </c>
      <c r="R7" s="152" t="str">
        <f>IF(Pins!H376=""," ",Pins!H376)</f>
        <v xml:space="preserve"> </v>
      </c>
      <c r="S7" s="65"/>
      <c r="T7" s="64"/>
      <c r="U7" s="64"/>
      <c r="V7" s="64"/>
      <c r="W7" s="64"/>
      <c r="X7" s="83"/>
      <c r="Y7" s="87"/>
      <c r="Z7" s="67"/>
      <c r="AA7" s="83"/>
    </row>
    <row r="8" spans="1:27" ht="14.1" customHeight="1">
      <c r="A8" s="120" t="s">
        <v>158</v>
      </c>
      <c r="B8" s="93" t="str">
        <f>Beltloops!H21</f>
        <v xml:space="preserve"> </v>
      </c>
      <c r="C8" s="122" t="str">
        <f>Pins!H48</f>
        <v xml:space="preserve"> </v>
      </c>
      <c r="D8" s="88"/>
      <c r="E8" s="77" t="s">
        <v>142</v>
      </c>
      <c r="F8" s="78">
        <v>3</v>
      </c>
      <c r="G8" s="123" t="s">
        <v>145</v>
      </c>
      <c r="H8" s="150" t="str">
        <f>IF(Pins!H11=""," ",Pins!H11)</f>
        <v xml:space="preserve"> </v>
      </c>
      <c r="I8" s="84"/>
      <c r="J8" s="91" t="s">
        <v>201</v>
      </c>
      <c r="K8" s="78">
        <v>2</v>
      </c>
      <c r="L8" s="123" t="s">
        <v>225</v>
      </c>
      <c r="M8" s="152" t="str">
        <f>IF(Pins!H190=""," ",Pins!H190)</f>
        <v xml:space="preserve"> </v>
      </c>
      <c r="N8" s="86"/>
      <c r="O8" s="91" t="s">
        <v>201</v>
      </c>
      <c r="P8" s="78">
        <v>3</v>
      </c>
      <c r="Q8" s="123" t="s">
        <v>451</v>
      </c>
      <c r="R8" s="152" t="str">
        <f>IF(Pins!H377=""," ",Pins!H377)</f>
        <v xml:space="preserve"> </v>
      </c>
      <c r="S8" s="65"/>
      <c r="X8" s="83"/>
      <c r="Y8" s="87"/>
      <c r="Z8" s="67"/>
      <c r="AA8" s="83"/>
    </row>
    <row r="9" spans="1:27" ht="14.1" customHeight="1">
      <c r="A9" s="120" t="s">
        <v>159</v>
      </c>
      <c r="B9" s="93" t="str">
        <f>Beltloops!H26</f>
        <v xml:space="preserve"> </v>
      </c>
      <c r="C9" s="122" t="str">
        <f>Pins!H63</f>
        <v xml:space="preserve"> </v>
      </c>
      <c r="D9" s="88"/>
      <c r="E9" s="72"/>
      <c r="F9" s="78">
        <v>4</v>
      </c>
      <c r="G9" s="123" t="s">
        <v>146</v>
      </c>
      <c r="H9" s="150" t="str">
        <f>IF(Pins!H12=""," ",Pins!H12)</f>
        <v xml:space="preserve"> </v>
      </c>
      <c r="I9" s="84"/>
      <c r="J9" s="91" t="s">
        <v>216</v>
      </c>
      <c r="K9" s="78">
        <v>3</v>
      </c>
      <c r="L9" s="125" t="s">
        <v>226</v>
      </c>
      <c r="M9" s="152" t="str">
        <f>IF(Pins!H191=""," ",Pins!H191)</f>
        <v xml:space="preserve"> </v>
      </c>
      <c r="N9" s="86"/>
      <c r="O9" s="91" t="s">
        <v>202</v>
      </c>
      <c r="P9" s="78">
        <v>4</v>
      </c>
      <c r="Q9" s="123" t="s">
        <v>457</v>
      </c>
      <c r="R9" s="152" t="str">
        <f>IF(Pins!H378=""," ",Pins!H378)</f>
        <v xml:space="preserve"> </v>
      </c>
      <c r="S9" s="65"/>
      <c r="X9" s="83"/>
      <c r="Y9" s="87"/>
      <c r="Z9" s="67"/>
      <c r="AA9" s="83"/>
    </row>
    <row r="10" spans="1:27" ht="14.1" customHeight="1">
      <c r="A10" s="121" t="s">
        <v>739</v>
      </c>
      <c r="B10" s="93" t="str">
        <f>Beltloops!H31</f>
        <v xml:space="preserve"> </v>
      </c>
      <c r="C10" s="96" t="str">
        <f>Pins!H77</f>
        <v xml:space="preserve"> </v>
      </c>
      <c r="D10" s="88"/>
      <c r="E10" s="72"/>
      <c r="F10" s="78">
        <v>5</v>
      </c>
      <c r="G10" s="123" t="s">
        <v>147</v>
      </c>
      <c r="H10" s="150" t="str">
        <f>IF(Pins!H13=""," ",Pins!H13)</f>
        <v xml:space="preserve"> </v>
      </c>
      <c r="I10" s="84"/>
      <c r="J10" s="91" t="s">
        <v>217</v>
      </c>
      <c r="K10" s="94"/>
      <c r="L10" s="90" t="s">
        <v>220</v>
      </c>
      <c r="M10" s="160"/>
      <c r="N10" s="86"/>
      <c r="O10" s="85"/>
      <c r="P10" s="78">
        <v>5</v>
      </c>
      <c r="Q10" s="123" t="s">
        <v>456</v>
      </c>
      <c r="R10" s="152" t="str">
        <f>IF(Pins!H379=""," ",Pins!H379)</f>
        <v xml:space="preserve"> </v>
      </c>
      <c r="S10" s="65"/>
      <c r="X10" s="83"/>
      <c r="Y10" s="83"/>
      <c r="Z10" s="83"/>
      <c r="AA10" s="83"/>
    </row>
    <row r="11" spans="1:27" ht="14.1" customHeight="1">
      <c r="A11" s="120" t="s">
        <v>160</v>
      </c>
      <c r="B11" s="93" t="str">
        <f>Beltloops!H36</f>
        <v xml:space="preserve"> </v>
      </c>
      <c r="C11" s="122" t="str">
        <f>Pins!H92</f>
        <v xml:space="preserve"> </v>
      </c>
      <c r="D11" s="88"/>
      <c r="E11" s="95"/>
      <c r="F11" s="78">
        <v>6</v>
      </c>
      <c r="G11" s="123" t="s">
        <v>148</v>
      </c>
      <c r="H11" s="150" t="str">
        <f>IF(Pins!H14=""," ",Pins!H14)</f>
        <v xml:space="preserve"> </v>
      </c>
      <c r="I11" s="84"/>
      <c r="J11" s="77" t="s">
        <v>218</v>
      </c>
      <c r="K11" s="92">
        <v>1</v>
      </c>
      <c r="L11" s="124" t="s">
        <v>227</v>
      </c>
      <c r="M11" s="152" t="str">
        <f>IF(Pins!H193=""," ",Pins!H193)</f>
        <v xml:space="preserve"> </v>
      </c>
      <c r="N11" s="86"/>
      <c r="O11" s="72"/>
      <c r="P11" s="78">
        <v>6</v>
      </c>
      <c r="Q11" s="123" t="s">
        <v>458</v>
      </c>
      <c r="R11" s="152" t="str">
        <f>IF(Pins!H380=""," ",Pins!H380)</f>
        <v xml:space="preserve"> </v>
      </c>
      <c r="S11" s="65"/>
      <c r="X11" s="83"/>
      <c r="Y11" s="83"/>
      <c r="Z11" s="65"/>
      <c r="AA11" s="65"/>
    </row>
    <row r="12" spans="1:27" ht="14.1" customHeight="1">
      <c r="A12" s="120" t="s">
        <v>161</v>
      </c>
      <c r="B12" s="93" t="str">
        <f>Beltloops!H41</f>
        <v xml:space="preserve"> </v>
      </c>
      <c r="C12" s="122" t="str">
        <f>Pins!H108</f>
        <v xml:space="preserve"> </v>
      </c>
      <c r="D12" s="88"/>
      <c r="E12" s="72"/>
      <c r="F12" s="78">
        <v>7</v>
      </c>
      <c r="G12" s="123" t="s">
        <v>150</v>
      </c>
      <c r="H12" s="150" t="str">
        <f>IF(Pins!H15=""," ",Pins!H15)</f>
        <v xml:space="preserve"> </v>
      </c>
      <c r="I12" s="84"/>
      <c r="J12" s="85"/>
      <c r="K12" s="78">
        <v>2</v>
      </c>
      <c r="L12" s="123" t="s">
        <v>868</v>
      </c>
      <c r="M12" s="152" t="str">
        <f>IF(Pins!H194=""," ",Pins!H194)</f>
        <v xml:space="preserve"> </v>
      </c>
      <c r="N12" s="86"/>
      <c r="O12" s="95"/>
      <c r="P12" s="78">
        <v>7</v>
      </c>
      <c r="Q12" s="123" t="s">
        <v>459</v>
      </c>
      <c r="R12" s="152" t="str">
        <f>IF(Pins!H381=""," ",Pins!H381)</f>
        <v xml:space="preserve"> </v>
      </c>
      <c r="S12" s="65"/>
      <c r="X12" s="83"/>
      <c r="Y12" s="83"/>
      <c r="Z12" s="65"/>
      <c r="AA12" s="65"/>
    </row>
    <row r="13" spans="1:27" ht="14.1" customHeight="1">
      <c r="A13" s="120" t="s">
        <v>162</v>
      </c>
      <c r="B13" s="93" t="str">
        <f>Beltloops!H46</f>
        <v xml:space="preserve"> </v>
      </c>
      <c r="C13" s="122" t="str">
        <f>Pins!H122</f>
        <v xml:space="preserve"> </v>
      </c>
      <c r="D13" s="88"/>
      <c r="E13" s="77"/>
      <c r="F13" s="78">
        <v>8</v>
      </c>
      <c r="G13" s="123" t="s">
        <v>151</v>
      </c>
      <c r="H13" s="150" t="str">
        <f>IF(Pins!H16=""," ",Pins!H16)</f>
        <v xml:space="preserve"> </v>
      </c>
      <c r="I13" s="84"/>
      <c r="J13" s="85"/>
      <c r="K13" s="78">
        <v>3</v>
      </c>
      <c r="L13" s="125" t="s">
        <v>228</v>
      </c>
      <c r="M13" s="152" t="str">
        <f>IF(Pins!H195=""," ",Pins!H195)</f>
        <v xml:space="preserve"> </v>
      </c>
      <c r="N13" s="86"/>
      <c r="O13" s="95"/>
      <c r="P13" s="78">
        <v>8</v>
      </c>
      <c r="Q13" s="123" t="s">
        <v>455</v>
      </c>
      <c r="R13" s="152" t="str">
        <f>IF(Pins!H382=""," ",Pins!H382)</f>
        <v xml:space="preserve"> </v>
      </c>
      <c r="S13" s="65"/>
      <c r="X13" s="83"/>
      <c r="Y13" s="83"/>
      <c r="Z13" s="65"/>
      <c r="AA13" s="65"/>
    </row>
    <row r="14" spans="1:27">
      <c r="A14" s="121" t="s">
        <v>742</v>
      </c>
      <c r="B14" s="96" t="str">
        <f>Beltloops!H53</f>
        <v xml:space="preserve"> </v>
      </c>
      <c r="C14" s="96" t="str">
        <f>Pins!H138</f>
        <v xml:space="preserve"> </v>
      </c>
      <c r="D14" s="88"/>
      <c r="E14" s="72"/>
      <c r="F14" s="78">
        <v>9</v>
      </c>
      <c r="G14" s="123" t="s">
        <v>154</v>
      </c>
      <c r="H14" s="150" t="str">
        <f>IF(Pins!H17=""," ",Pins!H17)</f>
        <v xml:space="preserve"> </v>
      </c>
      <c r="I14" s="84"/>
      <c r="J14" s="85"/>
      <c r="K14" s="73"/>
      <c r="L14" s="90" t="s">
        <v>221</v>
      </c>
      <c r="M14" s="160"/>
      <c r="N14" s="86"/>
      <c r="O14" s="85"/>
      <c r="P14" s="73">
        <v>9</v>
      </c>
      <c r="Q14" s="123" t="s">
        <v>454</v>
      </c>
      <c r="R14" s="152" t="str">
        <f>IF(Pins!H383=""," ",Pins!H383)</f>
        <v xml:space="preserve"> </v>
      </c>
      <c r="S14" s="65"/>
      <c r="X14" s="83"/>
      <c r="Y14" s="83"/>
      <c r="Z14" s="65"/>
      <c r="AA14" s="65"/>
    </row>
    <row r="15" spans="1:27">
      <c r="A15" s="120" t="s">
        <v>163</v>
      </c>
      <c r="B15" s="93" t="str">
        <f>Beltloops!H58</f>
        <v xml:space="preserve"> </v>
      </c>
      <c r="C15" s="122" t="str">
        <f>Pins!H153</f>
        <v xml:space="preserve"> </v>
      </c>
      <c r="D15" s="88"/>
      <c r="E15" s="72"/>
      <c r="F15" s="78">
        <v>10</v>
      </c>
      <c r="G15" s="123" t="s">
        <v>153</v>
      </c>
      <c r="H15" s="150" t="str">
        <f>IF(Pins!H18=""," ",Pins!H18)</f>
        <v xml:space="preserve"> </v>
      </c>
      <c r="I15" s="84"/>
      <c r="J15" s="85"/>
      <c r="K15" s="73">
        <v>1</v>
      </c>
      <c r="L15" s="124" t="s">
        <v>444</v>
      </c>
      <c r="M15" s="152" t="str">
        <f>IF(Pins!H197=""," ",Pins!H197)</f>
        <v xml:space="preserve"> </v>
      </c>
      <c r="N15" s="86"/>
      <c r="O15" s="85"/>
      <c r="P15" s="73">
        <v>10</v>
      </c>
      <c r="Q15" s="123" t="s">
        <v>453</v>
      </c>
      <c r="R15" s="152" t="str">
        <f>IF(Pins!H384=""," ",Pins!H384)</f>
        <v xml:space="preserve"> </v>
      </c>
      <c r="S15" s="65"/>
      <c r="X15" s="83"/>
      <c r="Y15" s="83"/>
      <c r="Z15" s="65"/>
      <c r="AA15" s="65"/>
    </row>
    <row r="16" spans="1:27">
      <c r="A16" s="121" t="s">
        <v>745</v>
      </c>
      <c r="B16" s="96" t="str">
        <f>Beltloops!H63</f>
        <v xml:space="preserve"> </v>
      </c>
      <c r="C16" s="96" t="str">
        <f>Pins!H168</f>
        <v xml:space="preserve"> </v>
      </c>
      <c r="D16" s="88"/>
      <c r="E16" s="72"/>
      <c r="F16" s="77">
        <v>11</v>
      </c>
      <c r="G16" s="125" t="s">
        <v>152</v>
      </c>
      <c r="H16" s="150" t="str">
        <f>IF(Pins!H19=""," ",Pins!H19)</f>
        <v xml:space="preserve"> </v>
      </c>
      <c r="I16" s="84"/>
      <c r="J16" s="85"/>
      <c r="K16" s="73">
        <v>2</v>
      </c>
      <c r="L16" s="123" t="s">
        <v>445</v>
      </c>
      <c r="M16" s="152" t="str">
        <f>IF(Pins!H198=""," ",Pins!H198)</f>
        <v xml:space="preserve"> </v>
      </c>
      <c r="N16" s="86"/>
      <c r="O16" s="97"/>
      <c r="P16" s="73">
        <v>11</v>
      </c>
      <c r="Q16" s="125" t="s">
        <v>452</v>
      </c>
      <c r="R16" s="152" t="str">
        <f>IF(Pins!H385=""," ",Pins!H385)</f>
        <v xml:space="preserve"> </v>
      </c>
      <c r="S16" s="65"/>
      <c r="X16" s="83"/>
      <c r="Y16" s="83"/>
      <c r="Z16" s="65"/>
      <c r="AA16" s="65"/>
    </row>
    <row r="17" spans="1:27">
      <c r="A17" s="121" t="s">
        <v>746</v>
      </c>
      <c r="B17" s="96" t="str">
        <f>Beltloops!H68</f>
        <v xml:space="preserve"> </v>
      </c>
      <c r="C17" s="96" t="str">
        <f>Pins!H183</f>
        <v xml:space="preserve"> </v>
      </c>
      <c r="D17" s="69"/>
      <c r="E17" s="98"/>
      <c r="F17" s="99"/>
      <c r="G17" s="100"/>
      <c r="H17" s="151"/>
      <c r="I17" s="84"/>
      <c r="J17" s="85"/>
      <c r="K17" s="73">
        <v>3</v>
      </c>
      <c r="L17" s="123" t="s">
        <v>446</v>
      </c>
      <c r="M17" s="152" t="str">
        <f>IF(Pins!H199=""," ",Pins!H199)</f>
        <v xml:space="preserve"> </v>
      </c>
      <c r="N17" s="86"/>
      <c r="S17" s="65"/>
      <c r="X17" s="65"/>
      <c r="Y17" s="65"/>
      <c r="Z17" s="65"/>
      <c r="AA17" s="65"/>
    </row>
    <row r="18" spans="1:27" ht="12.75" customHeight="1">
      <c r="A18" s="120" t="s">
        <v>164</v>
      </c>
      <c r="B18" s="93" t="str">
        <f>Beltloops!H73</f>
        <v xml:space="preserve"> </v>
      </c>
      <c r="C18" s="122" t="str">
        <f>Pins!H210</f>
        <v xml:space="preserve"> </v>
      </c>
      <c r="D18" s="69"/>
      <c r="E18" s="101" t="s">
        <v>725</v>
      </c>
      <c r="F18" s="92">
        <v>1</v>
      </c>
      <c r="G18" s="124" t="s">
        <v>894</v>
      </c>
      <c r="H18" s="130" t="str">
        <f>IF(Beltloops!H13=""," ",Beltloops!H13)</f>
        <v xml:space="preserve"> </v>
      </c>
      <c r="I18" s="86"/>
      <c r="J18" s="85"/>
      <c r="K18" s="81">
        <v>4</v>
      </c>
      <c r="L18" s="125" t="s">
        <v>447</v>
      </c>
      <c r="M18" s="152" t="str">
        <f>IF(Pins!H200=""," ",Pins!H200)</f>
        <v xml:space="preserve"> </v>
      </c>
      <c r="N18" s="86"/>
      <c r="O18" s="74" t="s">
        <v>176</v>
      </c>
      <c r="P18" s="73">
        <v>1</v>
      </c>
      <c r="Q18" s="124" t="s">
        <v>57</v>
      </c>
      <c r="R18" s="152" t="str">
        <f>IF(Beltloops!H147=""," ",Beltloops!H147)</f>
        <v xml:space="preserve"> </v>
      </c>
      <c r="S18" s="65"/>
      <c r="X18" s="65"/>
      <c r="Y18" s="65"/>
      <c r="Z18" s="65"/>
      <c r="AA18" s="65"/>
    </row>
    <row r="19" spans="1:27" ht="12.75" customHeight="1">
      <c r="A19" s="120" t="s">
        <v>134</v>
      </c>
      <c r="B19" s="93" t="str">
        <f>Beltloops!H78</f>
        <v xml:space="preserve"> </v>
      </c>
      <c r="C19" s="122" t="str">
        <f>Pins!H223</f>
        <v xml:space="preserve"> </v>
      </c>
      <c r="D19" s="69"/>
      <c r="E19" s="95" t="s">
        <v>201</v>
      </c>
      <c r="F19" s="92">
        <v>2</v>
      </c>
      <c r="G19" s="123" t="s">
        <v>132</v>
      </c>
      <c r="H19" s="130" t="str">
        <f>IF(Beltloops!H14=""," ",Beltloops!H14)</f>
        <v xml:space="preserve"> </v>
      </c>
      <c r="I19" s="84"/>
      <c r="J19" s="85"/>
      <c r="K19" s="73" t="s">
        <v>925</v>
      </c>
      <c r="L19" s="90" t="s">
        <v>222</v>
      </c>
      <c r="M19" s="160"/>
      <c r="N19" s="86"/>
      <c r="O19" s="80" t="s">
        <v>201</v>
      </c>
      <c r="P19" s="78">
        <v>2</v>
      </c>
      <c r="Q19" s="123" t="s">
        <v>58</v>
      </c>
      <c r="R19" s="152" t="str">
        <f>IF(Beltloops!H148=""," ",Beltloops!H148)</f>
        <v xml:space="preserve"> </v>
      </c>
      <c r="S19" s="65"/>
      <c r="X19" s="65"/>
      <c r="Y19" s="65"/>
      <c r="Z19" s="65"/>
      <c r="AA19" s="65"/>
    </row>
    <row r="20" spans="1:27" ht="12.75" customHeight="1">
      <c r="A20" s="120" t="s">
        <v>165</v>
      </c>
      <c r="B20" s="93" t="str">
        <f>Beltloops!H83</f>
        <v xml:space="preserve"> </v>
      </c>
      <c r="C20" s="122" t="str">
        <f>Pins!H240</f>
        <v xml:space="preserve"> </v>
      </c>
      <c r="D20" s="88"/>
      <c r="E20" s="97" t="s">
        <v>188</v>
      </c>
      <c r="F20" s="92">
        <v>3</v>
      </c>
      <c r="G20" s="125" t="s">
        <v>133</v>
      </c>
      <c r="H20" s="130" t="str">
        <f>IF(Beltloops!H15=""," ",Beltloops!H15)</f>
        <v xml:space="preserve"> </v>
      </c>
      <c r="I20" s="84"/>
      <c r="J20" s="85"/>
      <c r="K20" s="92">
        <v>1</v>
      </c>
      <c r="L20" s="124" t="s">
        <v>441</v>
      </c>
      <c r="M20" s="152" t="str">
        <f>IF(Pins!H202=""," ",Pins!H202)</f>
        <v xml:space="preserve"> </v>
      </c>
      <c r="N20" s="86"/>
      <c r="O20" s="85" t="s">
        <v>188</v>
      </c>
      <c r="P20" s="73">
        <v>3</v>
      </c>
      <c r="Q20" s="125" t="s">
        <v>59</v>
      </c>
      <c r="R20" s="152" t="str">
        <f>IF(Beltloops!H149=""," ",Beltloops!H149)</f>
        <v xml:space="preserve"> </v>
      </c>
      <c r="S20" s="65"/>
      <c r="X20" s="65"/>
      <c r="Y20" s="65"/>
      <c r="Z20" s="65"/>
      <c r="AA20" s="65"/>
    </row>
    <row r="21" spans="1:27" ht="12.75" customHeight="1">
      <c r="A21" s="120" t="s">
        <v>166</v>
      </c>
      <c r="B21" s="93" t="str">
        <f>Beltloops!H88</f>
        <v xml:space="preserve"> </v>
      </c>
      <c r="C21" s="122" t="str">
        <f>Pins!H255</f>
        <v xml:space="preserve"> </v>
      </c>
      <c r="D21" s="88"/>
      <c r="E21" s="95" t="s">
        <v>725</v>
      </c>
      <c r="F21" s="97">
        <v>1</v>
      </c>
      <c r="G21" s="124" t="s">
        <v>727</v>
      </c>
      <c r="H21" s="130" t="str">
        <f>IF(Pins!H23=""," ",Pins!H23)</f>
        <v xml:space="preserve"> </v>
      </c>
      <c r="I21" s="84"/>
      <c r="J21" s="85"/>
      <c r="K21" s="92">
        <v>2</v>
      </c>
      <c r="L21" s="123" t="s">
        <v>442</v>
      </c>
      <c r="M21" s="152" t="str">
        <f>IF(Pins!H203=""," ",Pins!H203)</f>
        <v xml:space="preserve"> </v>
      </c>
      <c r="N21" s="86"/>
      <c r="O21" s="74" t="s">
        <v>258</v>
      </c>
      <c r="P21" s="78">
        <v>1</v>
      </c>
      <c r="Q21" s="124" t="s">
        <v>269</v>
      </c>
      <c r="R21" s="152" t="str">
        <f>IF(Pins!H391=""," ",Pins!H391)</f>
        <v xml:space="preserve"> </v>
      </c>
      <c r="S21" s="65"/>
      <c r="X21" s="65"/>
      <c r="Y21" s="65"/>
      <c r="Z21" s="65"/>
      <c r="AA21" s="65"/>
    </row>
    <row r="22" spans="1:27">
      <c r="A22" s="120" t="s">
        <v>167</v>
      </c>
      <c r="B22" s="93" t="str">
        <f>Beltloops!H95</f>
        <v xml:space="preserve"> </v>
      </c>
      <c r="C22" s="122" t="str">
        <f>Pins!H267</f>
        <v xml:space="preserve"> </v>
      </c>
      <c r="D22" s="88"/>
      <c r="E22" s="95" t="s">
        <v>238</v>
      </c>
      <c r="F22" s="92">
        <v>2</v>
      </c>
      <c r="G22" s="123" t="s">
        <v>728</v>
      </c>
      <c r="H22" s="130" t="str">
        <f>IF(Pins!H24=""," ",Pins!H24)</f>
        <v xml:space="preserve"> </v>
      </c>
      <c r="I22" s="84"/>
      <c r="J22" s="85"/>
      <c r="K22" s="92">
        <v>3</v>
      </c>
      <c r="L22" s="125" t="s">
        <v>443</v>
      </c>
      <c r="M22" s="152" t="str">
        <f>IF(Pins!H204=""," ",Pins!H204)</f>
        <v xml:space="preserve"> </v>
      </c>
      <c r="N22" s="86"/>
      <c r="O22" s="91" t="s">
        <v>259</v>
      </c>
      <c r="P22" s="78">
        <v>2</v>
      </c>
      <c r="Q22" s="123" t="s">
        <v>266</v>
      </c>
      <c r="R22" s="152" t="str">
        <f>IF(Pins!H392=""," ",Pins!H392)</f>
        <v xml:space="preserve"> </v>
      </c>
      <c r="S22" s="65"/>
      <c r="X22" s="65"/>
      <c r="Y22" s="65"/>
      <c r="Z22" s="65"/>
      <c r="AA22" s="65"/>
    </row>
    <row r="23" spans="1:27" ht="12.75" customHeight="1">
      <c r="C23" s="64"/>
      <c r="D23" s="88"/>
      <c r="E23" s="85" t="s">
        <v>726</v>
      </c>
      <c r="F23" s="92">
        <v>3</v>
      </c>
      <c r="G23" s="123" t="s">
        <v>729</v>
      </c>
      <c r="H23" s="130" t="str">
        <f>IF(Pins!H25=""," ",Pins!H25)</f>
        <v xml:space="preserve"> </v>
      </c>
      <c r="I23" s="84"/>
      <c r="J23" s="85"/>
      <c r="K23" s="73" t="s">
        <v>925</v>
      </c>
      <c r="L23" s="90" t="s">
        <v>223</v>
      </c>
      <c r="M23" s="160"/>
      <c r="N23" s="86"/>
      <c r="O23" s="91" t="s">
        <v>201</v>
      </c>
      <c r="P23" s="78">
        <v>3</v>
      </c>
      <c r="Q23" s="123" t="s">
        <v>267</v>
      </c>
      <c r="R23" s="152" t="str">
        <f>IF(Pins!H393=""," ",Pins!H393)</f>
        <v xml:space="preserve"> </v>
      </c>
      <c r="S23" s="65"/>
      <c r="X23" s="65"/>
      <c r="Y23" s="65"/>
      <c r="Z23" s="65"/>
      <c r="AA23" s="65"/>
    </row>
    <row r="24" spans="1:27" ht="12.75" customHeight="1">
      <c r="B24" s="242" t="s">
        <v>155</v>
      </c>
      <c r="C24" s="71"/>
      <c r="D24" s="88"/>
      <c r="E24" s="85" t="s">
        <v>201</v>
      </c>
      <c r="F24" s="92">
        <v>4</v>
      </c>
      <c r="G24" s="123" t="s">
        <v>730</v>
      </c>
      <c r="H24" s="130" t="str">
        <f>IF(Pins!H26=""," ",Pins!H26)</f>
        <v xml:space="preserve"> </v>
      </c>
      <c r="I24" s="84"/>
      <c r="J24" s="85"/>
      <c r="K24" s="92">
        <v>1</v>
      </c>
      <c r="L24" s="124" t="s">
        <v>437</v>
      </c>
      <c r="M24" s="152" t="str">
        <f>IF(Pins!H206=""," ",Pins!H206)</f>
        <v xml:space="preserve"> </v>
      </c>
      <c r="N24" s="86"/>
      <c r="O24" s="91" t="s">
        <v>202</v>
      </c>
      <c r="P24" s="78">
        <v>4</v>
      </c>
      <c r="Q24" s="123" t="s">
        <v>265</v>
      </c>
      <c r="R24" s="152" t="str">
        <f>IF(Pins!H394=""," ",Pins!H394)</f>
        <v xml:space="preserve"> </v>
      </c>
      <c r="S24" s="65"/>
      <c r="X24" s="65"/>
      <c r="Y24" s="65"/>
      <c r="Z24" s="65"/>
      <c r="AA24" s="65"/>
    </row>
    <row r="25" spans="1:27">
      <c r="A25" s="104" t="s">
        <v>168</v>
      </c>
      <c r="B25" s="242"/>
      <c r="C25" s="71" t="s">
        <v>156</v>
      </c>
      <c r="D25" s="88"/>
      <c r="E25" s="85" t="s">
        <v>202</v>
      </c>
      <c r="F25" s="92">
        <v>5</v>
      </c>
      <c r="G25" s="123" t="s">
        <v>731</v>
      </c>
      <c r="H25" s="130" t="str">
        <f>IF(Pins!H27=""," ",Pins!H27)</f>
        <v xml:space="preserve"> </v>
      </c>
      <c r="I25" s="84"/>
      <c r="J25" s="85"/>
      <c r="K25" s="92">
        <v>2</v>
      </c>
      <c r="L25" s="123" t="s">
        <v>438</v>
      </c>
      <c r="M25" s="152" t="str">
        <f>IF(Pins!H207=""," ",Pins!H207)</f>
        <v xml:space="preserve"> </v>
      </c>
      <c r="N25" s="86"/>
      <c r="O25" s="85"/>
      <c r="P25" s="78">
        <v>5</v>
      </c>
      <c r="Q25" s="123" t="s">
        <v>264</v>
      </c>
      <c r="R25" s="152" t="str">
        <f>IF(Pins!H395=""," ",Pins!H395)</f>
        <v xml:space="preserve"> </v>
      </c>
      <c r="S25" s="65"/>
      <c r="X25" s="65"/>
      <c r="Y25" s="65"/>
      <c r="Z25" s="65"/>
      <c r="AA25" s="65"/>
    </row>
    <row r="26" spans="1:27">
      <c r="A26" s="128" t="s">
        <v>862</v>
      </c>
      <c r="B26" s="129" t="str">
        <f>Beltloops!H100</f>
        <v xml:space="preserve"> </v>
      </c>
      <c r="C26" s="130" t="str">
        <f>Pins!H272</f>
        <v xml:space="preserve"> </v>
      </c>
      <c r="D26" s="88"/>
      <c r="E26" s="85"/>
      <c r="F26" s="92">
        <v>6</v>
      </c>
      <c r="G26" s="123" t="s">
        <v>732</v>
      </c>
      <c r="H26" s="130" t="str">
        <f>IF(Pins!H28=""," ",Pins!H28)</f>
        <v xml:space="preserve"> </v>
      </c>
      <c r="I26" s="84"/>
      <c r="J26" s="85"/>
      <c r="K26" s="92">
        <v>3</v>
      </c>
      <c r="L26" s="123" t="s">
        <v>439</v>
      </c>
      <c r="M26" s="152" t="str">
        <f>IF(Pins!H208=""," ",Pins!H208)</f>
        <v xml:space="preserve"> </v>
      </c>
      <c r="N26" s="86"/>
      <c r="O26" s="72"/>
      <c r="P26" s="78">
        <v>6</v>
      </c>
      <c r="Q26" s="123" t="s">
        <v>263</v>
      </c>
      <c r="R26" s="152" t="str">
        <f>IF(Pins!H396=""," ",Pins!H396)</f>
        <v xml:space="preserve"> </v>
      </c>
      <c r="S26" s="65"/>
      <c r="X26" s="65"/>
      <c r="Y26" s="65"/>
      <c r="Z26" s="65"/>
      <c r="AA26" s="65"/>
    </row>
    <row r="27" spans="1:27">
      <c r="A27" s="128" t="s">
        <v>863</v>
      </c>
      <c r="B27" s="129" t="str">
        <f>Beltloops!H103</f>
        <v xml:space="preserve"> </v>
      </c>
      <c r="C27" s="130" t="str">
        <f>Pins!H275</f>
        <v xml:space="preserve"> </v>
      </c>
      <c r="D27" s="88"/>
      <c r="E27" s="85"/>
      <c r="F27" s="92">
        <v>7</v>
      </c>
      <c r="G27" s="123" t="s">
        <v>738</v>
      </c>
      <c r="H27" s="130" t="str">
        <f>IF(Pins!H29=""," ",Pins!H29)</f>
        <v xml:space="preserve"> </v>
      </c>
      <c r="I27" s="84"/>
      <c r="J27" s="97"/>
      <c r="K27" s="92">
        <v>4</v>
      </c>
      <c r="L27" s="125" t="s">
        <v>440</v>
      </c>
      <c r="M27" s="152" t="str">
        <f>IF(Pins!H209=""," ",Pins!H209)</f>
        <v xml:space="preserve"> </v>
      </c>
      <c r="N27" s="86"/>
      <c r="O27" s="95"/>
      <c r="P27" s="78">
        <v>7</v>
      </c>
      <c r="Q27" s="123" t="s">
        <v>262</v>
      </c>
      <c r="R27" s="152" t="str">
        <f>IF(Pins!H397=""," ",Pins!H397)</f>
        <v xml:space="preserve"> </v>
      </c>
      <c r="S27" s="65"/>
      <c r="X27" s="65"/>
      <c r="Y27" s="65"/>
      <c r="Z27" s="65"/>
      <c r="AA27" s="65"/>
    </row>
    <row r="28" spans="1:27">
      <c r="A28" s="120" t="s">
        <v>169</v>
      </c>
      <c r="B28" s="93" t="str">
        <f>Beltloops!H108</f>
        <v xml:space="preserve"> </v>
      </c>
      <c r="C28" s="122" t="str">
        <f>Pins!H287</f>
        <v xml:space="preserve"> </v>
      </c>
      <c r="D28" s="88"/>
      <c r="E28" s="85"/>
      <c r="F28" s="92">
        <v>8</v>
      </c>
      <c r="G28" s="123" t="s">
        <v>735</v>
      </c>
      <c r="H28" s="130" t="str">
        <f>IF(Pins!H30=""," ",Pins!H30)</f>
        <v xml:space="preserve"> </v>
      </c>
      <c r="I28" s="84"/>
      <c r="J28" s="79"/>
      <c r="K28" s="79"/>
      <c r="L28" s="79"/>
      <c r="N28" s="86"/>
      <c r="O28" s="95"/>
      <c r="P28" s="78">
        <v>8</v>
      </c>
      <c r="Q28" s="123" t="s">
        <v>261</v>
      </c>
      <c r="R28" s="152" t="str">
        <f>IF(Pins!H398=""," ",Pins!H398)</f>
        <v xml:space="preserve"> </v>
      </c>
      <c r="S28" s="65"/>
      <c r="X28" s="65"/>
      <c r="Y28" s="65"/>
      <c r="Z28" s="65"/>
      <c r="AA28" s="65"/>
    </row>
    <row r="29" spans="1:27">
      <c r="A29" s="120" t="s">
        <v>170</v>
      </c>
      <c r="B29" s="96" t="str">
        <f>Beltloops!H113</f>
        <v xml:space="preserve"> </v>
      </c>
      <c r="C29" s="122" t="str">
        <f>Pins!H301</f>
        <v xml:space="preserve"> </v>
      </c>
      <c r="D29" s="88"/>
      <c r="E29" s="85"/>
      <c r="F29" s="92">
        <v>9</v>
      </c>
      <c r="G29" s="123" t="s">
        <v>737</v>
      </c>
      <c r="H29" s="130" t="str">
        <f>IF(Pins!H31=""," ",Pins!H31)</f>
        <v xml:space="preserve"> </v>
      </c>
      <c r="I29" s="84"/>
      <c r="J29" s="74" t="s">
        <v>134</v>
      </c>
      <c r="K29" s="73">
        <v>1</v>
      </c>
      <c r="L29" s="124" t="s">
        <v>54</v>
      </c>
      <c r="M29" s="152" t="str">
        <f>IF(Beltloops!H75=""," ",Beltloops!H75)</f>
        <v xml:space="preserve"> </v>
      </c>
      <c r="N29" s="86"/>
      <c r="O29" s="85"/>
      <c r="P29" s="73">
        <v>9</v>
      </c>
      <c r="Q29" s="123" t="s">
        <v>260</v>
      </c>
      <c r="R29" s="152" t="str">
        <f>IF(Pins!H399=""," ",Pins!H399)</f>
        <v xml:space="preserve"> </v>
      </c>
      <c r="S29" s="65"/>
      <c r="X29" s="65"/>
      <c r="Y29" s="65"/>
      <c r="Z29" s="65"/>
      <c r="AA29" s="65"/>
    </row>
    <row r="30" spans="1:27">
      <c r="A30" s="120" t="s">
        <v>171</v>
      </c>
      <c r="B30" s="96" t="str">
        <f>Beltloops!H118</f>
        <v xml:space="preserve"> </v>
      </c>
      <c r="C30" s="122" t="str">
        <f>Pins!H316</f>
        <v xml:space="preserve"> </v>
      </c>
      <c r="D30" s="88"/>
      <c r="E30" s="85"/>
      <c r="F30" s="92">
        <v>10</v>
      </c>
      <c r="G30" s="123" t="s">
        <v>736</v>
      </c>
      <c r="H30" s="130" t="str">
        <f>IF(Pins!H32=""," ",Pins!H32)</f>
        <v xml:space="preserve"> </v>
      </c>
      <c r="I30" s="84"/>
      <c r="J30" s="80" t="s">
        <v>201</v>
      </c>
      <c r="K30" s="78">
        <v>2</v>
      </c>
      <c r="L30" s="123" t="s">
        <v>55</v>
      </c>
      <c r="M30" s="152" t="str">
        <f>IF(Beltloops!H76=""," ",Beltloops!H76)</f>
        <v xml:space="preserve"> </v>
      </c>
      <c r="N30" s="86"/>
      <c r="O30" s="85"/>
      <c r="P30" s="73">
        <v>10</v>
      </c>
      <c r="Q30" s="123" t="s">
        <v>268</v>
      </c>
      <c r="R30" s="152" t="str">
        <f>IF(Pins!H400=""," ",Pins!H400)</f>
        <v xml:space="preserve"> </v>
      </c>
      <c r="S30" s="65"/>
      <c r="X30" s="65"/>
      <c r="Y30" s="65"/>
      <c r="Z30" s="65"/>
      <c r="AA30" s="65"/>
    </row>
    <row r="31" spans="1:27">
      <c r="A31" s="120" t="s">
        <v>172</v>
      </c>
      <c r="B31" s="96" t="str">
        <f>Beltloops!H123</f>
        <v xml:space="preserve"> </v>
      </c>
      <c r="C31" s="122" t="str">
        <f>Pins!H329</f>
        <v xml:space="preserve"> </v>
      </c>
      <c r="D31" s="88"/>
      <c r="E31" s="85"/>
      <c r="F31" s="92">
        <v>11</v>
      </c>
      <c r="G31" s="123" t="s">
        <v>734</v>
      </c>
      <c r="H31" s="130" t="str">
        <f>IF(Pins!H33=""," ",Pins!H33)</f>
        <v xml:space="preserve"> </v>
      </c>
      <c r="I31" s="84"/>
      <c r="J31" s="85" t="s">
        <v>188</v>
      </c>
      <c r="K31" s="73">
        <v>3</v>
      </c>
      <c r="L31" s="125" t="s">
        <v>56</v>
      </c>
      <c r="M31" s="152" t="str">
        <f>IF(Beltloops!H77=""," ",Beltloops!H77)</f>
        <v xml:space="preserve"> </v>
      </c>
      <c r="N31" s="86"/>
      <c r="O31" s="97"/>
      <c r="P31" s="73">
        <v>11</v>
      </c>
      <c r="Q31" s="125" t="s">
        <v>871</v>
      </c>
      <c r="R31" s="152" t="str">
        <f>IF(Pins!H401=""," ",Pins!H401)</f>
        <v xml:space="preserve"> </v>
      </c>
      <c r="S31" s="65"/>
      <c r="X31" s="65"/>
      <c r="Y31" s="65"/>
      <c r="Z31" s="65"/>
      <c r="AA31" s="65"/>
    </row>
    <row r="32" spans="1:27">
      <c r="A32" s="120" t="s">
        <v>173</v>
      </c>
      <c r="B32" s="96" t="str">
        <f>Beltloops!H128</f>
        <v xml:space="preserve"> </v>
      </c>
      <c r="C32" s="122" t="str">
        <f>Pins!H342</f>
        <v xml:space="preserve"> </v>
      </c>
      <c r="D32" s="88"/>
      <c r="E32" s="97"/>
      <c r="F32" s="92">
        <v>12</v>
      </c>
      <c r="G32" s="125" t="s">
        <v>733</v>
      </c>
      <c r="H32" s="130" t="str">
        <f>IF(Pins!H34=""," ",Pins!H34)</f>
        <v xml:space="preserve"> </v>
      </c>
      <c r="I32" s="84"/>
      <c r="J32" s="101" t="s">
        <v>229</v>
      </c>
      <c r="K32" s="78">
        <v>1</v>
      </c>
      <c r="L32" s="124" t="s">
        <v>232</v>
      </c>
      <c r="M32" s="152" t="str">
        <f>IF(Pins!H213=""," ",Pins!H213)</f>
        <v xml:space="preserve"> </v>
      </c>
      <c r="N32" s="86"/>
      <c r="O32" s="79"/>
      <c r="P32" s="79"/>
      <c r="Q32" s="79"/>
      <c r="S32" s="65"/>
      <c r="X32" s="65"/>
      <c r="Y32" s="65"/>
      <c r="Z32" s="65"/>
      <c r="AA32" s="65"/>
    </row>
    <row r="33" spans="1:27">
      <c r="A33" s="120" t="s">
        <v>174</v>
      </c>
      <c r="B33" s="96" t="str">
        <f>Beltloops!H135</f>
        <v xml:space="preserve"> </v>
      </c>
      <c r="C33" s="122" t="str">
        <f>Pins!H358</f>
        <v xml:space="preserve"> </v>
      </c>
      <c r="D33" s="88"/>
      <c r="E33" s="79"/>
      <c r="F33" s="79"/>
      <c r="G33" s="79"/>
      <c r="I33" s="84"/>
      <c r="J33" s="91" t="s">
        <v>230</v>
      </c>
      <c r="K33" s="78">
        <v>2</v>
      </c>
      <c r="L33" s="123" t="s">
        <v>231</v>
      </c>
      <c r="M33" s="152" t="str">
        <f>IF(Pins!H214=""," ",Pins!H214)</f>
        <v xml:space="preserve"> </v>
      </c>
      <c r="N33" s="86"/>
      <c r="O33" s="101" t="s">
        <v>760</v>
      </c>
      <c r="P33" s="92">
        <v>1</v>
      </c>
      <c r="Q33" s="124" t="s">
        <v>911</v>
      </c>
      <c r="R33" s="130" t="str">
        <f>IF(Beltloops!H152=""," ",Beltloops!H152)</f>
        <v xml:space="preserve"> </v>
      </c>
      <c r="S33" s="65"/>
      <c r="X33" s="65"/>
      <c r="Y33" s="65"/>
      <c r="Z33" s="65"/>
      <c r="AA33" s="65"/>
    </row>
    <row r="34" spans="1:27">
      <c r="A34" s="121" t="s">
        <v>759</v>
      </c>
      <c r="B34" s="96" t="str">
        <f>Beltloops!H140</f>
        <v xml:space="preserve"> </v>
      </c>
      <c r="C34" s="96" t="str">
        <f>Pins!H372</f>
        <v xml:space="preserve"> </v>
      </c>
      <c r="D34" s="88"/>
      <c r="E34" s="101" t="s">
        <v>187</v>
      </c>
      <c r="F34" s="73">
        <v>1</v>
      </c>
      <c r="G34" s="124" t="s">
        <v>51</v>
      </c>
      <c r="H34" s="152" t="str">
        <f>IF(Beltloops!H18=""," ",Beltloops!H18)</f>
        <v xml:space="preserve"> </v>
      </c>
      <c r="I34" s="84"/>
      <c r="J34" s="91" t="s">
        <v>201</v>
      </c>
      <c r="K34" s="78">
        <v>3</v>
      </c>
      <c r="L34" s="123" t="s">
        <v>233</v>
      </c>
      <c r="M34" s="152" t="str">
        <f>IF(Pins!H215=""," ",Pins!H215)</f>
        <v xml:space="preserve"> </v>
      </c>
      <c r="N34" s="86"/>
      <c r="O34" s="95" t="s">
        <v>201</v>
      </c>
      <c r="P34" s="92">
        <v>2</v>
      </c>
      <c r="Q34" s="123" t="s">
        <v>912</v>
      </c>
      <c r="R34" s="130" t="str">
        <f>IF(Beltloops!H153=""," ",Beltloops!H153)</f>
        <v xml:space="preserve"> </v>
      </c>
      <c r="S34" s="65"/>
      <c r="X34" s="65"/>
      <c r="Y34" s="65"/>
      <c r="Z34" s="65"/>
      <c r="AA34" s="65"/>
    </row>
    <row r="35" spans="1:27">
      <c r="A35" s="120" t="s">
        <v>175</v>
      </c>
      <c r="B35" s="96" t="str">
        <f>Beltloops!H145</f>
        <v xml:space="preserve"> </v>
      </c>
      <c r="C35" s="122" t="str">
        <f>Pins!H386</f>
        <v xml:space="preserve"> </v>
      </c>
      <c r="D35" s="88"/>
      <c r="E35" s="85" t="s">
        <v>188</v>
      </c>
      <c r="F35" s="78">
        <v>2</v>
      </c>
      <c r="G35" s="123" t="s">
        <v>52</v>
      </c>
      <c r="H35" s="152" t="str">
        <f>IF(Beltloops!H19=""," ",Beltloops!H19)</f>
        <v xml:space="preserve"> </v>
      </c>
      <c r="I35" s="84"/>
      <c r="J35" s="91" t="s">
        <v>202</v>
      </c>
      <c r="K35" s="78">
        <v>4</v>
      </c>
      <c r="L35" s="123" t="s">
        <v>234</v>
      </c>
      <c r="M35" s="152" t="str">
        <f>IF(Pins!H216=""," ",Pins!H216)</f>
        <v xml:space="preserve"> </v>
      </c>
      <c r="N35" s="86"/>
      <c r="O35" s="97" t="s">
        <v>188</v>
      </c>
      <c r="P35" s="92">
        <v>3</v>
      </c>
      <c r="Q35" s="125" t="s">
        <v>913</v>
      </c>
      <c r="R35" s="130" t="str">
        <f>IF(Beltloops!H154=""," ",Beltloops!H154)</f>
        <v xml:space="preserve"> </v>
      </c>
      <c r="S35" s="65"/>
      <c r="X35" s="65"/>
      <c r="Y35" s="65"/>
      <c r="Z35" s="65"/>
      <c r="AA35" s="65"/>
    </row>
    <row r="36" spans="1:27">
      <c r="A36" s="120" t="s">
        <v>176</v>
      </c>
      <c r="B36" s="96" t="str">
        <f>Beltloops!H150</f>
        <v xml:space="preserve"> </v>
      </c>
      <c r="C36" s="122" t="str">
        <f>Pins!H402</f>
        <v xml:space="preserve"> </v>
      </c>
      <c r="D36" s="88"/>
      <c r="E36" s="78"/>
      <c r="F36" s="73">
        <v>3</v>
      </c>
      <c r="G36" s="125" t="s">
        <v>53</v>
      </c>
      <c r="H36" s="152" t="str">
        <f>IF(Beltloops!H20=""," ",Beltloops!H20)</f>
        <v xml:space="preserve"> </v>
      </c>
      <c r="I36" s="84"/>
      <c r="J36" s="91"/>
      <c r="K36" s="78">
        <v>5</v>
      </c>
      <c r="L36" s="123" t="s">
        <v>235</v>
      </c>
      <c r="M36" s="152" t="str">
        <f>IF(Pins!H217=""," ",Pins!H217)</f>
        <v xml:space="preserve"> </v>
      </c>
      <c r="N36" s="86"/>
      <c r="O36" s="95" t="s">
        <v>778</v>
      </c>
      <c r="P36" s="97">
        <v>1</v>
      </c>
      <c r="Q36" s="124" t="s">
        <v>780</v>
      </c>
      <c r="R36" s="130" t="str">
        <f>IF(Pins!H405=""," ",Pins!H405)</f>
        <v xml:space="preserve"> </v>
      </c>
      <c r="S36" s="65"/>
      <c r="X36" s="65"/>
      <c r="Y36" s="65"/>
      <c r="Z36" s="65"/>
      <c r="AA36" s="65"/>
    </row>
    <row r="37" spans="1:27" ht="12.75" customHeight="1">
      <c r="A37" s="121" t="s">
        <v>760</v>
      </c>
      <c r="B37" s="96" t="str">
        <f>Beltloops!H155</f>
        <v xml:space="preserve"> </v>
      </c>
      <c r="C37" s="96" t="str">
        <f>Pins!H417</f>
        <v xml:space="preserve"> </v>
      </c>
      <c r="D37" s="88"/>
      <c r="E37" s="72" t="s">
        <v>189</v>
      </c>
      <c r="F37" s="78">
        <v>1</v>
      </c>
      <c r="G37" s="124" t="s">
        <v>191</v>
      </c>
      <c r="H37" s="152" t="str">
        <f>IF(Pins!H38=""," ",Pins!H38)</f>
        <v xml:space="preserve"> </v>
      </c>
      <c r="I37" s="84"/>
      <c r="J37" s="77"/>
      <c r="K37" s="78">
        <v>6</v>
      </c>
      <c r="L37" s="123" t="s">
        <v>433</v>
      </c>
      <c r="M37" s="152" t="str">
        <f>IF(Pins!H218=""," ",Pins!H218)</f>
        <v xml:space="preserve"> </v>
      </c>
      <c r="N37" s="86"/>
      <c r="O37" s="85" t="s">
        <v>779</v>
      </c>
      <c r="P37" s="92">
        <v>2</v>
      </c>
      <c r="Q37" s="123" t="s">
        <v>781</v>
      </c>
      <c r="R37" s="130" t="str">
        <f>IF(Pins!H406=""," ",Pins!H406)</f>
        <v xml:space="preserve"> </v>
      </c>
      <c r="S37" s="65"/>
      <c r="X37" s="65"/>
      <c r="Y37" s="65"/>
      <c r="Z37" s="65"/>
      <c r="AA37" s="65"/>
    </row>
    <row r="38" spans="1:27">
      <c r="A38" s="120" t="s">
        <v>177</v>
      </c>
      <c r="B38" s="96" t="str">
        <f>Beltloops!H160</f>
        <v xml:space="preserve"> </v>
      </c>
      <c r="C38" s="122" t="str">
        <f>Pins!H428</f>
        <v xml:space="preserve"> </v>
      </c>
      <c r="D38" s="88"/>
      <c r="E38" s="91" t="s">
        <v>209</v>
      </c>
      <c r="F38" s="78">
        <v>2</v>
      </c>
      <c r="G38" s="123" t="s">
        <v>192</v>
      </c>
      <c r="H38" s="152" t="str">
        <f>IF(Pins!H39=""," ",Pins!H39)</f>
        <v xml:space="preserve"> </v>
      </c>
      <c r="I38" s="84"/>
      <c r="J38" s="85"/>
      <c r="K38" s="78">
        <v>7</v>
      </c>
      <c r="L38" s="123" t="s">
        <v>434</v>
      </c>
      <c r="M38" s="152" t="str">
        <f>IF(Pins!H219=""," ",Pins!H219)</f>
        <v xml:space="preserve"> </v>
      </c>
      <c r="N38" s="86"/>
      <c r="O38" s="85" t="s">
        <v>201</v>
      </c>
      <c r="P38" s="92">
        <v>3</v>
      </c>
      <c r="Q38" s="123" t="s">
        <v>872</v>
      </c>
      <c r="R38" s="130" t="str">
        <f>IF(Pins!H407=""," ",Pins!H407)</f>
        <v xml:space="preserve"> </v>
      </c>
      <c r="S38" s="65"/>
      <c r="X38" s="65"/>
      <c r="Y38" s="65"/>
      <c r="Z38" s="65"/>
      <c r="AA38" s="65"/>
    </row>
    <row r="39" spans="1:27">
      <c r="A39" s="120" t="s">
        <v>178</v>
      </c>
      <c r="B39" s="96" t="str">
        <f>Beltloops!H165</f>
        <v xml:space="preserve"> </v>
      </c>
      <c r="C39" s="122" t="str">
        <f>Pins!H442</f>
        <v xml:space="preserve"> </v>
      </c>
      <c r="D39" s="88"/>
      <c r="E39" s="91" t="s">
        <v>201</v>
      </c>
      <c r="F39" s="78">
        <v>3</v>
      </c>
      <c r="G39" s="123" t="s">
        <v>193</v>
      </c>
      <c r="H39" s="152" t="str">
        <f>IF(Pins!H40=""," ",Pins!H40)</f>
        <v xml:space="preserve"> </v>
      </c>
      <c r="I39" s="84"/>
      <c r="J39" s="85"/>
      <c r="K39" s="78">
        <v>8</v>
      </c>
      <c r="L39" s="123" t="s">
        <v>435</v>
      </c>
      <c r="M39" s="152" t="str">
        <f>IF(Pins!H220=""," ",Pins!H220)</f>
        <v xml:space="preserve"> </v>
      </c>
      <c r="N39" s="86"/>
      <c r="O39" s="85" t="s">
        <v>202</v>
      </c>
      <c r="P39" s="92">
        <v>4</v>
      </c>
      <c r="Q39" s="123" t="s">
        <v>859</v>
      </c>
      <c r="R39" s="130" t="str">
        <f>IF(Pins!H408=""," ",Pins!H408)</f>
        <v xml:space="preserve"> </v>
      </c>
      <c r="S39" s="65"/>
      <c r="X39" s="65"/>
      <c r="Y39" s="65"/>
      <c r="Z39" s="65"/>
      <c r="AA39" s="65"/>
    </row>
    <row r="40" spans="1:27">
      <c r="A40" s="120" t="s">
        <v>761</v>
      </c>
      <c r="B40" s="96" t="str">
        <f>Beltloops!H170</f>
        <v xml:space="preserve"> </v>
      </c>
      <c r="C40" s="122" t="str">
        <f>Pins!H455</f>
        <v xml:space="preserve"> </v>
      </c>
      <c r="D40" s="88"/>
      <c r="E40" s="77" t="s">
        <v>202</v>
      </c>
      <c r="F40" s="78">
        <v>4</v>
      </c>
      <c r="G40" s="123" t="s">
        <v>194</v>
      </c>
      <c r="H40" s="152" t="str">
        <f>IF(Pins!H41=""," ",Pins!H41)</f>
        <v xml:space="preserve"> </v>
      </c>
      <c r="I40" s="84"/>
      <c r="J40" s="77"/>
      <c r="K40" s="73">
        <v>9</v>
      </c>
      <c r="L40" s="123" t="s">
        <v>436</v>
      </c>
      <c r="M40" s="152" t="str">
        <f>IF(Pins!H221=""," ",Pins!H221)</f>
        <v xml:space="preserve"> </v>
      </c>
      <c r="N40" s="86"/>
      <c r="O40" s="85"/>
      <c r="P40" s="92">
        <v>5</v>
      </c>
      <c r="Q40" s="123" t="s">
        <v>782</v>
      </c>
      <c r="R40" s="130" t="str">
        <f>IF(Pins!H409=""," ",Pins!H409)</f>
        <v xml:space="preserve"> </v>
      </c>
      <c r="S40" s="65"/>
      <c r="X40" s="65"/>
      <c r="Y40" s="65"/>
      <c r="Z40" s="65"/>
      <c r="AA40" s="65"/>
    </row>
    <row r="41" spans="1:27">
      <c r="A41" s="120" t="s">
        <v>772</v>
      </c>
      <c r="B41" s="96" t="str">
        <f>Beltloops!H177</f>
        <v xml:space="preserve"> </v>
      </c>
      <c r="C41" s="122" t="str">
        <f>Pins!H469</f>
        <v xml:space="preserve"> </v>
      </c>
      <c r="D41" s="88"/>
      <c r="E41" s="77"/>
      <c r="F41" s="78">
        <v>5</v>
      </c>
      <c r="G41" s="123" t="s">
        <v>195</v>
      </c>
      <c r="H41" s="152" t="str">
        <f>IF(Pins!H42=""," ",Pins!H42)</f>
        <v xml:space="preserve"> </v>
      </c>
      <c r="I41" s="84"/>
      <c r="J41" s="78"/>
      <c r="K41" s="73">
        <v>10</v>
      </c>
      <c r="L41" s="125" t="s">
        <v>236</v>
      </c>
      <c r="M41" s="152" t="str">
        <f>IF(Pins!H222=""," ",Pins!H222)</f>
        <v xml:space="preserve"> </v>
      </c>
      <c r="N41" s="86"/>
      <c r="O41" s="85"/>
      <c r="P41" s="92">
        <v>6</v>
      </c>
      <c r="Q41" s="123" t="s">
        <v>787</v>
      </c>
      <c r="R41" s="130" t="str">
        <f>IF(Pins!H410=""," ",Pins!H410)</f>
        <v xml:space="preserve"> </v>
      </c>
      <c r="S41" s="65"/>
      <c r="X41" s="65"/>
      <c r="Y41" s="65"/>
      <c r="Z41" s="65"/>
      <c r="AA41" s="65"/>
    </row>
    <row r="42" spans="1:27">
      <c r="A42" s="120" t="s">
        <v>179</v>
      </c>
      <c r="B42" s="96" t="str">
        <f>Beltloops!H182</f>
        <v xml:space="preserve"> </v>
      </c>
      <c r="C42" s="122" t="str">
        <f>Pins!H486</f>
        <v xml:space="preserve"> </v>
      </c>
      <c r="D42" s="88"/>
      <c r="E42" s="77"/>
      <c r="F42" s="78">
        <v>6</v>
      </c>
      <c r="G42" s="123" t="s">
        <v>875</v>
      </c>
      <c r="H42" s="152" t="str">
        <f>IF(Pins!H43=""," ",Pins!H43)</f>
        <v xml:space="preserve"> </v>
      </c>
      <c r="I42" s="84"/>
      <c r="J42" s="81"/>
      <c r="K42" s="81"/>
      <c r="L42" s="102"/>
      <c r="M42" s="154"/>
      <c r="N42" s="86"/>
      <c r="O42" s="85"/>
      <c r="P42" s="92">
        <v>7</v>
      </c>
      <c r="Q42" s="123" t="s">
        <v>786</v>
      </c>
      <c r="R42" s="130" t="str">
        <f>IF(Pins!H411=""," ",Pins!H411)</f>
        <v xml:space="preserve"> </v>
      </c>
      <c r="S42" s="65"/>
      <c r="X42" s="65"/>
      <c r="Y42" s="65"/>
      <c r="Z42" s="65"/>
      <c r="AA42" s="65"/>
    </row>
    <row r="43" spans="1:27">
      <c r="A43" s="120" t="s">
        <v>180</v>
      </c>
      <c r="B43" s="96" t="str">
        <f>Beltloops!H187</f>
        <v xml:space="preserve"> </v>
      </c>
      <c r="C43" s="122" t="str">
        <f>Pins!H498</f>
        <v xml:space="preserve"> </v>
      </c>
      <c r="D43" s="88"/>
      <c r="E43" s="85"/>
      <c r="F43" s="78">
        <v>7</v>
      </c>
      <c r="G43" s="123" t="s">
        <v>196</v>
      </c>
      <c r="H43" s="152" t="str">
        <f>IF(Pins!H44=""," ",Pins!H44)</f>
        <v xml:space="preserve"> </v>
      </c>
      <c r="I43" s="84"/>
      <c r="J43" s="74" t="s">
        <v>165</v>
      </c>
      <c r="K43" s="73">
        <v>1</v>
      </c>
      <c r="L43" s="124" t="s">
        <v>104</v>
      </c>
      <c r="M43" s="152" t="str">
        <f>IF(Beltloops!H80=""," ",Beltloops!H80)</f>
        <v xml:space="preserve"> </v>
      </c>
      <c r="N43" s="86"/>
      <c r="O43" s="85"/>
      <c r="P43" s="92">
        <v>8</v>
      </c>
      <c r="Q43" s="123" t="s">
        <v>873</v>
      </c>
      <c r="R43" s="130" t="str">
        <f>IF(Pins!H412=""," ",Pins!H412)</f>
        <v xml:space="preserve"> </v>
      </c>
      <c r="S43" s="65"/>
      <c r="X43" s="65"/>
      <c r="Y43" s="65"/>
      <c r="Z43" s="65"/>
      <c r="AA43" s="65"/>
    </row>
    <row r="44" spans="1:27">
      <c r="A44" s="120" t="s">
        <v>181</v>
      </c>
      <c r="B44" s="96" t="str">
        <f>Beltloops!H192</f>
        <v xml:space="preserve"> </v>
      </c>
      <c r="C44" s="122" t="str">
        <f>Pins!H513</f>
        <v xml:space="preserve"> </v>
      </c>
      <c r="D44" s="88"/>
      <c r="E44" s="85"/>
      <c r="F44" s="78">
        <v>8</v>
      </c>
      <c r="G44" s="123" t="s">
        <v>197</v>
      </c>
      <c r="H44" s="152" t="str">
        <f>IF(Pins!H45=""," ",Pins!H45)</f>
        <v xml:space="preserve"> </v>
      </c>
      <c r="I44" s="84"/>
      <c r="J44" s="80" t="s">
        <v>201</v>
      </c>
      <c r="K44" s="78">
        <v>2</v>
      </c>
      <c r="L44" s="123" t="s">
        <v>105</v>
      </c>
      <c r="M44" s="152" t="str">
        <f>IF(Beltloops!H81=""," ",Beltloops!H81)</f>
        <v xml:space="preserve"> </v>
      </c>
      <c r="N44" s="86"/>
      <c r="O44" s="85"/>
      <c r="P44" s="92">
        <v>9</v>
      </c>
      <c r="Q44" s="123" t="s">
        <v>784</v>
      </c>
      <c r="R44" s="130" t="str">
        <f>IF(Pins!E413=""," ",Pins!E413)</f>
        <v xml:space="preserve"> </v>
      </c>
      <c r="S44" s="65"/>
      <c r="X44" s="65"/>
      <c r="Y44" s="65"/>
      <c r="Z44" s="65"/>
      <c r="AA44" s="65"/>
    </row>
    <row r="45" spans="1:27">
      <c r="A45" s="120" t="s">
        <v>182</v>
      </c>
      <c r="B45" s="96" t="str">
        <f>Beltloops!H197</f>
        <v xml:space="preserve"> </v>
      </c>
      <c r="C45" s="122" t="str">
        <f>Pins!H528</f>
        <v xml:space="preserve"> </v>
      </c>
      <c r="D45" s="88"/>
      <c r="E45" s="77"/>
      <c r="F45" s="73">
        <v>9</v>
      </c>
      <c r="G45" s="123" t="s">
        <v>198</v>
      </c>
      <c r="H45" s="152" t="str">
        <f>IF(Pins!H46=""," ",Pins!H46)</f>
        <v xml:space="preserve"> </v>
      </c>
      <c r="I45" s="84"/>
      <c r="J45" s="85" t="s">
        <v>188</v>
      </c>
      <c r="K45" s="73">
        <v>3</v>
      </c>
      <c r="L45" s="125" t="s">
        <v>106</v>
      </c>
      <c r="M45" s="152" t="str">
        <f>IF(Beltloops!H82=""," ",Beltloops!H82)</f>
        <v xml:space="preserve"> </v>
      </c>
      <c r="N45" s="86"/>
      <c r="O45" s="85"/>
      <c r="P45" s="92">
        <v>10</v>
      </c>
      <c r="Q45" s="123" t="s">
        <v>785</v>
      </c>
      <c r="R45" s="130" t="str">
        <f>IF(Pins!E414=""," ",Pins!E414)</f>
        <v xml:space="preserve"> </v>
      </c>
      <c r="S45" s="65"/>
      <c r="X45" s="65"/>
      <c r="Y45" s="65"/>
      <c r="Z45" s="65"/>
      <c r="AA45" s="65"/>
    </row>
    <row r="46" spans="1:27">
      <c r="A46" s="120" t="s">
        <v>183</v>
      </c>
      <c r="B46" s="96" t="str">
        <f>Beltloops!H202</f>
        <v xml:space="preserve"> </v>
      </c>
      <c r="C46" s="122" t="str">
        <f>Pins!H541</f>
        <v xml:space="preserve"> </v>
      </c>
      <c r="D46" s="88"/>
      <c r="E46" s="77"/>
      <c r="F46" s="106">
        <v>10</v>
      </c>
      <c r="G46" s="125" t="s">
        <v>199</v>
      </c>
      <c r="H46" s="152" t="str">
        <f>IF(Pins!H47=""," ",Pins!H47)</f>
        <v xml:space="preserve"> </v>
      </c>
      <c r="I46" s="84"/>
      <c r="J46" s="74" t="s">
        <v>165</v>
      </c>
      <c r="K46" s="78">
        <v>1</v>
      </c>
      <c r="L46" s="124" t="s">
        <v>606</v>
      </c>
      <c r="M46" s="152" t="str">
        <f>IF(Pins!H228=""," ",Pins!H228)</f>
        <v xml:space="preserve"> </v>
      </c>
      <c r="N46" s="86"/>
      <c r="O46" s="77"/>
      <c r="P46" s="92">
        <v>11</v>
      </c>
      <c r="Q46" s="123" t="s">
        <v>302</v>
      </c>
      <c r="R46" s="130" t="str">
        <f>IF(Pins!E415=""," ",Pins!E415)</f>
        <v xml:space="preserve"> </v>
      </c>
      <c r="S46" s="65"/>
      <c r="X46" s="65"/>
      <c r="Y46" s="65"/>
      <c r="Z46" s="65"/>
      <c r="AA46" s="65"/>
    </row>
    <row r="47" spans="1:27">
      <c r="A47" s="120" t="s">
        <v>184</v>
      </c>
      <c r="B47" s="96" t="str">
        <f>Beltloops!H207</f>
        <v xml:space="preserve"> </v>
      </c>
      <c r="C47" s="122" t="str">
        <f>Pins!H554</f>
        <v xml:space="preserve"> </v>
      </c>
      <c r="D47" s="88"/>
      <c r="E47" s="108"/>
      <c r="F47" s="109"/>
      <c r="G47" s="110"/>
      <c r="H47" s="153"/>
      <c r="I47" s="84"/>
      <c r="J47" s="80" t="s">
        <v>238</v>
      </c>
      <c r="K47" s="78">
        <v>2</v>
      </c>
      <c r="L47" s="123" t="s">
        <v>607</v>
      </c>
      <c r="M47" s="152" t="str">
        <f>IF(Pins!H229=""," ",Pins!H229)</f>
        <v xml:space="preserve"> </v>
      </c>
      <c r="N47" s="86"/>
      <c r="O47" s="163"/>
      <c r="P47" s="130">
        <v>12</v>
      </c>
      <c r="Q47" s="158" t="s">
        <v>304</v>
      </c>
      <c r="R47" s="130" t="str">
        <f>IF(Pins!E416=""," ",Pins!E416)</f>
        <v xml:space="preserve"> </v>
      </c>
      <c r="S47" s="65"/>
      <c r="X47" s="65"/>
      <c r="Y47" s="65"/>
      <c r="Z47" s="65"/>
      <c r="AA47" s="65"/>
    </row>
    <row r="48" spans="1:27">
      <c r="A48" s="120" t="s">
        <v>185</v>
      </c>
      <c r="B48" s="96" t="str">
        <f>Beltloops!H212</f>
        <v xml:space="preserve"> </v>
      </c>
      <c r="C48" s="96" t="str">
        <f>Pins!H569</f>
        <v xml:space="preserve"> </v>
      </c>
      <c r="D48" s="88"/>
      <c r="E48" s="74" t="s">
        <v>159</v>
      </c>
      <c r="F48" s="73">
        <v>1</v>
      </c>
      <c r="G48" s="124" t="s">
        <v>99</v>
      </c>
      <c r="H48" s="152" t="str">
        <f>IF(Beltloops!H23=""," ",Beltloops!H23)</f>
        <v xml:space="preserve"> </v>
      </c>
      <c r="I48" s="84"/>
      <c r="J48" s="91" t="s">
        <v>237</v>
      </c>
      <c r="K48" s="78">
        <v>3</v>
      </c>
      <c r="L48" s="123" t="s">
        <v>604</v>
      </c>
      <c r="M48" s="152" t="str">
        <f>IF(Pins!H230=""," ",Pins!H230)</f>
        <v xml:space="preserve"> </v>
      </c>
      <c r="N48" s="86"/>
      <c r="S48" s="65"/>
      <c r="X48" s="65"/>
      <c r="Y48" s="65"/>
      <c r="Z48" s="65"/>
      <c r="AA48" s="65"/>
    </row>
    <row r="49" spans="1:27">
      <c r="A49" s="83"/>
      <c r="B49" s="83"/>
      <c r="C49" s="83"/>
      <c r="D49" s="88"/>
      <c r="E49" s="80" t="s">
        <v>201</v>
      </c>
      <c r="F49" s="78">
        <v>2</v>
      </c>
      <c r="G49" s="123" t="s">
        <v>100</v>
      </c>
      <c r="H49" s="152" t="str">
        <f>IF(Beltloops!H24=""," ",Beltloops!H24)</f>
        <v xml:space="preserve"> </v>
      </c>
      <c r="I49" s="84"/>
      <c r="J49" s="91" t="s">
        <v>201</v>
      </c>
      <c r="K49" s="78">
        <v>4</v>
      </c>
      <c r="L49" s="123" t="s">
        <v>605</v>
      </c>
      <c r="M49" s="152" t="str">
        <f>IF(Pins!H231=""," ",Pins!H231)</f>
        <v xml:space="preserve"> </v>
      </c>
      <c r="N49" s="86"/>
      <c r="O49" s="74" t="s">
        <v>177</v>
      </c>
      <c r="P49" s="73">
        <v>1</v>
      </c>
      <c r="Q49" s="124" t="s">
        <v>107</v>
      </c>
      <c r="R49" s="152" t="str">
        <f>IF(Beltloops!H157=""," ",Beltloops!H157)</f>
        <v xml:space="preserve"> </v>
      </c>
      <c r="S49" s="65"/>
      <c r="X49" s="65"/>
      <c r="Y49" s="65"/>
      <c r="Z49" s="65"/>
      <c r="AA49" s="65"/>
    </row>
    <row r="50" spans="1:27">
      <c r="A50" s="83"/>
      <c r="B50" s="83"/>
      <c r="C50" s="83"/>
      <c r="D50" s="88"/>
      <c r="E50" s="85" t="s">
        <v>188</v>
      </c>
      <c r="F50" s="73">
        <v>3</v>
      </c>
      <c r="G50" s="125" t="s">
        <v>101</v>
      </c>
      <c r="H50" s="152" t="str">
        <f>IF(Beltloops!H25=""," ",Beltloops!H25)</f>
        <v xml:space="preserve"> </v>
      </c>
      <c r="I50" s="84"/>
      <c r="J50" s="91" t="s">
        <v>202</v>
      </c>
      <c r="K50" s="78">
        <v>5</v>
      </c>
      <c r="L50" s="123" t="s">
        <v>612</v>
      </c>
      <c r="M50" s="152" t="str">
        <f>IF(Pins!H232=""," ",Pins!H232)</f>
        <v xml:space="preserve"> </v>
      </c>
      <c r="N50" s="86"/>
      <c r="O50" s="80" t="s">
        <v>201</v>
      </c>
      <c r="P50" s="78">
        <v>2</v>
      </c>
      <c r="Q50" s="123" t="s">
        <v>108</v>
      </c>
      <c r="R50" s="152" t="str">
        <f>IF(Beltloops!H158=""," ",Beltloops!H158)</f>
        <v xml:space="preserve"> </v>
      </c>
      <c r="S50" s="65"/>
      <c r="X50" s="65"/>
      <c r="Y50" s="65"/>
      <c r="Z50" s="65"/>
      <c r="AA50" s="65"/>
    </row>
    <row r="51" spans="1:27">
      <c r="A51" s="83"/>
      <c r="B51" s="83"/>
      <c r="C51" s="83"/>
      <c r="D51" s="88"/>
      <c r="E51" s="101" t="s">
        <v>190</v>
      </c>
      <c r="F51" s="78">
        <v>1</v>
      </c>
      <c r="G51" s="124" t="s">
        <v>586</v>
      </c>
      <c r="H51" s="152" t="str">
        <f>IF(Pins!H53=""," ",Pins!H53)</f>
        <v xml:space="preserve"> </v>
      </c>
      <c r="I51" s="84"/>
      <c r="J51" s="77"/>
      <c r="K51" s="78">
        <v>6</v>
      </c>
      <c r="L51" s="123" t="s">
        <v>613</v>
      </c>
      <c r="M51" s="152" t="str">
        <f>IF(Pins!H233=""," ",Pins!H233)</f>
        <v xml:space="preserve"> </v>
      </c>
      <c r="N51" s="86"/>
      <c r="O51" s="85" t="s">
        <v>188</v>
      </c>
      <c r="P51" s="73">
        <v>3</v>
      </c>
      <c r="Q51" s="125" t="s">
        <v>922</v>
      </c>
      <c r="R51" s="152" t="str">
        <f>IF(Beltloops!H159=""," ",Beltloops!H159)</f>
        <v xml:space="preserve"> </v>
      </c>
      <c r="S51" s="65"/>
      <c r="X51" s="65"/>
      <c r="Y51" s="65"/>
      <c r="Z51" s="65"/>
      <c r="AA51" s="65"/>
    </row>
    <row r="52" spans="1:27">
      <c r="A52" s="83"/>
      <c r="B52" s="83"/>
      <c r="C52" s="83"/>
      <c r="D52" s="88"/>
      <c r="E52" s="91" t="s">
        <v>203</v>
      </c>
      <c r="F52" s="78">
        <v>2</v>
      </c>
      <c r="G52" s="123" t="s">
        <v>587</v>
      </c>
      <c r="H52" s="152" t="str">
        <f>IF(Pins!H54=""," ",Pins!H54)</f>
        <v xml:space="preserve"> </v>
      </c>
      <c r="I52" s="84"/>
      <c r="J52" s="85"/>
      <c r="K52" s="78">
        <v>7</v>
      </c>
      <c r="L52" s="123" t="s">
        <v>614</v>
      </c>
      <c r="M52" s="152" t="str">
        <f>IF(Pins!H234=""," ",Pins!H234)</f>
        <v xml:space="preserve"> </v>
      </c>
      <c r="N52" s="86"/>
      <c r="O52" s="74" t="s">
        <v>177</v>
      </c>
      <c r="P52" s="78">
        <v>1</v>
      </c>
      <c r="Q52" s="124" t="s">
        <v>623</v>
      </c>
      <c r="R52" s="152" t="str">
        <f>IF(Pins!H420=""," ",Pins!H420)</f>
        <v xml:space="preserve"> </v>
      </c>
      <c r="S52" s="65"/>
      <c r="X52" s="65"/>
      <c r="Y52" s="65"/>
      <c r="Z52" s="65"/>
      <c r="AA52" s="65"/>
    </row>
    <row r="53" spans="1:27">
      <c r="A53" s="83"/>
      <c r="B53" s="83"/>
      <c r="C53" s="83"/>
      <c r="D53" s="88"/>
      <c r="E53" s="91" t="s">
        <v>201</v>
      </c>
      <c r="F53" s="78">
        <v>3</v>
      </c>
      <c r="G53" s="123" t="s">
        <v>588</v>
      </c>
      <c r="H53" s="152" t="str">
        <f>IF(Pins!H55=""," ",Pins!H55)</f>
        <v xml:space="preserve"> </v>
      </c>
      <c r="I53" s="84"/>
      <c r="J53" s="85"/>
      <c r="K53" s="78">
        <v>8</v>
      </c>
      <c r="L53" s="123" t="s">
        <v>615</v>
      </c>
      <c r="M53" s="152" t="str">
        <f>IF(Pins!H235=""," ",Pins!H235)</f>
        <v xml:space="preserve"> </v>
      </c>
      <c r="N53" s="86"/>
      <c r="O53" s="80" t="s">
        <v>238</v>
      </c>
      <c r="P53" s="78">
        <v>2</v>
      </c>
      <c r="Q53" s="123" t="s">
        <v>622</v>
      </c>
      <c r="R53" s="152" t="str">
        <f>IF(Pins!H421=""," ",Pins!H421)</f>
        <v xml:space="preserve"> </v>
      </c>
      <c r="S53" s="65"/>
      <c r="X53" s="65"/>
      <c r="Y53" s="65"/>
      <c r="Z53" s="65"/>
      <c r="AA53" s="65"/>
    </row>
    <row r="54" spans="1:27">
      <c r="A54" s="83"/>
      <c r="B54" s="83"/>
      <c r="C54" s="83"/>
      <c r="D54" s="88"/>
      <c r="E54" s="91" t="s">
        <v>202</v>
      </c>
      <c r="F54" s="78">
        <v>4</v>
      </c>
      <c r="G54" s="123" t="s">
        <v>589</v>
      </c>
      <c r="H54" s="152" t="str">
        <f>IF(Pins!H56=""," ",Pins!H56)</f>
        <v xml:space="preserve"> </v>
      </c>
      <c r="I54" s="84"/>
      <c r="J54" s="85"/>
      <c r="K54" s="73">
        <v>9</v>
      </c>
      <c r="L54" s="123" t="s">
        <v>609</v>
      </c>
      <c r="M54" s="152" t="str">
        <f>IF(Pins!H236=""," ",Pins!H236)</f>
        <v xml:space="preserve"> </v>
      </c>
      <c r="N54" s="86"/>
      <c r="O54" s="91" t="s">
        <v>270</v>
      </c>
      <c r="P54" s="78">
        <v>3</v>
      </c>
      <c r="Q54" s="123" t="s">
        <v>621</v>
      </c>
      <c r="R54" s="152" t="str">
        <f>IF(Pins!H422=""," ",Pins!H422)</f>
        <v xml:space="preserve"> </v>
      </c>
      <c r="S54" s="65"/>
      <c r="X54" s="65"/>
      <c r="Y54" s="65"/>
      <c r="Z54" s="65"/>
      <c r="AA54" s="65"/>
    </row>
    <row r="55" spans="1:27">
      <c r="A55" s="83"/>
      <c r="B55" s="83"/>
      <c r="C55" s="83"/>
      <c r="D55" s="88"/>
      <c r="E55" s="91"/>
      <c r="F55" s="78">
        <v>5</v>
      </c>
      <c r="G55" s="123" t="s">
        <v>590</v>
      </c>
      <c r="H55" s="152" t="str">
        <f>IF(Pins!H57=""," ",Pins!H57)</f>
        <v xml:space="preserve"> </v>
      </c>
      <c r="I55" s="84"/>
      <c r="J55" s="85"/>
      <c r="K55" s="73">
        <v>10</v>
      </c>
      <c r="L55" s="123" t="s">
        <v>610</v>
      </c>
      <c r="M55" s="152" t="str">
        <f>IF(Pins!H237=""," ",Pins!H237)</f>
        <v xml:space="preserve"> </v>
      </c>
      <c r="N55" s="86"/>
      <c r="O55" s="91" t="s">
        <v>201</v>
      </c>
      <c r="P55" s="78">
        <v>4</v>
      </c>
      <c r="Q55" s="123" t="s">
        <v>620</v>
      </c>
      <c r="R55" s="152" t="str">
        <f>IF(Pins!H423=""," ",Pins!H423)</f>
        <v xml:space="preserve"> </v>
      </c>
      <c r="S55" s="65"/>
      <c r="X55" s="65"/>
      <c r="Y55" s="65"/>
      <c r="Z55" s="65"/>
      <c r="AA55" s="65"/>
    </row>
    <row r="56" spans="1:27">
      <c r="A56" s="83"/>
      <c r="B56" s="83"/>
      <c r="C56" s="83"/>
      <c r="D56" s="88"/>
      <c r="E56" s="77"/>
      <c r="F56" s="78">
        <v>6</v>
      </c>
      <c r="G56" s="123" t="s">
        <v>591</v>
      </c>
      <c r="H56" s="152" t="str">
        <f>IF(Pins!H58=""," ",Pins!H58)</f>
        <v xml:space="preserve"> </v>
      </c>
      <c r="I56" s="84"/>
      <c r="J56" s="85"/>
      <c r="K56" s="73">
        <v>11</v>
      </c>
      <c r="L56" s="123" t="s">
        <v>611</v>
      </c>
      <c r="M56" s="152" t="str">
        <f>IF(Pins!H238=""," ",Pins!H238)</f>
        <v xml:space="preserve"> </v>
      </c>
      <c r="N56" s="86"/>
      <c r="O56" s="91" t="s">
        <v>202</v>
      </c>
      <c r="P56" s="78">
        <v>5</v>
      </c>
      <c r="Q56" s="123" t="s">
        <v>619</v>
      </c>
      <c r="R56" s="152" t="str">
        <f>IF(Pins!H424=""," ",Pins!H424)</f>
        <v xml:space="preserve"> </v>
      </c>
      <c r="S56" s="65"/>
      <c r="X56" s="65"/>
      <c r="Y56" s="65"/>
      <c r="Z56" s="65"/>
      <c r="AA56" s="65"/>
    </row>
    <row r="57" spans="1:27">
      <c r="A57" s="107"/>
      <c r="B57" s="83"/>
      <c r="C57" s="83"/>
      <c r="D57" s="88"/>
      <c r="E57" s="85"/>
      <c r="F57" s="78">
        <v>7</v>
      </c>
      <c r="G57" s="123" t="s">
        <v>864</v>
      </c>
      <c r="H57" s="152" t="str">
        <f>IF(Pins!H59=""," ",Pins!H59)</f>
        <v xml:space="preserve"> </v>
      </c>
      <c r="I57" s="84"/>
      <c r="J57" s="97"/>
      <c r="K57" s="73">
        <v>12</v>
      </c>
      <c r="L57" s="125" t="s">
        <v>608</v>
      </c>
      <c r="M57" s="152" t="str">
        <f>IF(Pins!H239=""," ",Pins!H239)</f>
        <v xml:space="preserve"> </v>
      </c>
      <c r="N57" s="86"/>
      <c r="O57" s="77"/>
      <c r="P57" s="78">
        <v>6</v>
      </c>
      <c r="Q57" s="123" t="s">
        <v>618</v>
      </c>
      <c r="R57" s="152" t="str">
        <f>IF(Pins!H425=""," ",Pins!H425)</f>
        <v xml:space="preserve"> </v>
      </c>
      <c r="S57" s="65"/>
      <c r="X57" s="65"/>
      <c r="Y57" s="65"/>
      <c r="Z57" s="65"/>
      <c r="AA57" s="65"/>
    </row>
    <row r="58" spans="1:27">
      <c r="A58" s="83"/>
      <c r="B58" s="83"/>
      <c r="C58" s="83"/>
      <c r="D58" s="88"/>
      <c r="E58" s="85"/>
      <c r="F58" s="78">
        <v>8</v>
      </c>
      <c r="G58" s="123" t="s">
        <v>592</v>
      </c>
      <c r="H58" s="152" t="str">
        <f>IF(Pins!H60=""," ",Pins!H60)</f>
        <v xml:space="preserve"> </v>
      </c>
      <c r="I58" s="84"/>
      <c r="J58" s="79"/>
      <c r="K58" s="79"/>
      <c r="L58" s="79"/>
      <c r="N58" s="86"/>
      <c r="O58" s="85"/>
      <c r="P58" s="78">
        <v>7</v>
      </c>
      <c r="Q58" s="123" t="s">
        <v>617</v>
      </c>
      <c r="R58" s="152" t="str">
        <f>IF(Pins!H426=""," ",Pins!H426)</f>
        <v xml:space="preserve"> </v>
      </c>
      <c r="S58" s="65"/>
      <c r="X58" s="65"/>
      <c r="Y58" s="65"/>
      <c r="Z58" s="65"/>
      <c r="AA58" s="65"/>
    </row>
    <row r="59" spans="1:27">
      <c r="A59" s="83"/>
      <c r="B59" s="83"/>
      <c r="C59" s="83"/>
      <c r="D59" s="88"/>
      <c r="E59" s="77"/>
      <c r="F59" s="73">
        <v>9</v>
      </c>
      <c r="G59" s="123" t="s">
        <v>593</v>
      </c>
      <c r="H59" s="152" t="str">
        <f>IF(Pins!H61=""," ",Pins!H61)</f>
        <v xml:space="preserve"> </v>
      </c>
      <c r="I59" s="84"/>
      <c r="J59" s="74" t="s">
        <v>166</v>
      </c>
      <c r="K59" s="73">
        <v>1</v>
      </c>
      <c r="L59" s="124" t="s">
        <v>78</v>
      </c>
      <c r="M59" s="152" t="str">
        <f>IF(Beltloops!H85=""," ",Beltloops!H85)</f>
        <v xml:space="preserve"> </v>
      </c>
      <c r="N59" s="86"/>
      <c r="O59" s="97"/>
      <c r="P59" s="73">
        <v>8</v>
      </c>
      <c r="Q59" s="125" t="s">
        <v>616</v>
      </c>
      <c r="R59" s="152" t="str">
        <f>IF(Pins!H427=""," ",Pins!H427)</f>
        <v xml:space="preserve"> </v>
      </c>
      <c r="S59" s="65"/>
      <c r="X59" s="65"/>
      <c r="Y59" s="65"/>
      <c r="Z59" s="65"/>
      <c r="AA59" s="65"/>
    </row>
    <row r="60" spans="1:27">
      <c r="A60" s="83"/>
      <c r="B60" s="83"/>
      <c r="C60" s="83"/>
      <c r="D60" s="88"/>
      <c r="E60" s="78"/>
      <c r="F60" s="73">
        <v>10</v>
      </c>
      <c r="G60" s="125" t="s">
        <v>594</v>
      </c>
      <c r="H60" s="152" t="str">
        <f>IF(Pins!H62=""," ",Pins!H62)</f>
        <v xml:space="preserve"> </v>
      </c>
      <c r="I60" s="84"/>
      <c r="J60" s="80" t="s">
        <v>201</v>
      </c>
      <c r="K60" s="78">
        <v>2</v>
      </c>
      <c r="L60" s="123" t="s">
        <v>79</v>
      </c>
      <c r="M60" s="152" t="str">
        <f>IF(Beltloops!H86=""," ",Beltloops!H86)</f>
        <v xml:space="preserve"> </v>
      </c>
      <c r="N60" s="86"/>
      <c r="O60" s="79"/>
      <c r="P60" s="79"/>
      <c r="Q60" s="79"/>
      <c r="S60" s="65"/>
      <c r="X60" s="65"/>
      <c r="Y60" s="65"/>
      <c r="Z60" s="65"/>
      <c r="AA60" s="65"/>
    </row>
    <row r="61" spans="1:27">
      <c r="A61" s="83"/>
      <c r="B61" s="83"/>
      <c r="C61" s="83"/>
      <c r="D61" s="88"/>
      <c r="E61" s="81"/>
      <c r="F61" s="81"/>
      <c r="G61" s="102"/>
      <c r="H61" s="154"/>
      <c r="I61" s="84"/>
      <c r="J61" s="85" t="s">
        <v>188</v>
      </c>
      <c r="K61" s="73">
        <v>3</v>
      </c>
      <c r="L61" s="125" t="s">
        <v>80</v>
      </c>
      <c r="M61" s="152" t="str">
        <f>IF(Beltloops!H87=""," ",Beltloops!H87)</f>
        <v xml:space="preserve"> </v>
      </c>
      <c r="N61" s="86"/>
      <c r="O61" s="74" t="s">
        <v>178</v>
      </c>
      <c r="P61" s="73">
        <v>1</v>
      </c>
      <c r="Q61" s="124" t="s">
        <v>129</v>
      </c>
      <c r="R61" s="152" t="str">
        <f>IF(Beltloops!H162=""," ",Beltloops!H162)</f>
        <v xml:space="preserve"> </v>
      </c>
      <c r="S61" s="65"/>
      <c r="X61" s="65"/>
      <c r="Y61" s="65"/>
      <c r="Z61" s="65"/>
      <c r="AA61" s="65"/>
    </row>
    <row r="62" spans="1:27">
      <c r="A62" s="83"/>
      <c r="B62" s="83"/>
      <c r="C62" s="83"/>
      <c r="D62" s="88"/>
      <c r="E62" s="101" t="s">
        <v>739</v>
      </c>
      <c r="F62" s="92">
        <v>1</v>
      </c>
      <c r="G62" s="124" t="s">
        <v>788</v>
      </c>
      <c r="H62" s="130" t="str">
        <f>IF(Beltloops!H28=""," ",Beltloops!H28)</f>
        <v xml:space="preserve"> </v>
      </c>
      <c r="I62" s="84"/>
      <c r="J62" s="74" t="s">
        <v>166</v>
      </c>
      <c r="K62" s="78">
        <v>1</v>
      </c>
      <c r="L62" s="124" t="s">
        <v>422</v>
      </c>
      <c r="M62" s="152" t="str">
        <f>IF(Pins!H243=""," ",Pins!H243)</f>
        <v xml:space="preserve"> </v>
      </c>
      <c r="N62" s="86"/>
      <c r="O62" s="80" t="s">
        <v>201</v>
      </c>
      <c r="P62" s="78">
        <v>2</v>
      </c>
      <c r="Q62" s="123" t="s">
        <v>130</v>
      </c>
      <c r="R62" s="152" t="str">
        <f>IF(Beltloops!H163=""," ",Beltloops!H163)</f>
        <v xml:space="preserve"> </v>
      </c>
      <c r="S62" s="65"/>
      <c r="X62" s="65"/>
      <c r="Y62" s="65"/>
      <c r="Z62" s="65"/>
      <c r="AA62" s="65"/>
    </row>
    <row r="63" spans="1:27">
      <c r="A63" s="83"/>
      <c r="B63" s="83"/>
      <c r="C63" s="83"/>
      <c r="D63" s="88"/>
      <c r="E63" s="95" t="s">
        <v>201</v>
      </c>
      <c r="F63" s="92">
        <v>2</v>
      </c>
      <c r="G63" s="123" t="s">
        <v>789</v>
      </c>
      <c r="H63" s="130" t="str">
        <f>IF(Beltloops!H29=""," ",Beltloops!H29)</f>
        <v xml:space="preserve"> </v>
      </c>
      <c r="I63" s="84"/>
      <c r="J63" s="80" t="s">
        <v>238</v>
      </c>
      <c r="K63" s="78">
        <v>2</v>
      </c>
      <c r="L63" s="123" t="s">
        <v>423</v>
      </c>
      <c r="M63" s="152" t="str">
        <f>IF(Pins!H244=""," ",Pins!H244)</f>
        <v xml:space="preserve"> </v>
      </c>
      <c r="N63" s="86"/>
      <c r="O63" s="85" t="s">
        <v>188</v>
      </c>
      <c r="P63" s="73">
        <v>3</v>
      </c>
      <c r="Q63" s="125" t="s">
        <v>131</v>
      </c>
      <c r="R63" s="152" t="str">
        <f>IF(Beltloops!H164=""," ",Beltloops!H164)</f>
        <v xml:space="preserve"> </v>
      </c>
      <c r="S63" s="65"/>
      <c r="X63" s="65"/>
      <c r="Y63" s="65"/>
      <c r="Z63" s="65"/>
      <c r="AA63" s="65"/>
    </row>
    <row r="64" spans="1:27">
      <c r="A64" s="83"/>
      <c r="B64" s="83"/>
      <c r="C64" s="83"/>
      <c r="D64" s="63"/>
      <c r="E64" s="97" t="s">
        <v>188</v>
      </c>
      <c r="F64" s="92">
        <v>3</v>
      </c>
      <c r="G64" s="125" t="s">
        <v>790</v>
      </c>
      <c r="H64" s="130" t="str">
        <f>IF(Beltloops!H30=""," ",Beltloops!H30)</f>
        <v xml:space="preserve"> </v>
      </c>
      <c r="I64" s="84"/>
      <c r="J64" s="91" t="s">
        <v>239</v>
      </c>
      <c r="K64" s="78">
        <v>3</v>
      </c>
      <c r="L64" s="123" t="s">
        <v>424</v>
      </c>
      <c r="M64" s="152" t="str">
        <f>IF(Pins!H245=""," ",Pins!H245)</f>
        <v xml:space="preserve"> </v>
      </c>
      <c r="N64" s="86"/>
      <c r="O64" s="74" t="s">
        <v>178</v>
      </c>
      <c r="P64" s="78">
        <v>1</v>
      </c>
      <c r="Q64" s="124" t="s">
        <v>692</v>
      </c>
      <c r="R64" s="152" t="str">
        <f>IF(Pins!H433=""," ",Pins!H433)</f>
        <v xml:space="preserve"> </v>
      </c>
      <c r="S64" s="65"/>
      <c r="X64" s="65"/>
      <c r="Y64" s="65"/>
      <c r="Z64" s="65"/>
      <c r="AA64" s="65"/>
    </row>
    <row r="65" spans="1:27">
      <c r="A65" s="83"/>
      <c r="B65" s="83"/>
      <c r="C65" s="83"/>
      <c r="D65" s="63"/>
      <c r="E65" s="95" t="s">
        <v>740</v>
      </c>
      <c r="F65" s="97">
        <v>1</v>
      </c>
      <c r="G65" s="124" t="s">
        <v>791</v>
      </c>
      <c r="H65" s="130" t="str">
        <f>IF(Pins!H66=""," ",Pins!H66)</f>
        <v xml:space="preserve"> </v>
      </c>
      <c r="I65" s="84"/>
      <c r="J65" s="91" t="s">
        <v>201</v>
      </c>
      <c r="K65" s="78">
        <v>4</v>
      </c>
      <c r="L65" s="123" t="s">
        <v>869</v>
      </c>
      <c r="M65" s="152" t="str">
        <f>IF(Pins!H246=""," ",Pins!H246)</f>
        <v xml:space="preserve"> </v>
      </c>
      <c r="N65" s="86"/>
      <c r="O65" s="80" t="s">
        <v>238</v>
      </c>
      <c r="P65" s="78">
        <v>2</v>
      </c>
      <c r="Q65" s="123" t="s">
        <v>697</v>
      </c>
      <c r="R65" s="152" t="str">
        <f>IF(Pins!H434=""," ",Pins!H434)</f>
        <v xml:space="preserve"> </v>
      </c>
      <c r="S65" s="65"/>
      <c r="X65" s="65"/>
      <c r="Y65" s="65"/>
      <c r="Z65" s="65"/>
      <c r="AA65" s="65"/>
    </row>
    <row r="66" spans="1:27">
      <c r="A66" s="83"/>
      <c r="B66" s="83"/>
      <c r="C66" s="83"/>
      <c r="D66" s="63"/>
      <c r="E66" s="85" t="s">
        <v>741</v>
      </c>
      <c r="F66" s="92">
        <v>2</v>
      </c>
      <c r="G66" s="123" t="s">
        <v>792</v>
      </c>
      <c r="H66" s="130" t="str">
        <f>IF(Pins!H67=""," ",Pins!H67)</f>
        <v xml:space="preserve"> </v>
      </c>
      <c r="I66" s="84"/>
      <c r="J66" s="91" t="s">
        <v>202</v>
      </c>
      <c r="K66" s="78">
        <v>5</v>
      </c>
      <c r="L66" s="123" t="s">
        <v>425</v>
      </c>
      <c r="M66" s="152" t="str">
        <f>IF(Pins!H247=""," ",Pins!H247)</f>
        <v xml:space="preserve"> </v>
      </c>
      <c r="N66" s="86"/>
      <c r="O66" s="91" t="s">
        <v>271</v>
      </c>
      <c r="P66" s="78">
        <v>3</v>
      </c>
      <c r="Q66" s="123" t="s">
        <v>698</v>
      </c>
      <c r="R66" s="152" t="str">
        <f>IF(Pins!H435=""," ",Pins!H435)</f>
        <v xml:space="preserve"> </v>
      </c>
      <c r="S66" s="65"/>
      <c r="X66" s="65"/>
      <c r="Y66" s="65"/>
      <c r="Z66" s="65"/>
      <c r="AA66" s="65"/>
    </row>
    <row r="67" spans="1:27">
      <c r="A67" s="83"/>
      <c r="B67" s="83"/>
      <c r="C67" s="83"/>
      <c r="D67" s="63"/>
      <c r="E67" s="85" t="s">
        <v>201</v>
      </c>
      <c r="F67" s="92">
        <v>3</v>
      </c>
      <c r="G67" s="123" t="s">
        <v>793</v>
      </c>
      <c r="H67" s="130" t="str">
        <f>IF(Pins!H68=""," ",Pins!H68)</f>
        <v xml:space="preserve"> </v>
      </c>
      <c r="I67" s="84"/>
      <c r="J67" s="77"/>
      <c r="K67" s="78">
        <v>6</v>
      </c>
      <c r="L67" s="123" t="s">
        <v>426</v>
      </c>
      <c r="M67" s="152" t="str">
        <f>IF(Pins!H248=""," ",Pins!H248)</f>
        <v xml:space="preserve"> </v>
      </c>
      <c r="N67" s="86"/>
      <c r="O67" s="91" t="s">
        <v>201</v>
      </c>
      <c r="P67" s="78">
        <v>4</v>
      </c>
      <c r="Q67" s="123" t="s">
        <v>699</v>
      </c>
      <c r="R67" s="152" t="str">
        <f>IF(Pins!H436=""," ",Pins!H436)</f>
        <v xml:space="preserve"> </v>
      </c>
      <c r="S67" s="65"/>
      <c r="X67" s="65"/>
      <c r="Y67" s="65"/>
      <c r="Z67" s="65"/>
      <c r="AA67" s="65"/>
    </row>
    <row r="68" spans="1:27">
      <c r="A68" s="111"/>
      <c r="B68" s="83"/>
      <c r="C68" s="83"/>
      <c r="D68" s="63"/>
      <c r="E68" s="85" t="s">
        <v>202</v>
      </c>
      <c r="F68" s="92">
        <v>4</v>
      </c>
      <c r="G68" s="123" t="s">
        <v>794</v>
      </c>
      <c r="H68" s="130" t="str">
        <f>IF(Pins!H69=""," ",Pins!H69)</f>
        <v xml:space="preserve"> </v>
      </c>
      <c r="I68" s="84"/>
      <c r="J68" s="85"/>
      <c r="K68" s="78">
        <v>7</v>
      </c>
      <c r="L68" s="123" t="s">
        <v>427</v>
      </c>
      <c r="M68" s="152" t="str">
        <f>IF(Pins!H249=""," ",Pins!H249)</f>
        <v xml:space="preserve"> </v>
      </c>
      <c r="N68" s="86"/>
      <c r="O68" s="91" t="s">
        <v>202</v>
      </c>
      <c r="P68" s="78">
        <v>5</v>
      </c>
      <c r="Q68" s="123" t="s">
        <v>700</v>
      </c>
      <c r="R68" s="152" t="str">
        <f>IF(Pins!H437=""," ",Pins!H437)</f>
        <v xml:space="preserve"> </v>
      </c>
      <c r="S68" s="65"/>
      <c r="X68" s="65"/>
      <c r="Y68" s="65"/>
      <c r="Z68" s="65"/>
      <c r="AA68" s="65"/>
    </row>
    <row r="69" spans="1:27">
      <c r="A69" s="111"/>
      <c r="B69" s="83"/>
      <c r="C69" s="83"/>
      <c r="D69" s="63"/>
      <c r="E69" s="85"/>
      <c r="F69" s="92">
        <v>5</v>
      </c>
      <c r="G69" s="123" t="s">
        <v>800</v>
      </c>
      <c r="H69" s="130" t="str">
        <f>IF(Pins!H70=""," ",Pins!H70)</f>
        <v xml:space="preserve"> </v>
      </c>
      <c r="I69" s="84"/>
      <c r="J69" s="85"/>
      <c r="K69" s="78">
        <v>8</v>
      </c>
      <c r="L69" s="123" t="s">
        <v>428</v>
      </c>
      <c r="M69" s="152" t="str">
        <f>IF(Pins!H250=""," ",Pins!H250)</f>
        <v xml:space="preserve"> </v>
      </c>
      <c r="N69" s="86"/>
      <c r="O69" s="77"/>
      <c r="P69" s="78">
        <v>6</v>
      </c>
      <c r="Q69" s="123" t="s">
        <v>694</v>
      </c>
      <c r="R69" s="152" t="str">
        <f>IF(Pins!H438=""," ",Pins!H438)</f>
        <v xml:space="preserve"> </v>
      </c>
      <c r="S69" s="65"/>
      <c r="X69" s="65"/>
      <c r="Y69" s="65"/>
      <c r="Z69" s="65"/>
      <c r="AA69" s="65"/>
    </row>
    <row r="70" spans="1:27">
      <c r="A70" s="112"/>
      <c r="B70" s="83"/>
      <c r="C70" s="83"/>
      <c r="D70" s="63"/>
      <c r="E70" s="85"/>
      <c r="F70" s="92">
        <v>6</v>
      </c>
      <c r="G70" s="123" t="s">
        <v>799</v>
      </c>
      <c r="H70" s="130" t="str">
        <f>IF(Pins!H71=""," ",Pins!H71)</f>
        <v xml:space="preserve"> </v>
      </c>
      <c r="I70" s="84"/>
      <c r="J70" s="85"/>
      <c r="K70" s="73">
        <v>9</v>
      </c>
      <c r="L70" s="123" t="s">
        <v>429</v>
      </c>
      <c r="M70" s="152" t="str">
        <f>IF(Pins!H251=""," ",Pins!H251)</f>
        <v xml:space="preserve"> </v>
      </c>
      <c r="N70" s="86"/>
      <c r="O70" s="85"/>
      <c r="P70" s="78">
        <v>7</v>
      </c>
      <c r="Q70" s="123" t="s">
        <v>695</v>
      </c>
      <c r="R70" s="152" t="str">
        <f>IF(Pins!H439=""," ",Pins!H439)</f>
        <v xml:space="preserve"> </v>
      </c>
      <c r="S70" s="65"/>
      <c r="X70" s="65"/>
      <c r="Y70" s="65"/>
      <c r="Z70" s="65"/>
      <c r="AA70" s="65"/>
    </row>
    <row r="71" spans="1:27">
      <c r="A71" s="113"/>
      <c r="B71" s="83"/>
      <c r="C71" s="83"/>
      <c r="D71" s="63"/>
      <c r="E71" s="85"/>
      <c r="F71" s="92">
        <v>7</v>
      </c>
      <c r="G71" s="123" t="s">
        <v>801</v>
      </c>
      <c r="H71" s="130" t="str">
        <f>IF(Pins!H72=""," ",Pins!H72)</f>
        <v xml:space="preserve"> </v>
      </c>
      <c r="I71" s="84"/>
      <c r="J71" s="85"/>
      <c r="K71" s="73">
        <v>10</v>
      </c>
      <c r="L71" s="123" t="s">
        <v>430</v>
      </c>
      <c r="M71" s="152" t="str">
        <f>IF(Pins!H252=""," ",Pins!H252)</f>
        <v xml:space="preserve"> </v>
      </c>
      <c r="N71" s="86"/>
      <c r="O71" s="85"/>
      <c r="P71" s="78">
        <v>8</v>
      </c>
      <c r="Q71" s="123" t="s">
        <v>693</v>
      </c>
      <c r="R71" s="152" t="str">
        <f>IF(Pins!H440=""," ",Pins!H440)</f>
        <v xml:space="preserve"> </v>
      </c>
      <c r="S71" s="65"/>
      <c r="X71" s="65"/>
      <c r="Y71" s="65"/>
      <c r="Z71" s="65"/>
      <c r="AA71" s="65"/>
    </row>
    <row r="72" spans="1:27">
      <c r="A72" s="83"/>
      <c r="B72" s="83"/>
      <c r="C72" s="83"/>
      <c r="D72" s="63"/>
      <c r="E72" s="85"/>
      <c r="F72" s="92">
        <v>8</v>
      </c>
      <c r="G72" s="123" t="s">
        <v>798</v>
      </c>
      <c r="H72" s="130" t="str">
        <f>IF(Pins!H73=""," ",Pins!H73)</f>
        <v xml:space="preserve"> </v>
      </c>
      <c r="I72" s="84"/>
      <c r="J72" s="85"/>
      <c r="K72" s="73">
        <v>11</v>
      </c>
      <c r="L72" s="123" t="s">
        <v>431</v>
      </c>
      <c r="M72" s="152" t="str">
        <f>IF(Pins!H253=""," ",Pins!H253)</f>
        <v xml:space="preserve"> </v>
      </c>
      <c r="N72" s="86"/>
      <c r="O72" s="97"/>
      <c r="P72" s="73">
        <v>9</v>
      </c>
      <c r="Q72" s="125" t="s">
        <v>696</v>
      </c>
      <c r="R72" s="152" t="str">
        <f>IF(Pins!H441=""," ",Pins!H441)</f>
        <v xml:space="preserve"> </v>
      </c>
      <c r="S72" s="65"/>
      <c r="T72" s="65"/>
      <c r="U72" s="65"/>
      <c r="V72" s="65"/>
      <c r="W72" s="65"/>
      <c r="X72" s="65"/>
      <c r="Y72" s="65"/>
      <c r="Z72" s="65"/>
      <c r="AA72" s="65"/>
    </row>
    <row r="73" spans="1:27">
      <c r="A73" s="83"/>
      <c r="B73" s="83"/>
      <c r="C73" s="83"/>
      <c r="D73" s="63"/>
      <c r="E73" s="85"/>
      <c r="F73" s="92">
        <v>9</v>
      </c>
      <c r="G73" s="123" t="s">
        <v>797</v>
      </c>
      <c r="H73" s="130" t="str">
        <f>IF(Pins!H74=""," ",Pins!H74)</f>
        <v xml:space="preserve"> </v>
      </c>
      <c r="I73" s="84"/>
      <c r="J73" s="97"/>
      <c r="K73" s="73">
        <v>12</v>
      </c>
      <c r="L73" s="125" t="s">
        <v>432</v>
      </c>
      <c r="M73" s="152" t="str">
        <f>IF(Pins!H254=""," ",Pins!H254)</f>
        <v xml:space="preserve"> </v>
      </c>
      <c r="N73" s="86"/>
      <c r="O73" s="86"/>
      <c r="P73" s="86"/>
      <c r="Q73" s="86"/>
      <c r="R73" s="65"/>
      <c r="S73" s="65"/>
      <c r="T73" s="65"/>
      <c r="U73" s="65"/>
      <c r="V73" s="65"/>
      <c r="W73" s="65"/>
      <c r="X73" s="65"/>
      <c r="Y73" s="65"/>
      <c r="Z73" s="65"/>
      <c r="AA73" s="65"/>
    </row>
    <row r="74" spans="1:27">
      <c r="B74" s="63"/>
      <c r="C74" s="63"/>
      <c r="D74" s="88"/>
      <c r="E74" s="85"/>
      <c r="F74" s="92">
        <v>10</v>
      </c>
      <c r="G74" s="123" t="s">
        <v>796</v>
      </c>
      <c r="H74" s="130" t="str">
        <f>IF(Pins!H75=""," ",Pins!H75)</f>
        <v xml:space="preserve"> </v>
      </c>
      <c r="I74" s="84"/>
      <c r="J74" s="114"/>
      <c r="K74" s="81"/>
      <c r="L74" s="102"/>
      <c r="M74" s="154"/>
      <c r="N74" s="86"/>
      <c r="O74" s="74" t="s">
        <v>761</v>
      </c>
      <c r="P74" s="73">
        <v>1</v>
      </c>
      <c r="Q74" s="124" t="s">
        <v>126</v>
      </c>
      <c r="R74" s="152" t="str">
        <f>IF(Beltloops!H167=""," ",Beltloops!H167)</f>
        <v xml:space="preserve"> </v>
      </c>
      <c r="S74" s="65"/>
      <c r="T74" s="65"/>
      <c r="U74" s="65"/>
      <c r="V74" s="65"/>
      <c r="W74" s="65"/>
      <c r="X74" s="65"/>
      <c r="Y74" s="65"/>
      <c r="Z74" s="65"/>
      <c r="AA74" s="65"/>
    </row>
    <row r="75" spans="1:27">
      <c r="B75" s="63"/>
      <c r="C75" s="63"/>
      <c r="D75" s="88"/>
      <c r="E75" s="97"/>
      <c r="F75" s="92">
        <v>11</v>
      </c>
      <c r="G75" s="125" t="s">
        <v>795</v>
      </c>
      <c r="H75" s="130" t="str">
        <f>IF(Pins!H76=""," ",Pins!H76)</f>
        <v xml:space="preserve"> </v>
      </c>
      <c r="I75" s="84"/>
      <c r="J75" s="74" t="s">
        <v>240</v>
      </c>
      <c r="K75" s="73">
        <v>1</v>
      </c>
      <c r="L75" s="124" t="s">
        <v>75</v>
      </c>
      <c r="M75" s="152" t="str">
        <f>IF(Beltloops!H92=""," ",Beltloops!H92)</f>
        <v xml:space="preserve"> </v>
      </c>
      <c r="N75" s="86"/>
      <c r="O75" s="80" t="s">
        <v>201</v>
      </c>
      <c r="P75" s="78">
        <v>2</v>
      </c>
      <c r="Q75" s="123" t="s">
        <v>128</v>
      </c>
      <c r="R75" s="152" t="str">
        <f>IF(Beltloops!H168=""," ",Beltloops!H168)</f>
        <v xml:space="preserve"> </v>
      </c>
      <c r="S75" s="65"/>
      <c r="T75" s="65"/>
      <c r="U75" s="65"/>
      <c r="V75" s="65"/>
      <c r="W75" s="65"/>
      <c r="X75" s="65"/>
      <c r="Y75" s="65"/>
      <c r="Z75" s="65"/>
      <c r="AA75" s="65"/>
    </row>
    <row r="76" spans="1:27">
      <c r="B76" s="63"/>
      <c r="C76" s="63"/>
      <c r="D76" s="88"/>
      <c r="E76" s="79"/>
      <c r="F76" s="79"/>
      <c r="G76" s="79"/>
      <c r="I76" s="84"/>
      <c r="J76" s="80" t="s">
        <v>201</v>
      </c>
      <c r="K76" s="78">
        <v>2</v>
      </c>
      <c r="L76" s="123" t="s">
        <v>77</v>
      </c>
      <c r="M76" s="152" t="str">
        <f>IF(Beltloops!H93=""," ",Beltloops!H93)</f>
        <v xml:space="preserve"> </v>
      </c>
      <c r="N76" s="86"/>
      <c r="O76" s="85" t="s">
        <v>188</v>
      </c>
      <c r="P76" s="73">
        <v>3</v>
      </c>
      <c r="Q76" s="125" t="s">
        <v>127</v>
      </c>
      <c r="R76" s="152" t="str">
        <f>IF(Beltloops!H169=""," ",Beltloops!H169)</f>
        <v xml:space="preserve"> </v>
      </c>
      <c r="S76" s="65"/>
      <c r="T76" s="65"/>
      <c r="U76" s="65"/>
      <c r="V76" s="65"/>
      <c r="W76" s="65"/>
      <c r="X76" s="65"/>
      <c r="Y76" s="65"/>
      <c r="Z76" s="65"/>
      <c r="AA76" s="65"/>
    </row>
    <row r="77" spans="1:27">
      <c r="B77" s="63"/>
      <c r="C77" s="63"/>
      <c r="D77" s="88"/>
      <c r="E77" s="74" t="s">
        <v>160</v>
      </c>
      <c r="F77" s="73">
        <v>1</v>
      </c>
      <c r="G77" s="124" t="s">
        <v>97</v>
      </c>
      <c r="H77" s="152" t="str">
        <f>IF(Beltloops!H33=""," ",Beltloops!H33)</f>
        <v xml:space="preserve"> </v>
      </c>
      <c r="I77" s="84"/>
      <c r="J77" s="85" t="s">
        <v>188</v>
      </c>
      <c r="K77" s="73">
        <v>3</v>
      </c>
      <c r="L77" s="125" t="s">
        <v>76</v>
      </c>
      <c r="M77" s="152" t="str">
        <f>IF(Beltloops!H94=""," ",Beltloops!H94)</f>
        <v xml:space="preserve"> </v>
      </c>
      <c r="N77" s="86"/>
      <c r="O77" s="74" t="s">
        <v>761</v>
      </c>
      <c r="P77" s="78">
        <v>1</v>
      </c>
      <c r="Q77" s="124" t="s">
        <v>690</v>
      </c>
      <c r="R77" s="152" t="str">
        <f>IF(Pins!H445=""," ",Pins!H445)</f>
        <v xml:space="preserve"> </v>
      </c>
      <c r="S77" s="65"/>
      <c r="T77" s="65"/>
      <c r="U77" s="65"/>
      <c r="V77" s="65"/>
      <c r="W77" s="65"/>
      <c r="X77" s="65"/>
      <c r="Y77" s="65"/>
      <c r="Z77" s="65"/>
      <c r="AA77" s="65"/>
    </row>
    <row r="78" spans="1:27" ht="12.75" customHeight="1">
      <c r="B78" s="63"/>
      <c r="C78" s="63"/>
      <c r="D78" s="88"/>
      <c r="E78" s="80" t="s">
        <v>201</v>
      </c>
      <c r="F78" s="78">
        <v>2</v>
      </c>
      <c r="G78" s="123" t="s">
        <v>96</v>
      </c>
      <c r="H78" s="152" t="str">
        <f>IF(Beltloops!H34=""," ",Beltloops!H34)</f>
        <v xml:space="preserve"> </v>
      </c>
      <c r="I78" s="84"/>
      <c r="J78" s="74" t="s">
        <v>240</v>
      </c>
      <c r="K78" s="78">
        <v>1</v>
      </c>
      <c r="L78" s="124" t="s">
        <v>413</v>
      </c>
      <c r="M78" s="152" t="str">
        <f>IF(Pins!H258=""," ",Pins!H258)</f>
        <v xml:space="preserve"> </v>
      </c>
      <c r="N78" s="86"/>
      <c r="O78" s="80" t="s">
        <v>238</v>
      </c>
      <c r="P78" s="78">
        <v>2</v>
      </c>
      <c r="Q78" s="123" t="s">
        <v>762</v>
      </c>
      <c r="R78" s="152" t="str">
        <f>IF(Pins!H446=""," ",Pins!H446)</f>
        <v xml:space="preserve"> </v>
      </c>
      <c r="S78" s="65"/>
      <c r="T78" s="65"/>
      <c r="U78" s="65"/>
      <c r="V78" s="65"/>
      <c r="W78" s="65"/>
      <c r="X78" s="65"/>
      <c r="Y78" s="65"/>
      <c r="Z78" s="65"/>
      <c r="AA78" s="65"/>
    </row>
    <row r="79" spans="1:27">
      <c r="B79" s="63"/>
      <c r="C79" s="63"/>
      <c r="D79" s="88"/>
      <c r="E79" s="85" t="s">
        <v>188</v>
      </c>
      <c r="F79" s="73">
        <v>3</v>
      </c>
      <c r="G79" s="125" t="s">
        <v>98</v>
      </c>
      <c r="H79" s="152" t="str">
        <f>IF(Beltloops!H35=""," ",Beltloops!H35)</f>
        <v xml:space="preserve"> </v>
      </c>
      <c r="I79" s="84"/>
      <c r="J79" s="80" t="s">
        <v>238</v>
      </c>
      <c r="K79" s="78">
        <v>2</v>
      </c>
      <c r="L79" s="123" t="s">
        <v>414</v>
      </c>
      <c r="M79" s="152" t="str">
        <f>IF(Pins!H259=""," ",Pins!H259)</f>
        <v xml:space="preserve"> </v>
      </c>
      <c r="N79" s="86"/>
      <c r="O79" s="91" t="s">
        <v>272</v>
      </c>
      <c r="P79" s="78">
        <v>3</v>
      </c>
      <c r="Q79" s="123" t="s">
        <v>765</v>
      </c>
      <c r="R79" s="152" t="str">
        <f>IF(Pins!H447=""," ",Pins!H447)</f>
        <v xml:space="preserve"> </v>
      </c>
      <c r="S79" s="65"/>
      <c r="T79" s="65"/>
      <c r="U79" s="65"/>
      <c r="V79" s="65"/>
      <c r="W79" s="65"/>
      <c r="X79" s="65"/>
      <c r="Y79" s="65"/>
      <c r="Z79" s="65"/>
      <c r="AA79" s="65"/>
    </row>
    <row r="80" spans="1:27">
      <c r="B80" s="63"/>
      <c r="C80" s="63"/>
      <c r="D80" s="88"/>
      <c r="E80" s="74" t="s">
        <v>160</v>
      </c>
      <c r="F80" s="78">
        <v>1</v>
      </c>
      <c r="G80" s="124" t="s">
        <v>575</v>
      </c>
      <c r="H80" s="152" t="str">
        <f>IF(Pins!H80=""," ",Pins!H80)</f>
        <v xml:space="preserve"> </v>
      </c>
      <c r="I80" s="84"/>
      <c r="J80" s="91" t="s">
        <v>241</v>
      </c>
      <c r="K80" s="78">
        <v>3</v>
      </c>
      <c r="L80" s="123" t="s">
        <v>415</v>
      </c>
      <c r="M80" s="152" t="str">
        <f>IF(Pins!H260=""," ",Pins!H260)</f>
        <v xml:space="preserve"> </v>
      </c>
      <c r="N80" s="86"/>
      <c r="O80" s="91" t="s">
        <v>201</v>
      </c>
      <c r="P80" s="78">
        <v>4</v>
      </c>
      <c r="Q80" s="123" t="s">
        <v>874</v>
      </c>
      <c r="R80" s="152" t="str">
        <f>IF(Pins!H448=""," ",Pins!H448)</f>
        <v xml:space="preserve"> </v>
      </c>
      <c r="S80" s="65"/>
      <c r="T80" s="65"/>
      <c r="U80" s="65"/>
      <c r="V80" s="65"/>
      <c r="W80" s="65"/>
      <c r="X80" s="65"/>
      <c r="Y80" s="65"/>
      <c r="Z80" s="65"/>
      <c r="AA80" s="65"/>
    </row>
    <row r="81" spans="2:27">
      <c r="B81" s="63"/>
      <c r="C81" s="63"/>
      <c r="D81" s="88"/>
      <c r="E81" s="80" t="s">
        <v>238</v>
      </c>
      <c r="F81" s="78">
        <v>2</v>
      </c>
      <c r="G81" s="123" t="s">
        <v>576</v>
      </c>
      <c r="H81" s="152" t="str">
        <f>IF(Pins!H81=""," ",Pins!H81)</f>
        <v xml:space="preserve"> </v>
      </c>
      <c r="I81" s="84"/>
      <c r="J81" s="91" t="s">
        <v>201</v>
      </c>
      <c r="K81" s="78">
        <v>4</v>
      </c>
      <c r="L81" s="123" t="s">
        <v>416</v>
      </c>
      <c r="M81" s="152" t="str">
        <f>IF(Pins!H261=""," ",Pins!H261)</f>
        <v xml:space="preserve"> </v>
      </c>
      <c r="N81" s="86"/>
      <c r="O81" s="91" t="s">
        <v>202</v>
      </c>
      <c r="P81" s="78">
        <v>5</v>
      </c>
      <c r="Q81" s="123" t="s">
        <v>763</v>
      </c>
      <c r="R81" s="152" t="str">
        <f>IF(Pins!H449=""," ",Pins!H449)</f>
        <v xml:space="preserve"> </v>
      </c>
      <c r="S81" s="65"/>
      <c r="T81" s="65"/>
      <c r="U81" s="65"/>
      <c r="V81" s="65"/>
      <c r="W81" s="65"/>
      <c r="X81" s="65"/>
      <c r="Y81" s="65"/>
      <c r="Z81" s="65"/>
      <c r="AA81" s="65"/>
    </row>
    <row r="82" spans="2:27">
      <c r="B82" s="63"/>
      <c r="C82" s="63"/>
      <c r="D82" s="88"/>
      <c r="E82" s="91" t="s">
        <v>204</v>
      </c>
      <c r="F82" s="78">
        <v>3</v>
      </c>
      <c r="G82" s="123" t="s">
        <v>577</v>
      </c>
      <c r="H82" s="152" t="str">
        <f>IF(Pins!H82=""," ",Pins!H82)</f>
        <v xml:space="preserve"> </v>
      </c>
      <c r="I82" s="84"/>
      <c r="J82" s="91" t="s">
        <v>202</v>
      </c>
      <c r="K82" s="78">
        <v>5</v>
      </c>
      <c r="L82" s="123" t="s">
        <v>421</v>
      </c>
      <c r="M82" s="152" t="str">
        <f>IF(Pins!H262=""," ",Pins!H262)</f>
        <v xml:space="preserve"> </v>
      </c>
      <c r="N82" s="86"/>
      <c r="O82" s="77"/>
      <c r="P82" s="78">
        <v>6</v>
      </c>
      <c r="Q82" s="123" t="s">
        <v>764</v>
      </c>
      <c r="R82" s="152" t="str">
        <f>IF(Pins!H450=""," ",Pins!H450)</f>
        <v xml:space="preserve"> </v>
      </c>
      <c r="S82" s="65"/>
      <c r="T82" s="65"/>
      <c r="U82" s="65"/>
      <c r="V82" s="65"/>
      <c r="W82" s="65"/>
      <c r="X82" s="65"/>
      <c r="Y82" s="65"/>
      <c r="Z82" s="65"/>
      <c r="AA82" s="65"/>
    </row>
    <row r="83" spans="2:27">
      <c r="B83" s="63"/>
      <c r="C83" s="63"/>
      <c r="D83" s="88"/>
      <c r="E83" s="91" t="s">
        <v>201</v>
      </c>
      <c r="F83" s="78">
        <v>4</v>
      </c>
      <c r="G83" s="123" t="s">
        <v>578</v>
      </c>
      <c r="H83" s="152" t="str">
        <f>IF(Pins!H83=""," ",Pins!H83)</f>
        <v xml:space="preserve"> </v>
      </c>
      <c r="I83" s="84"/>
      <c r="J83" s="77"/>
      <c r="K83" s="78">
        <v>6</v>
      </c>
      <c r="L83" s="123" t="s">
        <v>417</v>
      </c>
      <c r="M83" s="152" t="str">
        <f>IF(Pins!H263=""," ",Pins!H263)</f>
        <v xml:space="preserve"> </v>
      </c>
      <c r="N83" s="86"/>
      <c r="O83" s="85"/>
      <c r="P83" s="78">
        <v>7</v>
      </c>
      <c r="Q83" s="123" t="s">
        <v>691</v>
      </c>
      <c r="R83" s="152" t="str">
        <f>IF(Pins!H451=""," ",Pins!H451)</f>
        <v xml:space="preserve"> </v>
      </c>
      <c r="S83" s="65"/>
      <c r="T83" s="65"/>
      <c r="U83" s="65"/>
      <c r="V83" s="65"/>
      <c r="W83" s="65"/>
      <c r="X83" s="65"/>
      <c r="Y83" s="65"/>
      <c r="Z83" s="65"/>
      <c r="AA83" s="65"/>
    </row>
    <row r="84" spans="2:27">
      <c r="B84" s="63"/>
      <c r="C84" s="63"/>
      <c r="D84" s="88"/>
      <c r="E84" s="91" t="s">
        <v>202</v>
      </c>
      <c r="F84" s="78">
        <v>5</v>
      </c>
      <c r="G84" s="123" t="s">
        <v>579</v>
      </c>
      <c r="H84" s="152" t="str">
        <f>IF(Pins!H84=""," ",Pins!H84)</f>
        <v xml:space="preserve"> </v>
      </c>
      <c r="I84" s="84"/>
      <c r="J84" s="85"/>
      <c r="K84" s="78">
        <v>7</v>
      </c>
      <c r="L84" s="123" t="s">
        <v>418</v>
      </c>
      <c r="M84" s="152" t="str">
        <f>IF(Pins!H264=""," ",Pins!H264)</f>
        <v xml:space="preserve"> </v>
      </c>
      <c r="N84" s="86"/>
      <c r="O84" s="85"/>
      <c r="P84" s="78">
        <v>8</v>
      </c>
      <c r="Q84" s="123" t="s">
        <v>766</v>
      </c>
      <c r="R84" s="152" t="str">
        <f>IF(Pins!H452=""," ",Pins!H452)</f>
        <v xml:space="preserve"> </v>
      </c>
      <c r="S84" s="65"/>
      <c r="T84" s="65"/>
      <c r="U84" s="65"/>
      <c r="V84" s="65"/>
      <c r="W84" s="65"/>
      <c r="X84" s="65"/>
      <c r="Y84" s="65"/>
      <c r="Z84" s="65"/>
      <c r="AA84" s="65"/>
    </row>
    <row r="85" spans="2:27">
      <c r="B85" s="63"/>
      <c r="C85" s="63"/>
      <c r="D85" s="88"/>
      <c r="E85" s="77"/>
      <c r="F85" s="78">
        <v>6</v>
      </c>
      <c r="G85" s="123" t="s">
        <v>580</v>
      </c>
      <c r="H85" s="152" t="str">
        <f>IF(Pins!H85=""," ",Pins!H85)</f>
        <v xml:space="preserve"> </v>
      </c>
      <c r="I85" s="84"/>
      <c r="J85" s="85"/>
      <c r="K85" s="78">
        <v>8</v>
      </c>
      <c r="L85" s="123" t="s">
        <v>419</v>
      </c>
      <c r="M85" s="152" t="str">
        <f>IF(Pins!H265=""," ",Pins!H265)</f>
        <v xml:space="preserve"> </v>
      </c>
      <c r="N85" s="86"/>
      <c r="O85" s="85"/>
      <c r="P85" s="85">
        <v>9</v>
      </c>
      <c r="Q85" s="123" t="s">
        <v>768</v>
      </c>
      <c r="R85" s="152" t="str">
        <f>IF(Pins!H453=""," ",Pins!H453)</f>
        <v xml:space="preserve"> </v>
      </c>
      <c r="S85" s="65"/>
      <c r="T85" s="65"/>
      <c r="U85" s="65"/>
      <c r="V85" s="65"/>
      <c r="W85" s="65"/>
      <c r="X85" s="65"/>
      <c r="Y85" s="65"/>
      <c r="Z85" s="65"/>
      <c r="AA85" s="65"/>
    </row>
    <row r="86" spans="2:27">
      <c r="B86" s="63"/>
      <c r="C86" s="63"/>
      <c r="D86" s="88"/>
      <c r="E86" s="85"/>
      <c r="F86" s="78">
        <v>7</v>
      </c>
      <c r="G86" s="123" t="s">
        <v>581</v>
      </c>
      <c r="H86" s="152" t="str">
        <f>IF(Pins!H86=""," ",Pins!H86)</f>
        <v xml:space="preserve"> </v>
      </c>
      <c r="I86" s="84"/>
      <c r="J86" s="97"/>
      <c r="K86" s="73">
        <v>9</v>
      </c>
      <c r="L86" s="125" t="s">
        <v>420</v>
      </c>
      <c r="M86" s="152" t="str">
        <f>IF(Pins!H266=""," ",Pins!H266)</f>
        <v xml:space="preserve"> </v>
      </c>
      <c r="N86" s="86"/>
      <c r="O86" s="97"/>
      <c r="P86" s="73">
        <v>10</v>
      </c>
      <c r="Q86" s="125" t="s">
        <v>767</v>
      </c>
      <c r="R86" s="152" t="str">
        <f>IF(Pins!H454=""," ",Pins!H454)</f>
        <v xml:space="preserve"> </v>
      </c>
      <c r="S86" s="65"/>
      <c r="T86" s="65"/>
      <c r="U86" s="65"/>
      <c r="V86" s="65"/>
      <c r="W86" s="65"/>
      <c r="X86" s="65"/>
      <c r="Y86" s="65"/>
      <c r="Z86" s="65"/>
      <c r="AA86" s="65"/>
    </row>
    <row r="87" spans="2:27">
      <c r="B87" s="63"/>
      <c r="C87" s="63"/>
      <c r="D87" s="88"/>
      <c r="E87" s="85"/>
      <c r="F87" s="78">
        <v>8</v>
      </c>
      <c r="G87" s="123" t="s">
        <v>582</v>
      </c>
      <c r="H87" s="152" t="str">
        <f>IF(Pins!H87=""," ",Pins!H87)</f>
        <v xml:space="preserve"> </v>
      </c>
      <c r="I87" s="84"/>
      <c r="J87" s="114"/>
      <c r="K87" s="81"/>
      <c r="L87" s="102"/>
      <c r="M87" s="154"/>
      <c r="N87" s="86"/>
      <c r="O87" s="86"/>
      <c r="P87" s="86"/>
      <c r="Q87" s="86"/>
      <c r="R87" s="65"/>
      <c r="S87" s="65"/>
      <c r="T87" s="65"/>
      <c r="U87" s="65"/>
      <c r="V87" s="65"/>
      <c r="W87" s="65"/>
      <c r="X87" s="65"/>
      <c r="Y87" s="65"/>
      <c r="Z87" s="65"/>
      <c r="AA87" s="65"/>
    </row>
    <row r="88" spans="2:27">
      <c r="B88" s="63"/>
      <c r="C88" s="63"/>
      <c r="D88" s="88"/>
      <c r="E88" s="85"/>
      <c r="F88" s="73">
        <v>9</v>
      </c>
      <c r="G88" s="123" t="s">
        <v>583</v>
      </c>
      <c r="H88" s="152" t="str">
        <f>IF(Pins!H88=""," ",Pins!H88)</f>
        <v xml:space="preserve"> </v>
      </c>
      <c r="I88" s="84"/>
      <c r="J88" s="74" t="s">
        <v>169</v>
      </c>
      <c r="K88" s="73">
        <v>1</v>
      </c>
      <c r="L88" s="124" t="s">
        <v>73</v>
      </c>
      <c r="M88" s="152" t="str">
        <f>IF(Beltloops!H105=""," ",Beltloops!H105)</f>
        <v xml:space="preserve"> </v>
      </c>
      <c r="N88" s="86"/>
      <c r="O88" s="74" t="s">
        <v>769</v>
      </c>
      <c r="P88" s="73">
        <v>1</v>
      </c>
      <c r="Q88" s="124" t="s">
        <v>895</v>
      </c>
      <c r="R88" s="152" t="str">
        <f>IF(Beltloops!H174=""," ",Beltloops!H174)</f>
        <v xml:space="preserve"> </v>
      </c>
      <c r="S88" s="65"/>
      <c r="T88" s="65"/>
      <c r="U88" s="65"/>
      <c r="V88" s="65"/>
      <c r="W88" s="65"/>
      <c r="X88" s="65"/>
      <c r="Y88" s="65"/>
      <c r="Z88" s="65"/>
      <c r="AA88" s="65"/>
    </row>
    <row r="89" spans="2:27">
      <c r="B89" s="63"/>
      <c r="C89" s="63"/>
      <c r="D89" s="88"/>
      <c r="E89" s="85"/>
      <c r="F89" s="73">
        <v>10</v>
      </c>
      <c r="G89" s="123" t="s">
        <v>584</v>
      </c>
      <c r="H89" s="152" t="str">
        <f>IF(Pins!H89=""," ",Pins!H89)</f>
        <v xml:space="preserve"> </v>
      </c>
      <c r="I89" s="84"/>
      <c r="J89" s="80" t="s">
        <v>201</v>
      </c>
      <c r="K89" s="78">
        <v>2</v>
      </c>
      <c r="L89" s="123" t="s">
        <v>71</v>
      </c>
      <c r="M89" s="152" t="str">
        <f>IF(Beltloops!H106=""," ",Beltloops!H106)</f>
        <v xml:space="preserve"> </v>
      </c>
      <c r="N89" s="86"/>
      <c r="O89" s="80" t="s">
        <v>770</v>
      </c>
      <c r="P89" s="78">
        <v>2</v>
      </c>
      <c r="Q89" s="123" t="s">
        <v>125</v>
      </c>
      <c r="R89" s="152" t="str">
        <f>IF(Beltloops!H175=""," ",Beltloops!H175)</f>
        <v xml:space="preserve"> </v>
      </c>
      <c r="S89" s="65"/>
      <c r="T89" s="65"/>
      <c r="U89" s="65"/>
      <c r="V89" s="65"/>
      <c r="W89" s="65"/>
      <c r="X89" s="65"/>
      <c r="Y89" s="65"/>
      <c r="Z89" s="65"/>
      <c r="AA89" s="65"/>
    </row>
    <row r="90" spans="2:27">
      <c r="B90" s="63"/>
      <c r="C90" s="63"/>
      <c r="D90" s="88"/>
      <c r="E90" s="85"/>
      <c r="F90" s="73">
        <v>11</v>
      </c>
      <c r="G90" s="123" t="s">
        <v>865</v>
      </c>
      <c r="H90" s="152" t="str">
        <f>IF(Pins!H90=""," ",Pins!H90)</f>
        <v xml:space="preserve"> </v>
      </c>
      <c r="I90" s="84"/>
      <c r="J90" s="85" t="s">
        <v>188</v>
      </c>
      <c r="K90" s="73">
        <v>3</v>
      </c>
      <c r="L90" s="125" t="s">
        <v>74</v>
      </c>
      <c r="M90" s="152" t="str">
        <f>IF(Beltloops!H107=""," ",Beltloops!H107)</f>
        <v xml:space="preserve"> </v>
      </c>
      <c r="N90" s="86"/>
      <c r="O90" s="85" t="s">
        <v>188</v>
      </c>
      <c r="P90" s="73">
        <v>3</v>
      </c>
      <c r="Q90" s="125" t="s">
        <v>896</v>
      </c>
      <c r="R90" s="152" t="str">
        <f>IF(Beltloops!H176=""," ",Beltloops!H176)</f>
        <v xml:space="preserve"> </v>
      </c>
      <c r="S90" s="65"/>
      <c r="T90" s="65"/>
      <c r="U90" s="65"/>
      <c r="V90" s="65"/>
      <c r="W90" s="65"/>
      <c r="X90" s="65"/>
      <c r="Y90" s="65"/>
      <c r="Z90" s="65"/>
      <c r="AA90" s="65"/>
    </row>
    <row r="91" spans="2:27">
      <c r="B91" s="63"/>
      <c r="C91" s="63"/>
      <c r="D91" s="88"/>
      <c r="E91" s="97"/>
      <c r="F91" s="73">
        <v>12</v>
      </c>
      <c r="G91" s="125" t="s">
        <v>585</v>
      </c>
      <c r="H91" s="152" t="str">
        <f>IF(Pins!H91=""," ",Pins!H91)</f>
        <v xml:space="preserve"> </v>
      </c>
      <c r="I91" s="84"/>
      <c r="J91" s="74" t="s">
        <v>169</v>
      </c>
      <c r="K91" s="78">
        <v>1</v>
      </c>
      <c r="L91" s="124" t="s">
        <v>404</v>
      </c>
      <c r="M91" s="152" t="str">
        <f>IF(Pins!H278=""," ",Pins!H278)</f>
        <v xml:space="preserve"> </v>
      </c>
      <c r="N91" s="86"/>
      <c r="O91" s="74" t="s">
        <v>769</v>
      </c>
      <c r="P91" s="78">
        <v>1</v>
      </c>
      <c r="Q91" s="124" t="s">
        <v>688</v>
      </c>
      <c r="R91" s="152" t="str">
        <f>IF(Pins!H458=""," ",Pins!H458)</f>
        <v xml:space="preserve"> </v>
      </c>
      <c r="S91" s="65"/>
      <c r="T91" s="65"/>
      <c r="U91" s="65"/>
      <c r="V91" s="65"/>
      <c r="W91" s="65"/>
      <c r="X91" s="65"/>
      <c r="Y91" s="65"/>
      <c r="Z91" s="65"/>
      <c r="AA91" s="65"/>
    </row>
    <row r="92" spans="2:27">
      <c r="B92" s="63"/>
      <c r="C92" s="63"/>
      <c r="D92" s="88"/>
      <c r="E92" s="114"/>
      <c r="F92" s="81"/>
      <c r="G92" s="102"/>
      <c r="H92" s="154"/>
      <c r="I92" s="84"/>
      <c r="J92" s="80" t="s">
        <v>238</v>
      </c>
      <c r="K92" s="78">
        <v>2</v>
      </c>
      <c r="L92" s="123" t="s">
        <v>405</v>
      </c>
      <c r="M92" s="152" t="str">
        <f>IF(Pins!H279=""," ",Pins!H279)</f>
        <v xml:space="preserve"> </v>
      </c>
      <c r="N92" s="86"/>
      <c r="O92" s="80" t="s">
        <v>771</v>
      </c>
      <c r="P92" s="78">
        <v>2</v>
      </c>
      <c r="Q92" s="123" t="s">
        <v>687</v>
      </c>
      <c r="R92" s="152" t="str">
        <f>IF(Pins!H459=""," ",Pins!H459)</f>
        <v xml:space="preserve"> </v>
      </c>
      <c r="S92" s="65"/>
      <c r="T92" s="65"/>
      <c r="U92" s="65"/>
      <c r="V92" s="65"/>
      <c r="W92" s="65"/>
      <c r="X92" s="65"/>
      <c r="Y92" s="65"/>
      <c r="Z92" s="65"/>
      <c r="AA92" s="65"/>
    </row>
    <row r="93" spans="2:27">
      <c r="B93" s="63"/>
      <c r="C93" s="63"/>
      <c r="D93" s="88"/>
      <c r="E93" s="74" t="s">
        <v>208</v>
      </c>
      <c r="F93" s="73">
        <v>1</v>
      </c>
      <c r="G93" s="124" t="s">
        <v>93</v>
      </c>
      <c r="H93" s="152" t="str">
        <f>IF(Beltloops!H38=""," ",Beltloops!H38)</f>
        <v xml:space="preserve"> </v>
      </c>
      <c r="I93" s="84"/>
      <c r="J93" s="91" t="s">
        <v>244</v>
      </c>
      <c r="K93" s="78">
        <v>3</v>
      </c>
      <c r="L93" s="123" t="s">
        <v>406</v>
      </c>
      <c r="M93" s="152" t="str">
        <f>IF(Pins!H280=""," ",Pins!H280)</f>
        <v xml:space="preserve"> </v>
      </c>
      <c r="N93" s="86"/>
      <c r="O93" s="91" t="s">
        <v>273</v>
      </c>
      <c r="P93" s="78">
        <v>3</v>
      </c>
      <c r="Q93" s="123" t="s">
        <v>777</v>
      </c>
      <c r="R93" s="152" t="str">
        <f>IF(Pins!H460=""," ",Pins!H460)</f>
        <v xml:space="preserve"> </v>
      </c>
      <c r="S93" s="65"/>
      <c r="T93" s="65"/>
      <c r="U93" s="65"/>
      <c r="V93" s="65"/>
      <c r="W93" s="65"/>
      <c r="X93" s="65"/>
      <c r="Y93" s="65"/>
      <c r="Z93" s="65"/>
      <c r="AA93" s="65"/>
    </row>
    <row r="94" spans="2:27">
      <c r="B94" s="63"/>
      <c r="C94" s="63"/>
      <c r="D94" s="88"/>
      <c r="E94" s="80" t="s">
        <v>201</v>
      </c>
      <c r="F94" s="78">
        <v>2</v>
      </c>
      <c r="G94" s="123" t="s">
        <v>94</v>
      </c>
      <c r="H94" s="152" t="str">
        <f>IF(Beltloops!H39=""," ",Beltloops!H39)</f>
        <v xml:space="preserve"> </v>
      </c>
      <c r="I94" s="84"/>
      <c r="J94" s="91" t="s">
        <v>201</v>
      </c>
      <c r="K94" s="78">
        <v>4</v>
      </c>
      <c r="L94" s="123" t="s">
        <v>407</v>
      </c>
      <c r="M94" s="152" t="str">
        <f>IF(Pins!H281=""," ",Pins!H281)</f>
        <v xml:space="preserve"> </v>
      </c>
      <c r="N94" s="86"/>
      <c r="O94" s="91" t="s">
        <v>201</v>
      </c>
      <c r="P94" s="78">
        <v>4</v>
      </c>
      <c r="Q94" s="123" t="s">
        <v>776</v>
      </c>
      <c r="R94" s="152" t="str">
        <f>IF(Pins!H461=""," ",Pins!H461)</f>
        <v xml:space="preserve"> </v>
      </c>
      <c r="S94" s="65"/>
      <c r="T94" s="65"/>
      <c r="U94" s="65"/>
      <c r="V94" s="65"/>
      <c r="W94" s="65"/>
      <c r="X94" s="65"/>
      <c r="Y94" s="65"/>
      <c r="Z94" s="65"/>
      <c r="AA94" s="65"/>
    </row>
    <row r="95" spans="2:27">
      <c r="B95" s="63"/>
      <c r="C95" s="63"/>
      <c r="D95" s="88"/>
      <c r="E95" s="85" t="s">
        <v>188</v>
      </c>
      <c r="F95" s="73">
        <v>3</v>
      </c>
      <c r="G95" s="125" t="s">
        <v>95</v>
      </c>
      <c r="H95" s="152" t="str">
        <f>IF(Beltloops!H40=""," ",Beltloops!H40)</f>
        <v xml:space="preserve"> </v>
      </c>
      <c r="I95" s="84"/>
      <c r="J95" s="91" t="s">
        <v>202</v>
      </c>
      <c r="K95" s="78">
        <v>5</v>
      </c>
      <c r="L95" s="123" t="s">
        <v>408</v>
      </c>
      <c r="M95" s="152" t="str">
        <f>IF(Pins!H282=""," ",Pins!H282)</f>
        <v xml:space="preserve"> </v>
      </c>
      <c r="N95" s="86"/>
      <c r="O95" s="91" t="s">
        <v>202</v>
      </c>
      <c r="P95" s="78">
        <v>5</v>
      </c>
      <c r="Q95" s="123" t="s">
        <v>294</v>
      </c>
      <c r="R95" s="152" t="str">
        <f>IF(Pins!H462=""," ",Pins!H462)</f>
        <v xml:space="preserve"> </v>
      </c>
      <c r="S95" s="65"/>
      <c r="T95" s="65"/>
      <c r="U95" s="65"/>
      <c r="V95" s="65"/>
      <c r="W95" s="65"/>
      <c r="X95" s="65"/>
      <c r="Y95" s="65"/>
      <c r="Z95" s="65"/>
      <c r="AA95" s="65"/>
    </row>
    <row r="96" spans="2:27">
      <c r="B96" s="63"/>
      <c r="C96" s="63"/>
      <c r="D96" s="88"/>
      <c r="E96" s="74" t="s">
        <v>205</v>
      </c>
      <c r="F96" s="78">
        <v>1</v>
      </c>
      <c r="G96" s="124" t="s">
        <v>564</v>
      </c>
      <c r="H96" s="152" t="str">
        <f>IF(Pins!H97=""," ",Pins!H97)</f>
        <v xml:space="preserve"> </v>
      </c>
      <c r="I96" s="84"/>
      <c r="J96" s="77"/>
      <c r="K96" s="78">
        <v>6</v>
      </c>
      <c r="L96" s="123" t="s">
        <v>409</v>
      </c>
      <c r="M96" s="152" t="str">
        <f>IF(Pins!H283=""," ",Pins!H283)</f>
        <v xml:space="preserve"> </v>
      </c>
      <c r="N96" s="86"/>
      <c r="O96" s="85"/>
      <c r="P96" s="78">
        <v>6</v>
      </c>
      <c r="Q96" s="123" t="s">
        <v>339</v>
      </c>
      <c r="R96" s="152" t="str">
        <f>IF(Pins!H463=""," ",Pins!H463)</f>
        <v xml:space="preserve"> </v>
      </c>
      <c r="S96" s="65"/>
      <c r="T96" s="63"/>
      <c r="U96" s="63"/>
      <c r="V96" s="63"/>
      <c r="W96" s="63"/>
      <c r="X96" s="65"/>
      <c r="Y96" s="65"/>
      <c r="Z96" s="65"/>
      <c r="AA96" s="65"/>
    </row>
    <row r="97" spans="1:27">
      <c r="B97" s="63"/>
      <c r="C97" s="63"/>
      <c r="D97" s="88"/>
      <c r="E97" s="91" t="s">
        <v>206</v>
      </c>
      <c r="F97" s="78">
        <v>2</v>
      </c>
      <c r="G97" s="123" t="s">
        <v>565</v>
      </c>
      <c r="H97" s="152" t="str">
        <f>IF(Pins!H98=""," ",Pins!H98)</f>
        <v xml:space="preserve"> </v>
      </c>
      <c r="I97" s="84"/>
      <c r="J97" s="85"/>
      <c r="K97" s="78">
        <v>7</v>
      </c>
      <c r="L97" s="123" t="s">
        <v>410</v>
      </c>
      <c r="M97" s="152" t="str">
        <f>IF(Pins!H284=""," ",Pins!H284)</f>
        <v xml:space="preserve"> </v>
      </c>
      <c r="N97" s="86"/>
      <c r="O97" s="95"/>
      <c r="P97" s="78">
        <v>7</v>
      </c>
      <c r="Q97" s="123" t="s">
        <v>775</v>
      </c>
      <c r="R97" s="152" t="str">
        <f>IF(Pins!H464=""," ",Pins!H464)</f>
        <v xml:space="preserve"> </v>
      </c>
      <c r="S97" s="65"/>
      <c r="T97" s="63"/>
      <c r="U97" s="63"/>
      <c r="V97" s="63"/>
      <c r="W97" s="63"/>
      <c r="X97" s="65"/>
      <c r="Y97" s="65"/>
      <c r="Z97" s="65"/>
      <c r="AA97" s="65"/>
    </row>
    <row r="98" spans="1:27">
      <c r="B98" s="63"/>
      <c r="C98" s="63"/>
      <c r="D98" s="88"/>
      <c r="E98" s="91" t="s">
        <v>201</v>
      </c>
      <c r="F98" s="78">
        <v>3</v>
      </c>
      <c r="G98" s="123" t="s">
        <v>566</v>
      </c>
      <c r="H98" s="152" t="str">
        <f>IF(Pins!H99=""," ",Pins!H99)</f>
        <v xml:space="preserve"> </v>
      </c>
      <c r="I98" s="84"/>
      <c r="J98" s="85"/>
      <c r="K98" s="78">
        <v>8</v>
      </c>
      <c r="L98" s="123" t="s">
        <v>411</v>
      </c>
      <c r="M98" s="152" t="str">
        <f>IF(Pins!H285=""," ",Pins!H285)</f>
        <v xml:space="preserve"> </v>
      </c>
      <c r="N98" s="84"/>
      <c r="O98" s="95"/>
      <c r="P98" s="78">
        <v>8</v>
      </c>
      <c r="Q98" s="123" t="s">
        <v>774</v>
      </c>
      <c r="R98" s="152" t="str">
        <f>IF(Pins!H465=""," ",Pins!H465)</f>
        <v xml:space="preserve"> </v>
      </c>
      <c r="S98" s="63"/>
      <c r="T98" s="63"/>
      <c r="U98" s="63"/>
      <c r="V98" s="63"/>
      <c r="W98" s="63"/>
    </row>
    <row r="99" spans="1:27">
      <c r="B99" s="63"/>
      <c r="C99" s="63"/>
      <c r="D99" s="88"/>
      <c r="E99" s="91" t="s">
        <v>202</v>
      </c>
      <c r="F99" s="78">
        <v>4</v>
      </c>
      <c r="G99" s="123" t="s">
        <v>567</v>
      </c>
      <c r="H99" s="152" t="str">
        <f>IF(Pins!H100=""," ",Pins!H100)</f>
        <v xml:space="preserve"> </v>
      </c>
      <c r="I99" s="84"/>
      <c r="J99" s="97"/>
      <c r="K99" s="73">
        <v>9</v>
      </c>
      <c r="L99" s="125" t="s">
        <v>412</v>
      </c>
      <c r="M99" s="152" t="str">
        <f>IF(Pins!H286=""," ",Pins!H286)</f>
        <v xml:space="preserve"> </v>
      </c>
      <c r="N99" s="84"/>
      <c r="O99" s="85"/>
      <c r="P99" s="73">
        <v>9</v>
      </c>
      <c r="Q99" s="123" t="s">
        <v>773</v>
      </c>
      <c r="R99" s="152" t="str">
        <f>IF(Pins!H466=""," ",Pins!H466)</f>
        <v xml:space="preserve"> </v>
      </c>
      <c r="S99" s="63"/>
      <c r="T99" s="63"/>
      <c r="U99" s="63"/>
      <c r="V99" s="63"/>
      <c r="W99" s="63"/>
    </row>
    <row r="100" spans="1:27">
      <c r="B100" s="63"/>
      <c r="C100" s="63"/>
      <c r="D100" s="88"/>
      <c r="E100" s="85"/>
      <c r="F100" s="78">
        <v>5</v>
      </c>
      <c r="G100" s="123" t="s">
        <v>568</v>
      </c>
      <c r="H100" s="152" t="str">
        <f>IF(Pins!H101=""," ",Pins!H101)</f>
        <v xml:space="preserve"> </v>
      </c>
      <c r="I100" s="84"/>
      <c r="N100" s="84"/>
      <c r="O100" s="85"/>
      <c r="P100" s="73">
        <v>10</v>
      </c>
      <c r="Q100" s="123" t="s">
        <v>689</v>
      </c>
      <c r="R100" s="152" t="str">
        <f>IF(Pins!H467=""," ",Pins!H467)</f>
        <v xml:space="preserve"> </v>
      </c>
      <c r="S100" s="63"/>
      <c r="T100" s="63"/>
      <c r="U100" s="63"/>
      <c r="V100" s="63"/>
      <c r="W100" s="63"/>
    </row>
    <row r="101" spans="1:27">
      <c r="B101" s="63"/>
      <c r="C101" s="63"/>
      <c r="D101" s="88"/>
      <c r="E101" s="72"/>
      <c r="F101" s="78">
        <v>6</v>
      </c>
      <c r="G101" s="123" t="s">
        <v>570</v>
      </c>
      <c r="H101" s="152" t="str">
        <f>IF(Pins!H102=""," ",Pins!H102)</f>
        <v xml:space="preserve"> </v>
      </c>
      <c r="I101" s="84"/>
      <c r="J101" s="86"/>
      <c r="K101" s="86"/>
      <c r="L101" s="86"/>
      <c r="M101" s="86"/>
      <c r="N101" s="84"/>
      <c r="O101" s="97"/>
      <c r="P101" s="73">
        <v>11</v>
      </c>
      <c r="Q101" s="125" t="s">
        <v>335</v>
      </c>
      <c r="R101" s="152" t="str">
        <f>IF(Pins!H468=""," ",Pins!H468)</f>
        <v xml:space="preserve"> </v>
      </c>
      <c r="S101" s="63"/>
      <c r="T101" s="63"/>
      <c r="U101" s="63"/>
      <c r="V101" s="63"/>
      <c r="W101" s="63"/>
    </row>
    <row r="102" spans="1:27">
      <c r="B102" s="63"/>
      <c r="C102" s="63"/>
      <c r="D102" s="88"/>
      <c r="E102" s="95"/>
      <c r="F102" s="78">
        <v>7</v>
      </c>
      <c r="G102" s="123" t="s">
        <v>569</v>
      </c>
      <c r="H102" s="152" t="str">
        <f>IF(Pins!H103=""," ",Pins!H103)</f>
        <v xml:space="preserve"> </v>
      </c>
      <c r="I102" s="84"/>
      <c r="J102" s="79"/>
      <c r="K102" s="79"/>
      <c r="L102" s="79"/>
      <c r="M102" s="79"/>
      <c r="N102" s="84"/>
      <c r="S102" s="63"/>
      <c r="T102" s="63"/>
      <c r="U102" s="63"/>
      <c r="V102" s="63"/>
      <c r="W102" s="63"/>
    </row>
    <row r="103" spans="1:27">
      <c r="B103" s="63"/>
      <c r="C103" s="63"/>
      <c r="D103" s="88"/>
      <c r="E103" s="95"/>
      <c r="F103" s="78">
        <v>8</v>
      </c>
      <c r="G103" s="123" t="s">
        <v>571</v>
      </c>
      <c r="H103" s="152" t="str">
        <f>IF(Pins!H104=""," ",Pins!H104)</f>
        <v xml:space="preserve"> </v>
      </c>
      <c r="I103" s="84"/>
      <c r="J103" s="79"/>
      <c r="K103" s="79"/>
      <c r="L103" s="79"/>
      <c r="M103" s="79"/>
      <c r="N103" s="84"/>
      <c r="S103" s="63"/>
      <c r="T103" s="63"/>
      <c r="U103" s="63"/>
      <c r="V103" s="63"/>
      <c r="W103" s="63"/>
    </row>
    <row r="104" spans="1:27">
      <c r="B104" s="63"/>
      <c r="C104" s="63"/>
      <c r="D104" s="88"/>
      <c r="E104" s="85"/>
      <c r="F104" s="73">
        <v>9</v>
      </c>
      <c r="G104" s="123" t="s">
        <v>572</v>
      </c>
      <c r="H104" s="152" t="str">
        <f>IF(Pins!H105=""," ",Pins!H105)</f>
        <v xml:space="preserve"> </v>
      </c>
      <c r="I104" s="84"/>
      <c r="J104" s="79"/>
      <c r="K104" s="79"/>
      <c r="L104" s="79"/>
      <c r="M104" s="79"/>
      <c r="N104" s="84"/>
      <c r="S104" s="63"/>
      <c r="T104" s="63"/>
      <c r="U104" s="63"/>
      <c r="V104" s="63"/>
      <c r="W104" s="63"/>
    </row>
    <row r="105" spans="1:27">
      <c r="B105" s="63"/>
      <c r="C105" s="63"/>
      <c r="D105" s="88"/>
      <c r="E105" s="85"/>
      <c r="F105" s="73">
        <v>10</v>
      </c>
      <c r="G105" s="123" t="s">
        <v>573</v>
      </c>
      <c r="H105" s="152" t="str">
        <f>IF(Pins!H106=""," ",Pins!H106)</f>
        <v xml:space="preserve"> </v>
      </c>
      <c r="I105" s="84"/>
      <c r="J105" s="79"/>
      <c r="K105" s="79"/>
      <c r="L105" s="79"/>
      <c r="M105" s="79"/>
      <c r="N105" s="84"/>
      <c r="S105" s="63"/>
      <c r="T105" s="63"/>
      <c r="U105" s="63"/>
      <c r="V105" s="63"/>
      <c r="W105" s="63"/>
    </row>
    <row r="106" spans="1:27">
      <c r="B106" s="63"/>
      <c r="C106" s="63"/>
      <c r="D106" s="88"/>
      <c r="E106" s="97"/>
      <c r="F106" s="73">
        <v>11</v>
      </c>
      <c r="G106" s="125" t="s">
        <v>574</v>
      </c>
      <c r="H106" s="152" t="str">
        <f>IF(Pins!H107=""," ",Pins!H107)</f>
        <v xml:space="preserve"> </v>
      </c>
      <c r="I106" s="84"/>
      <c r="J106" s="79"/>
      <c r="K106" s="79"/>
      <c r="L106" s="79"/>
      <c r="M106" s="79"/>
      <c r="N106" s="84"/>
      <c r="S106" s="63"/>
      <c r="T106" s="63"/>
      <c r="U106" s="63"/>
      <c r="V106" s="63"/>
      <c r="W106" s="63"/>
    </row>
    <row r="107" spans="1:27">
      <c r="B107" s="63"/>
      <c r="C107" s="63"/>
      <c r="D107" s="88"/>
      <c r="I107" s="84"/>
      <c r="J107" s="79"/>
      <c r="K107" s="79"/>
      <c r="L107" s="79"/>
      <c r="M107" s="79"/>
      <c r="N107" s="84"/>
      <c r="S107" s="63"/>
      <c r="T107" s="63"/>
      <c r="U107" s="63"/>
      <c r="V107" s="63"/>
      <c r="W107" s="63"/>
    </row>
    <row r="108" spans="1:27" ht="23.25">
      <c r="A108" s="241" t="str">
        <f ca="1">RIGHT(CELL("filename",A108),SUM(LEN(CELL("filename",A108))-SEARCH("]",CELL("filename",A108),1)))</f>
        <v>Scout 4</v>
      </c>
      <c r="B108" s="241"/>
      <c r="C108" s="63"/>
      <c r="D108" s="88"/>
      <c r="E108" s="235" t="s">
        <v>348</v>
      </c>
      <c r="F108" s="236"/>
      <c r="G108" s="236"/>
      <c r="H108" s="237"/>
      <c r="I108" s="79"/>
      <c r="J108" s="235" t="s">
        <v>348</v>
      </c>
      <c r="K108" s="236"/>
      <c r="L108" s="236"/>
      <c r="M108" s="237"/>
      <c r="N108" s="79"/>
      <c r="O108" s="235" t="s">
        <v>348</v>
      </c>
      <c r="P108" s="236"/>
      <c r="Q108" s="236"/>
      <c r="R108" s="237"/>
      <c r="S108" s="63"/>
      <c r="T108" s="63"/>
      <c r="U108" s="63"/>
      <c r="V108" s="63"/>
      <c r="W108" s="63"/>
    </row>
    <row r="109" spans="1:27">
      <c r="A109" s="104" t="s">
        <v>448</v>
      </c>
      <c r="B109" s="63"/>
      <c r="C109" s="63"/>
      <c r="D109" s="88"/>
      <c r="E109" s="238"/>
      <c r="F109" s="239"/>
      <c r="G109" s="239"/>
      <c r="H109" s="240"/>
      <c r="I109" s="79"/>
      <c r="J109" s="238"/>
      <c r="K109" s="239"/>
      <c r="L109" s="239"/>
      <c r="M109" s="240"/>
      <c r="N109" s="79"/>
      <c r="O109" s="238"/>
      <c r="P109" s="239"/>
      <c r="Q109" s="239"/>
      <c r="R109" s="240"/>
      <c r="S109" s="63"/>
      <c r="T109" s="63"/>
      <c r="U109" s="63"/>
      <c r="V109" s="63"/>
      <c r="W109" s="63"/>
    </row>
    <row r="110" spans="1:27" ht="12.75" customHeight="1">
      <c r="B110" s="63"/>
      <c r="C110" s="63"/>
      <c r="D110" s="88"/>
      <c r="E110" s="233" t="s">
        <v>207</v>
      </c>
      <c r="F110" s="73">
        <v>1</v>
      </c>
      <c r="G110" s="124" t="s">
        <v>90</v>
      </c>
      <c r="H110" s="152" t="str">
        <f>IF(Beltloops!H43=""," ",Beltloops!H43)</f>
        <v xml:space="preserve"> </v>
      </c>
      <c r="I110" s="84"/>
      <c r="J110" s="74" t="s">
        <v>170</v>
      </c>
      <c r="K110" s="73">
        <v>1</v>
      </c>
      <c r="L110" s="124" t="s">
        <v>72</v>
      </c>
      <c r="M110" s="152" t="str">
        <f>IF(Beltloops!H110=""," ",Beltloops!H110)</f>
        <v xml:space="preserve"> </v>
      </c>
      <c r="N110" s="84"/>
      <c r="O110" s="74" t="s">
        <v>179</v>
      </c>
      <c r="P110" s="73">
        <v>1</v>
      </c>
      <c r="Q110" s="124" t="s">
        <v>122</v>
      </c>
      <c r="R110" s="152" t="str">
        <f>IF(Beltloops!H179=""," ",Beltloops!H179)</f>
        <v xml:space="preserve"> </v>
      </c>
      <c r="S110" s="63"/>
      <c r="T110" s="63"/>
      <c r="U110" s="63"/>
      <c r="V110" s="63"/>
      <c r="W110" s="63"/>
    </row>
    <row r="111" spans="1:27">
      <c r="A111" s="70"/>
      <c r="B111" s="242" t="s">
        <v>155</v>
      </c>
      <c r="C111" s="71"/>
      <c r="D111" s="88"/>
      <c r="E111" s="234"/>
      <c r="F111" s="78">
        <v>2</v>
      </c>
      <c r="G111" s="123" t="s">
        <v>91</v>
      </c>
      <c r="H111" s="152" t="str">
        <f>IF(Beltloops!H44=""," ",Beltloops!H44)</f>
        <v xml:space="preserve"> </v>
      </c>
      <c r="I111" s="84"/>
      <c r="J111" s="80" t="s">
        <v>201</v>
      </c>
      <c r="K111" s="78">
        <v>2</v>
      </c>
      <c r="L111" s="123" t="s">
        <v>71</v>
      </c>
      <c r="M111" s="152" t="str">
        <f>IF(Beltloops!H111=""," ",Beltloops!H111)</f>
        <v xml:space="preserve"> </v>
      </c>
      <c r="N111" s="84"/>
      <c r="O111" s="80" t="s">
        <v>201</v>
      </c>
      <c r="P111" s="78">
        <v>2</v>
      </c>
      <c r="Q111" s="123" t="s">
        <v>123</v>
      </c>
      <c r="R111" s="152" t="str">
        <f>IF(Beltloops!H180=""," ",Beltloops!H180)</f>
        <v xml:space="preserve"> </v>
      </c>
      <c r="S111" s="63"/>
      <c r="T111" s="63"/>
      <c r="U111" s="63"/>
      <c r="V111" s="63"/>
      <c r="W111" s="63"/>
    </row>
    <row r="112" spans="1:27">
      <c r="A112" s="76" t="s">
        <v>157</v>
      </c>
      <c r="B112" s="242"/>
      <c r="C112" s="71" t="s">
        <v>156</v>
      </c>
      <c r="D112" s="88"/>
      <c r="E112" s="85" t="s">
        <v>188</v>
      </c>
      <c r="F112" s="73">
        <v>3</v>
      </c>
      <c r="G112" s="125" t="s">
        <v>92</v>
      </c>
      <c r="H112" s="152" t="str">
        <f>IF(Beltloops!H45=""," ",Beltloops!H45)</f>
        <v xml:space="preserve"> </v>
      </c>
      <c r="I112" s="84"/>
      <c r="J112" s="85" t="s">
        <v>188</v>
      </c>
      <c r="K112" s="73">
        <v>3</v>
      </c>
      <c r="L112" s="125" t="s">
        <v>70</v>
      </c>
      <c r="M112" s="152" t="str">
        <f>IF(Beltloops!H112=""," ",Beltloops!H112)</f>
        <v xml:space="preserve"> </v>
      </c>
      <c r="N112" s="84"/>
      <c r="O112" s="85" t="s">
        <v>188</v>
      </c>
      <c r="P112" s="73">
        <v>3</v>
      </c>
      <c r="Q112" s="125" t="s">
        <v>124</v>
      </c>
      <c r="R112" s="152" t="str">
        <f>IF(Beltloops!H181=""," ",Beltloops!H181)</f>
        <v xml:space="preserve"> </v>
      </c>
      <c r="S112" s="63"/>
      <c r="T112" s="63"/>
      <c r="U112" s="63"/>
      <c r="V112" s="63"/>
      <c r="W112" s="63"/>
    </row>
    <row r="113" spans="1:23">
      <c r="A113" s="120" t="s">
        <v>141</v>
      </c>
      <c r="B113" s="93" t="str">
        <f>Beltloops!H11</f>
        <v xml:space="preserve"> </v>
      </c>
      <c r="C113" s="122" t="str">
        <f>Pins!H20</f>
        <v xml:space="preserve"> </v>
      </c>
      <c r="D113" s="88"/>
      <c r="E113" s="74" t="s">
        <v>210</v>
      </c>
      <c r="F113" s="78">
        <v>1</v>
      </c>
      <c r="G113" s="94" t="s">
        <v>553</v>
      </c>
      <c r="H113" s="152" t="str">
        <f>IF(Pins!H111=""," ",Pins!H111)</f>
        <v xml:space="preserve"> </v>
      </c>
      <c r="I113" s="84"/>
      <c r="J113" s="74" t="s">
        <v>242</v>
      </c>
      <c r="K113" s="78">
        <v>1</v>
      </c>
      <c r="L113" s="124" t="s">
        <v>395</v>
      </c>
      <c r="M113" s="152" t="str">
        <f>IF(Pins!H290=""," ",Pins!H290)</f>
        <v xml:space="preserve"> </v>
      </c>
      <c r="N113" s="84"/>
      <c r="O113" s="74" t="s">
        <v>274</v>
      </c>
      <c r="P113" s="78">
        <v>1</v>
      </c>
      <c r="Q113" s="124" t="s">
        <v>685</v>
      </c>
      <c r="R113" s="152" t="str">
        <f>IF(Pins!H474=""," ",Pins!H474)</f>
        <v xml:space="preserve"> </v>
      </c>
      <c r="S113" s="63"/>
      <c r="T113" s="63"/>
      <c r="U113" s="63"/>
      <c r="V113" s="63"/>
      <c r="W113" s="63"/>
    </row>
    <row r="114" spans="1:23">
      <c r="A114" s="120" t="s">
        <v>725</v>
      </c>
      <c r="B114" s="93" t="str">
        <f>Beltloops!H16</f>
        <v xml:space="preserve"> </v>
      </c>
      <c r="C114" s="96" t="str">
        <f>Pins!H35</f>
        <v xml:space="preserve"> </v>
      </c>
      <c r="D114" s="88"/>
      <c r="E114" s="91" t="s">
        <v>211</v>
      </c>
      <c r="F114" s="78">
        <v>2</v>
      </c>
      <c r="G114" s="94" t="s">
        <v>554</v>
      </c>
      <c r="H114" s="152" t="str">
        <f>IF(Pins!H112=""," ",Pins!H112)</f>
        <v xml:space="preserve"> </v>
      </c>
      <c r="I114" s="84"/>
      <c r="J114" s="91" t="s">
        <v>243</v>
      </c>
      <c r="K114" s="78">
        <v>2</v>
      </c>
      <c r="L114" s="123" t="s">
        <v>396</v>
      </c>
      <c r="M114" s="152" t="str">
        <f>IF(Pins!H291=""," ",Pins!H291)</f>
        <v xml:space="preserve"> </v>
      </c>
      <c r="N114" s="84"/>
      <c r="O114" s="91" t="s">
        <v>275</v>
      </c>
      <c r="P114" s="78">
        <v>2</v>
      </c>
      <c r="Q114" s="123" t="s">
        <v>686</v>
      </c>
      <c r="R114" s="152" t="str">
        <f>IF(Pins!H475=""," ",Pins!H475)</f>
        <v xml:space="preserve"> </v>
      </c>
      <c r="S114" s="63"/>
      <c r="T114" s="63"/>
      <c r="U114" s="63"/>
      <c r="V114" s="63"/>
      <c r="W114" s="63"/>
    </row>
    <row r="115" spans="1:23">
      <c r="A115" s="120" t="s">
        <v>158</v>
      </c>
      <c r="B115" s="93" t="str">
        <f>Beltloops!H21</f>
        <v xml:space="preserve"> </v>
      </c>
      <c r="C115" s="122" t="str">
        <f>Pins!H48</f>
        <v xml:space="preserve"> </v>
      </c>
      <c r="D115" s="88"/>
      <c r="E115" s="91" t="s">
        <v>201</v>
      </c>
      <c r="F115" s="78">
        <v>3</v>
      </c>
      <c r="G115" s="94" t="s">
        <v>555</v>
      </c>
      <c r="H115" s="152" t="str">
        <f>IF(Pins!H113=""," ",Pins!H113)</f>
        <v xml:space="preserve"> </v>
      </c>
      <c r="I115" s="84"/>
      <c r="J115" s="91" t="s">
        <v>201</v>
      </c>
      <c r="K115" s="78">
        <v>3</v>
      </c>
      <c r="L115" s="123" t="s">
        <v>397</v>
      </c>
      <c r="M115" s="152" t="str">
        <f>IF(Pins!H292=""," ",Pins!H292)</f>
        <v xml:space="preserve"> </v>
      </c>
      <c r="N115" s="84"/>
      <c r="O115" s="91" t="s">
        <v>201</v>
      </c>
      <c r="P115" s="78">
        <v>3</v>
      </c>
      <c r="Q115" s="123" t="s">
        <v>684</v>
      </c>
      <c r="R115" s="152" t="str">
        <f>IF(Pins!H476=""," ",Pins!H476)</f>
        <v xml:space="preserve"> </v>
      </c>
      <c r="S115" s="63"/>
      <c r="T115" s="63"/>
      <c r="U115" s="63"/>
      <c r="V115" s="63"/>
      <c r="W115" s="63"/>
    </row>
    <row r="116" spans="1:23">
      <c r="A116" s="120" t="s">
        <v>159</v>
      </c>
      <c r="B116" s="93" t="str">
        <f>Beltloops!H26</f>
        <v xml:space="preserve"> </v>
      </c>
      <c r="C116" s="122" t="str">
        <f>Pins!H63</f>
        <v xml:space="preserve"> </v>
      </c>
      <c r="D116" s="88"/>
      <c r="E116" s="91" t="s">
        <v>202</v>
      </c>
      <c r="F116" s="78">
        <v>4</v>
      </c>
      <c r="G116" s="94" t="s">
        <v>556</v>
      </c>
      <c r="H116" s="152" t="str">
        <f>IF(Pins!H114=""," ",Pins!H114)</f>
        <v xml:space="preserve"> </v>
      </c>
      <c r="I116" s="84"/>
      <c r="J116" s="91" t="s">
        <v>202</v>
      </c>
      <c r="K116" s="78">
        <v>4</v>
      </c>
      <c r="L116" s="123" t="s">
        <v>398</v>
      </c>
      <c r="M116" s="152" t="str">
        <f>IF(Pins!H293=""," ",Pins!H293)</f>
        <v xml:space="preserve"> </v>
      </c>
      <c r="N116" s="84"/>
      <c r="O116" s="91" t="s">
        <v>202</v>
      </c>
      <c r="P116" s="78">
        <v>4</v>
      </c>
      <c r="Q116" s="123" t="s">
        <v>683</v>
      </c>
      <c r="R116" s="152" t="str">
        <f>IF(Pins!H477=""," ",Pins!H477)</f>
        <v xml:space="preserve"> </v>
      </c>
      <c r="S116" s="63"/>
      <c r="T116" s="63"/>
      <c r="U116" s="63"/>
      <c r="V116" s="63"/>
      <c r="W116" s="63"/>
    </row>
    <row r="117" spans="1:23">
      <c r="A117" s="121" t="s">
        <v>739</v>
      </c>
      <c r="B117" s="93" t="str">
        <f>Beltloops!H31</f>
        <v xml:space="preserve"> </v>
      </c>
      <c r="C117" s="96" t="str">
        <f>Pins!H77</f>
        <v xml:space="preserve"> </v>
      </c>
      <c r="D117" s="88"/>
      <c r="E117" s="91"/>
      <c r="F117" s="78">
        <v>5</v>
      </c>
      <c r="G117" s="94" t="s">
        <v>561</v>
      </c>
      <c r="H117" s="152" t="str">
        <f>IF(Pins!H115=""," ",Pins!H115)</f>
        <v xml:space="preserve"> </v>
      </c>
      <c r="I117" s="84"/>
      <c r="J117" s="85"/>
      <c r="K117" s="78">
        <v>5</v>
      </c>
      <c r="L117" s="123" t="s">
        <v>399</v>
      </c>
      <c r="M117" s="152" t="str">
        <f>IF(Pins!H294=""," ",Pins!H294)</f>
        <v xml:space="preserve"> </v>
      </c>
      <c r="N117" s="84"/>
      <c r="O117" s="91"/>
      <c r="P117" s="78">
        <v>5</v>
      </c>
      <c r="Q117" s="123" t="s">
        <v>682</v>
      </c>
      <c r="R117" s="152" t="str">
        <f>IF(Pins!H478=""," ",Pins!H478)</f>
        <v xml:space="preserve"> </v>
      </c>
      <c r="S117" s="63"/>
      <c r="T117" s="63"/>
      <c r="U117" s="63"/>
      <c r="V117" s="63"/>
      <c r="W117" s="63"/>
    </row>
    <row r="118" spans="1:23">
      <c r="A118" s="120" t="s">
        <v>160</v>
      </c>
      <c r="B118" s="93" t="str">
        <f>Beltloops!H36</f>
        <v xml:space="preserve"> </v>
      </c>
      <c r="C118" s="122" t="str">
        <f>Pins!H92</f>
        <v xml:space="preserve"> </v>
      </c>
      <c r="D118" s="88"/>
      <c r="E118" s="72"/>
      <c r="F118" s="78">
        <v>6</v>
      </c>
      <c r="G118" s="94" t="s">
        <v>562</v>
      </c>
      <c r="H118" s="152" t="str">
        <f>IF(Pins!H116=""," ",Pins!H116)</f>
        <v xml:space="preserve"> </v>
      </c>
      <c r="I118" s="84"/>
      <c r="J118" s="72"/>
      <c r="K118" s="78">
        <v>6</v>
      </c>
      <c r="L118" s="123" t="s">
        <v>400</v>
      </c>
      <c r="M118" s="152" t="str">
        <f>IF(Pins!H295=""," ",Pins!H295)</f>
        <v xml:space="preserve"> </v>
      </c>
      <c r="N118" s="84"/>
      <c r="O118" s="77"/>
      <c r="P118" s="78">
        <v>6</v>
      </c>
      <c r="Q118" s="123" t="s">
        <v>681</v>
      </c>
      <c r="R118" s="152" t="str">
        <f>IF(Pins!H479=""," ",Pins!H479)</f>
        <v xml:space="preserve"> </v>
      </c>
      <c r="S118" s="63"/>
      <c r="T118" s="63"/>
      <c r="U118" s="63"/>
      <c r="V118" s="63"/>
      <c r="W118" s="63"/>
    </row>
    <row r="119" spans="1:23">
      <c r="A119" s="120" t="s">
        <v>161</v>
      </c>
      <c r="B119" s="93" t="str">
        <f>Beltloops!H41</f>
        <v xml:space="preserve"> </v>
      </c>
      <c r="C119" s="122" t="str">
        <f>Pins!H108</f>
        <v xml:space="preserve"> </v>
      </c>
      <c r="D119" s="88"/>
      <c r="E119" s="95"/>
      <c r="F119" s="78">
        <v>7</v>
      </c>
      <c r="G119" s="123" t="s">
        <v>563</v>
      </c>
      <c r="H119" s="152" t="str">
        <f>IF(Pins!H117=""," ",Pins!H117)</f>
        <v xml:space="preserve"> </v>
      </c>
      <c r="I119" s="84"/>
      <c r="J119" s="95"/>
      <c r="K119" s="78">
        <v>7</v>
      </c>
      <c r="L119" s="123" t="s">
        <v>401</v>
      </c>
      <c r="M119" s="152" t="str">
        <f>IF(Pins!H296=""," ",Pins!H296)</f>
        <v xml:space="preserve"> </v>
      </c>
      <c r="N119" s="84"/>
      <c r="O119" s="85"/>
      <c r="P119" s="78">
        <v>7</v>
      </c>
      <c r="Q119" s="123" t="s">
        <v>680</v>
      </c>
      <c r="R119" s="152" t="str">
        <f>IF(Pins!H480=""," ",Pins!H480)</f>
        <v xml:space="preserve"> </v>
      </c>
      <c r="S119" s="63"/>
      <c r="T119" s="63"/>
      <c r="U119" s="63"/>
      <c r="V119" s="63"/>
      <c r="W119" s="63"/>
    </row>
    <row r="120" spans="1:23">
      <c r="A120" s="120" t="s">
        <v>162</v>
      </c>
      <c r="B120" s="93" t="str">
        <f>Beltloops!H46</f>
        <v xml:space="preserve"> </v>
      </c>
      <c r="C120" s="122" t="str">
        <f>Pins!H122</f>
        <v xml:space="preserve"> </v>
      </c>
      <c r="D120" s="63"/>
      <c r="E120" s="95"/>
      <c r="F120" s="78">
        <v>8</v>
      </c>
      <c r="G120" s="123" t="s">
        <v>557</v>
      </c>
      <c r="H120" s="152" t="str">
        <f>IF(Pins!H118=""," ",Pins!H118)</f>
        <v xml:space="preserve"> </v>
      </c>
      <c r="I120" s="84"/>
      <c r="J120" s="95"/>
      <c r="K120" s="78">
        <v>8</v>
      </c>
      <c r="L120" s="123" t="s">
        <v>402</v>
      </c>
      <c r="M120" s="152" t="str">
        <f>IF(Pins!H297=""," ",Pins!H297)</f>
        <v xml:space="preserve"> </v>
      </c>
      <c r="N120" s="84"/>
      <c r="O120" s="85"/>
      <c r="P120" s="78">
        <v>8</v>
      </c>
      <c r="Q120" s="123" t="s">
        <v>679</v>
      </c>
      <c r="R120" s="152" t="str">
        <f>IF(Pins!H481=""," ",Pins!H481)</f>
        <v xml:space="preserve"> </v>
      </c>
      <c r="S120" s="63"/>
      <c r="T120" s="63"/>
      <c r="U120" s="63"/>
      <c r="V120" s="63"/>
      <c r="W120" s="63"/>
    </row>
    <row r="121" spans="1:23">
      <c r="A121" s="121" t="s">
        <v>742</v>
      </c>
      <c r="B121" s="96" t="str">
        <f>Beltloops!H53</f>
        <v xml:space="preserve"> </v>
      </c>
      <c r="C121" s="96" t="str">
        <f>Pins!H138</f>
        <v xml:space="preserve"> </v>
      </c>
      <c r="D121" s="63"/>
      <c r="E121" s="85"/>
      <c r="F121" s="73">
        <v>9</v>
      </c>
      <c r="G121" s="123" t="s">
        <v>558</v>
      </c>
      <c r="H121" s="152" t="str">
        <f>IF(Pins!H119=""," ",Pins!H119)</f>
        <v xml:space="preserve"> </v>
      </c>
      <c r="I121" s="84"/>
      <c r="J121" s="85"/>
      <c r="K121" s="73">
        <v>9</v>
      </c>
      <c r="L121" s="123" t="s">
        <v>403</v>
      </c>
      <c r="M121" s="152" t="str">
        <f>IF(Pins!H298=""," ",Pins!H298)</f>
        <v xml:space="preserve"> </v>
      </c>
      <c r="N121" s="84"/>
      <c r="O121" s="85"/>
      <c r="P121" s="73">
        <v>9</v>
      </c>
      <c r="Q121" s="123" t="s">
        <v>677</v>
      </c>
      <c r="R121" s="152" t="str">
        <f>IF(Pins!H482=""," ",Pins!H482)</f>
        <v xml:space="preserve"> </v>
      </c>
      <c r="S121" s="63"/>
      <c r="T121" s="63"/>
      <c r="U121" s="63"/>
      <c r="V121" s="63"/>
      <c r="W121" s="63"/>
    </row>
    <row r="122" spans="1:23">
      <c r="A122" s="120" t="s">
        <v>163</v>
      </c>
      <c r="B122" s="93" t="str">
        <f>Beltloops!H58</f>
        <v xml:space="preserve"> </v>
      </c>
      <c r="C122" s="122" t="str">
        <f>Pins!H153</f>
        <v xml:space="preserve"> </v>
      </c>
      <c r="D122" s="63"/>
      <c r="E122" s="85"/>
      <c r="F122" s="73">
        <v>10</v>
      </c>
      <c r="G122" s="123" t="s">
        <v>560</v>
      </c>
      <c r="H122" s="152" t="str">
        <f>IF(Pins!H120=""," ",Pins!H120)</f>
        <v xml:space="preserve"> </v>
      </c>
      <c r="I122" s="84"/>
      <c r="J122" s="85"/>
      <c r="K122" s="73">
        <v>10</v>
      </c>
      <c r="L122" s="123" t="s">
        <v>392</v>
      </c>
      <c r="M122" s="152" t="str">
        <f>IF(Pins!H299=""," ",Pins!H299)</f>
        <v xml:space="preserve"> </v>
      </c>
      <c r="N122" s="84"/>
      <c r="O122" s="85"/>
      <c r="P122" s="73">
        <v>10</v>
      </c>
      <c r="Q122" s="123" t="s">
        <v>676</v>
      </c>
      <c r="R122" s="152" t="str">
        <f>IF(Pins!H483=""," ",Pins!H483)</f>
        <v xml:space="preserve"> </v>
      </c>
      <c r="S122" s="63"/>
      <c r="T122" s="63"/>
      <c r="U122" s="63"/>
      <c r="V122" s="63"/>
      <c r="W122" s="63"/>
    </row>
    <row r="123" spans="1:23">
      <c r="A123" s="121" t="s">
        <v>745</v>
      </c>
      <c r="B123" s="96" t="str">
        <f>Beltloops!H63</f>
        <v xml:space="preserve"> </v>
      </c>
      <c r="C123" s="96" t="str">
        <f>Pins!H168</f>
        <v xml:space="preserve"> </v>
      </c>
      <c r="D123" s="63"/>
      <c r="E123" s="97"/>
      <c r="F123" s="73">
        <v>11</v>
      </c>
      <c r="G123" s="125" t="s">
        <v>559</v>
      </c>
      <c r="H123" s="152" t="str">
        <f>IF(Pins!H121=""," ",Pins!H121)</f>
        <v xml:space="preserve"> </v>
      </c>
      <c r="I123" s="84"/>
      <c r="J123" s="97"/>
      <c r="K123" s="73">
        <v>11</v>
      </c>
      <c r="L123" s="125" t="s">
        <v>394</v>
      </c>
      <c r="M123" s="152" t="str">
        <f>IF(Pins!H300=""," ",Pins!H300)</f>
        <v xml:space="preserve"> </v>
      </c>
      <c r="N123" s="84"/>
      <c r="O123" s="85"/>
      <c r="P123" s="73">
        <v>11</v>
      </c>
      <c r="Q123" s="123" t="s">
        <v>678</v>
      </c>
      <c r="R123" s="152" t="str">
        <f>IF(Pins!H484=""," ",Pins!H484)</f>
        <v xml:space="preserve"> </v>
      </c>
      <c r="S123" s="63"/>
    </row>
    <row r="124" spans="1:23">
      <c r="A124" s="121" t="s">
        <v>746</v>
      </c>
      <c r="B124" s="96" t="str">
        <f>Beltloops!H68</f>
        <v xml:space="preserve"> </v>
      </c>
      <c r="C124" s="96" t="str">
        <f>Pins!H183</f>
        <v xml:space="preserve"> </v>
      </c>
      <c r="D124" s="63"/>
      <c r="E124" s="114"/>
      <c r="F124" s="81" t="s">
        <v>925</v>
      </c>
      <c r="G124" s="102" t="s">
        <v>925</v>
      </c>
      <c r="H124" s="154" t="s">
        <v>925</v>
      </c>
      <c r="I124" s="84"/>
      <c r="J124" s="86"/>
      <c r="K124" s="86"/>
      <c r="L124" s="86"/>
      <c r="M124" s="65"/>
      <c r="N124" s="84"/>
      <c r="O124" s="97"/>
      <c r="P124" s="73">
        <v>12</v>
      </c>
      <c r="Q124" s="125" t="s">
        <v>675</v>
      </c>
      <c r="R124" s="152" t="str">
        <f>IF(Pins!H485=""," ",Pins!H485)</f>
        <v xml:space="preserve"> </v>
      </c>
      <c r="S124" s="63"/>
    </row>
    <row r="125" spans="1:23">
      <c r="A125" s="120" t="s">
        <v>164</v>
      </c>
      <c r="B125" s="93" t="str">
        <f>Beltloops!H73</f>
        <v xml:space="preserve"> </v>
      </c>
      <c r="C125" s="122" t="str">
        <f>Pins!H210</f>
        <v xml:space="preserve"> </v>
      </c>
      <c r="D125" s="63"/>
      <c r="E125" s="101" t="s">
        <v>742</v>
      </c>
      <c r="F125" s="92">
        <v>1</v>
      </c>
      <c r="G125" s="124" t="s">
        <v>897</v>
      </c>
      <c r="H125" s="130" t="str">
        <f>IF(Beltloops!H50=""," ",Beltloops!H50)</f>
        <v xml:space="preserve"> </v>
      </c>
      <c r="I125" s="84"/>
      <c r="J125" s="74" t="s">
        <v>171</v>
      </c>
      <c r="K125" s="73">
        <v>1</v>
      </c>
      <c r="L125" s="124" t="s">
        <v>67</v>
      </c>
      <c r="M125" s="152" t="str">
        <f>IF(Beltloops!H115=""," ",Beltloops!H115)</f>
        <v xml:space="preserve"> </v>
      </c>
      <c r="N125" s="84"/>
      <c r="S125" s="63"/>
    </row>
    <row r="126" spans="1:23">
      <c r="A126" s="120" t="s">
        <v>134</v>
      </c>
      <c r="B126" s="93" t="str">
        <f>Beltloops!H78</f>
        <v xml:space="preserve"> </v>
      </c>
      <c r="C126" s="122" t="str">
        <f>Pins!H223</f>
        <v xml:space="preserve"> </v>
      </c>
      <c r="D126" s="63"/>
      <c r="E126" s="95" t="s">
        <v>201</v>
      </c>
      <c r="F126" s="92">
        <v>2</v>
      </c>
      <c r="G126" s="123" t="s">
        <v>898</v>
      </c>
      <c r="H126" s="130" t="str">
        <f>IF(Beltloops!H51=""," ",Beltloops!H51)</f>
        <v xml:space="preserve"> </v>
      </c>
      <c r="I126" s="84"/>
      <c r="J126" s="80" t="s">
        <v>201</v>
      </c>
      <c r="K126" s="78">
        <v>2</v>
      </c>
      <c r="L126" s="123" t="s">
        <v>68</v>
      </c>
      <c r="M126" s="152" t="str">
        <f>IF(Beltloops!H116=""," ",Beltloops!H116)</f>
        <v xml:space="preserve"> </v>
      </c>
      <c r="N126" s="84"/>
      <c r="O126" s="74" t="s">
        <v>180</v>
      </c>
      <c r="P126" s="73">
        <v>1</v>
      </c>
      <c r="Q126" s="124" t="s">
        <v>60</v>
      </c>
      <c r="R126" s="152" t="str">
        <f>IF(Beltloops!H184=""," ",Beltloops!H184)</f>
        <v xml:space="preserve"> </v>
      </c>
      <c r="S126" s="63"/>
    </row>
    <row r="127" spans="1:23">
      <c r="A127" s="120" t="s">
        <v>165</v>
      </c>
      <c r="B127" s="93" t="str">
        <f>Beltloops!H83</f>
        <v xml:space="preserve"> </v>
      </c>
      <c r="C127" s="122" t="str">
        <f>Pins!H240</f>
        <v xml:space="preserve"> </v>
      </c>
      <c r="D127" s="63"/>
      <c r="E127" s="97" t="s">
        <v>188</v>
      </c>
      <c r="F127" s="92">
        <v>3</v>
      </c>
      <c r="G127" s="125" t="s">
        <v>915</v>
      </c>
      <c r="H127" s="130" t="str">
        <f>IF(Beltloops!H52=""," ",Beltloops!H52)</f>
        <v xml:space="preserve"> </v>
      </c>
      <c r="I127" s="84"/>
      <c r="J127" s="85" t="s">
        <v>188</v>
      </c>
      <c r="K127" s="73">
        <v>3</v>
      </c>
      <c r="L127" s="125" t="s">
        <v>69</v>
      </c>
      <c r="M127" s="152" t="str">
        <f>IF(Beltloops!H117=""," ",Beltloops!H117)</f>
        <v xml:space="preserve"> </v>
      </c>
      <c r="N127" s="84"/>
      <c r="O127" s="80" t="s">
        <v>201</v>
      </c>
      <c r="P127" s="78">
        <v>2</v>
      </c>
      <c r="Q127" s="123" t="s">
        <v>61</v>
      </c>
      <c r="R127" s="152" t="str">
        <f>IF(Beltloops!H185=""," ",Beltloops!H185)</f>
        <v xml:space="preserve"> </v>
      </c>
      <c r="S127" s="63"/>
    </row>
    <row r="128" spans="1:23">
      <c r="A128" s="120" t="s">
        <v>166</v>
      </c>
      <c r="B128" s="93" t="str">
        <f>Beltloops!H88</f>
        <v xml:space="preserve"> </v>
      </c>
      <c r="C128" s="122" t="str">
        <f>Pins!H255</f>
        <v xml:space="preserve"> </v>
      </c>
      <c r="D128" s="63"/>
      <c r="E128" s="95" t="s">
        <v>743</v>
      </c>
      <c r="F128" s="97">
        <v>1</v>
      </c>
      <c r="G128" s="124" t="s">
        <v>810</v>
      </c>
      <c r="H128" s="155" t="str">
        <f>IF(Pins!H125=""," ",Pins!H125)</f>
        <v xml:space="preserve"> </v>
      </c>
      <c r="I128" s="84"/>
      <c r="J128" s="74" t="s">
        <v>245</v>
      </c>
      <c r="K128" s="78">
        <v>1</v>
      </c>
      <c r="L128" s="124" t="s">
        <v>365</v>
      </c>
      <c r="M128" s="152" t="str">
        <f>IF(Pins!H306=""," ",Pins!H306)</f>
        <v xml:space="preserve"> </v>
      </c>
      <c r="N128" s="84"/>
      <c r="O128" s="85" t="s">
        <v>188</v>
      </c>
      <c r="P128" s="73">
        <v>3</v>
      </c>
      <c r="Q128" s="125" t="s">
        <v>62</v>
      </c>
      <c r="R128" s="152" t="str">
        <f>IF(Beltloops!H186=""," ",Beltloops!H186)</f>
        <v xml:space="preserve"> </v>
      </c>
      <c r="S128" s="63"/>
    </row>
    <row r="129" spans="1:19">
      <c r="A129" s="120" t="s">
        <v>167</v>
      </c>
      <c r="B129" s="93" t="str">
        <f>Beltloops!H95</f>
        <v xml:space="preserve"> </v>
      </c>
      <c r="C129" s="122" t="str">
        <f>Pins!H267</f>
        <v xml:space="preserve"> </v>
      </c>
      <c r="D129" s="63"/>
      <c r="E129" s="85" t="s">
        <v>744</v>
      </c>
      <c r="F129" s="92">
        <v>2</v>
      </c>
      <c r="G129" s="123" t="s">
        <v>811</v>
      </c>
      <c r="H129" s="155" t="str">
        <f>IF(Pins!H126=""," ",Pins!H126)</f>
        <v xml:space="preserve"> </v>
      </c>
      <c r="I129" s="84"/>
      <c r="J129" s="91" t="s">
        <v>246</v>
      </c>
      <c r="K129" s="78">
        <v>2</v>
      </c>
      <c r="L129" s="123" t="s">
        <v>384</v>
      </c>
      <c r="M129" s="152" t="str">
        <f>IF(Pins!H307=""," ",Pins!H307)</f>
        <v xml:space="preserve"> </v>
      </c>
      <c r="N129" s="84"/>
      <c r="O129" s="74" t="s">
        <v>276</v>
      </c>
      <c r="P129" s="78">
        <v>1</v>
      </c>
      <c r="Q129" s="124" t="s">
        <v>278</v>
      </c>
      <c r="R129" s="152" t="str">
        <f>IF(Pins!H489=""," ",Pins!H489)</f>
        <v xml:space="preserve"> </v>
      </c>
      <c r="S129" s="63"/>
    </row>
    <row r="130" spans="1:19">
      <c r="C130" s="64"/>
      <c r="D130" s="63"/>
      <c r="E130" s="85" t="s">
        <v>201</v>
      </c>
      <c r="F130" s="92">
        <v>3</v>
      </c>
      <c r="G130" s="123" t="s">
        <v>812</v>
      </c>
      <c r="H130" s="155" t="str">
        <f>IF(Pins!H127=""," ",Pins!H127)</f>
        <v xml:space="preserve"> </v>
      </c>
      <c r="I130" s="84"/>
      <c r="J130" s="91" t="s">
        <v>201</v>
      </c>
      <c r="K130" s="78">
        <v>3</v>
      </c>
      <c r="L130" s="123" t="s">
        <v>385</v>
      </c>
      <c r="M130" s="152" t="str">
        <f>IF(Pins!H308=""," ",Pins!H308)</f>
        <v xml:space="preserve"> </v>
      </c>
      <c r="N130" s="84"/>
      <c r="O130" s="91" t="s">
        <v>277</v>
      </c>
      <c r="P130" s="78">
        <v>2</v>
      </c>
      <c r="Q130" s="123" t="s">
        <v>279</v>
      </c>
      <c r="R130" s="152" t="str">
        <f>IF(Pins!H490=""," ",Pins!H490)</f>
        <v xml:space="preserve"> </v>
      </c>
      <c r="S130" s="63"/>
    </row>
    <row r="131" spans="1:19">
      <c r="B131" s="242" t="s">
        <v>155</v>
      </c>
      <c r="C131" s="71"/>
      <c r="D131" s="63"/>
      <c r="E131" s="85" t="s">
        <v>202</v>
      </c>
      <c r="F131" s="92">
        <v>4</v>
      </c>
      <c r="G131" s="123" t="s">
        <v>813</v>
      </c>
      <c r="H131" s="155" t="str">
        <f>IF(Pins!H128=""," ",Pins!H128)</f>
        <v xml:space="preserve"> </v>
      </c>
      <c r="I131" s="84"/>
      <c r="J131" s="91" t="s">
        <v>202</v>
      </c>
      <c r="K131" s="78">
        <v>4</v>
      </c>
      <c r="L131" s="123" t="s">
        <v>386</v>
      </c>
      <c r="M131" s="152" t="str">
        <f>IF(Pins!H309=""," ",Pins!H309)</f>
        <v xml:space="preserve"> </v>
      </c>
      <c r="N131" s="84"/>
      <c r="O131" s="91" t="s">
        <v>201</v>
      </c>
      <c r="P131" s="78">
        <v>3</v>
      </c>
      <c r="Q131" s="123" t="s">
        <v>280</v>
      </c>
      <c r="R131" s="152" t="str">
        <f>IF(Pins!H491=""," ",Pins!H491)</f>
        <v xml:space="preserve"> </v>
      </c>
      <c r="S131" s="63"/>
    </row>
    <row r="132" spans="1:19">
      <c r="A132" s="104" t="s">
        <v>168</v>
      </c>
      <c r="B132" s="242"/>
      <c r="C132" s="71" t="s">
        <v>156</v>
      </c>
      <c r="D132" s="63"/>
      <c r="E132" s="85"/>
      <c r="F132" s="92">
        <v>5</v>
      </c>
      <c r="G132" s="123" t="s">
        <v>802</v>
      </c>
      <c r="H132" s="155" t="str">
        <f>IF(Pins!H129=""," ",Pins!H129)</f>
        <v xml:space="preserve"> </v>
      </c>
      <c r="I132" s="84"/>
      <c r="J132" s="91"/>
      <c r="K132" s="78">
        <v>5</v>
      </c>
      <c r="L132" s="123" t="s">
        <v>387</v>
      </c>
      <c r="M132" s="152" t="str">
        <f>IF(Pins!H310=""," ",Pins!H310)</f>
        <v xml:space="preserve"> </v>
      </c>
      <c r="N132" s="84"/>
      <c r="O132" s="91" t="s">
        <v>202</v>
      </c>
      <c r="P132" s="78">
        <v>4</v>
      </c>
      <c r="Q132" s="123" t="s">
        <v>281</v>
      </c>
      <c r="R132" s="152" t="str">
        <f>IF(Pins!H492=""," ",Pins!H492)</f>
        <v xml:space="preserve"> </v>
      </c>
      <c r="S132" s="63"/>
    </row>
    <row r="133" spans="1:19">
      <c r="A133" s="128" t="s">
        <v>862</v>
      </c>
      <c r="B133" s="129" t="str">
        <f>Beltloops!H100</f>
        <v xml:space="preserve"> </v>
      </c>
      <c r="C133" s="130" t="str">
        <f>Pins!H272</f>
        <v xml:space="preserve"> </v>
      </c>
      <c r="D133" s="63"/>
      <c r="E133" s="85"/>
      <c r="F133" s="92">
        <v>6</v>
      </c>
      <c r="G133" s="123" t="s">
        <v>803</v>
      </c>
      <c r="H133" s="155" t="str">
        <f>IF(Pins!H130=""," ",Pins!H130)</f>
        <v xml:space="preserve"> </v>
      </c>
      <c r="I133" s="84"/>
      <c r="J133" s="77"/>
      <c r="K133" s="78">
        <v>6</v>
      </c>
      <c r="L133" s="123" t="s">
        <v>388</v>
      </c>
      <c r="M133" s="152" t="str">
        <f>IF(Pins!H311=""," ",Pins!H311)</f>
        <v xml:space="preserve"> </v>
      </c>
      <c r="N133" s="84"/>
      <c r="O133" s="91"/>
      <c r="P133" s="78">
        <v>5</v>
      </c>
      <c r="Q133" s="123" t="s">
        <v>282</v>
      </c>
      <c r="R133" s="152" t="str">
        <f>IF(Pins!H493=""," ",Pins!H493)</f>
        <v xml:space="preserve"> </v>
      </c>
      <c r="S133" s="63"/>
    </row>
    <row r="134" spans="1:19">
      <c r="A134" s="128" t="s">
        <v>863</v>
      </c>
      <c r="B134" s="129" t="str">
        <f>Beltloops!H103</f>
        <v xml:space="preserve"> </v>
      </c>
      <c r="C134" s="130" t="str">
        <f>Pins!H275</f>
        <v xml:space="preserve"> </v>
      </c>
      <c r="D134" s="63"/>
      <c r="E134" s="85"/>
      <c r="F134" s="92">
        <v>7</v>
      </c>
      <c r="G134" s="123" t="s">
        <v>804</v>
      </c>
      <c r="H134" s="155" t="str">
        <f>IF(Pins!H131=""," ",Pins!H131)</f>
        <v xml:space="preserve"> </v>
      </c>
      <c r="I134" s="84"/>
      <c r="J134" s="85"/>
      <c r="K134" s="78">
        <v>7</v>
      </c>
      <c r="L134" s="123" t="s">
        <v>389</v>
      </c>
      <c r="M134" s="152" t="str">
        <f>IF(Pins!H312=""," ",Pins!H312)</f>
        <v xml:space="preserve"> </v>
      </c>
      <c r="N134" s="84"/>
      <c r="O134" s="77"/>
      <c r="P134" s="78">
        <v>6</v>
      </c>
      <c r="Q134" s="123" t="s">
        <v>283</v>
      </c>
      <c r="R134" s="152" t="str">
        <f>IF(Pins!H494=""," ",Pins!H494)</f>
        <v xml:space="preserve"> </v>
      </c>
      <c r="S134" s="63"/>
    </row>
    <row r="135" spans="1:19">
      <c r="A135" s="120" t="s">
        <v>169</v>
      </c>
      <c r="B135" s="93" t="str">
        <f>Beltloops!H108</f>
        <v xml:space="preserve"> </v>
      </c>
      <c r="C135" s="122" t="str">
        <f>Pins!H287</f>
        <v xml:space="preserve"> </v>
      </c>
      <c r="D135" s="63"/>
      <c r="E135" s="85"/>
      <c r="F135" s="92">
        <v>8</v>
      </c>
      <c r="G135" s="123" t="s">
        <v>805</v>
      </c>
      <c r="H135" s="155" t="str">
        <f>IF(Pins!H132=""," ",Pins!H132)</f>
        <v xml:space="preserve"> </v>
      </c>
      <c r="I135" s="84"/>
      <c r="J135" s="85"/>
      <c r="K135" s="78">
        <v>8</v>
      </c>
      <c r="L135" s="123" t="s">
        <v>390</v>
      </c>
      <c r="M135" s="152" t="str">
        <f>IF(Pins!H313=""," ",Pins!H313)</f>
        <v xml:space="preserve"> </v>
      </c>
      <c r="N135" s="84"/>
      <c r="O135" s="85"/>
      <c r="P135" s="78">
        <v>7</v>
      </c>
      <c r="Q135" s="123" t="s">
        <v>284</v>
      </c>
      <c r="R135" s="152" t="str">
        <f>IF(Pins!H495=""," ",Pins!H495)</f>
        <v xml:space="preserve"> </v>
      </c>
      <c r="S135" s="63"/>
    </row>
    <row r="136" spans="1:19">
      <c r="A136" s="120" t="s">
        <v>170</v>
      </c>
      <c r="B136" s="96" t="str">
        <f>Beltloops!H113</f>
        <v xml:space="preserve"> </v>
      </c>
      <c r="C136" s="122" t="str">
        <f>Pins!H301</f>
        <v xml:space="preserve"> </v>
      </c>
      <c r="D136" s="63"/>
      <c r="E136" s="85"/>
      <c r="F136" s="92">
        <v>9</v>
      </c>
      <c r="G136" s="123" t="s">
        <v>806</v>
      </c>
      <c r="H136" s="155" t="str">
        <f>IF(Pins!H133=""," ",Pins!H133)</f>
        <v xml:space="preserve"> </v>
      </c>
      <c r="I136" s="84"/>
      <c r="J136" s="85"/>
      <c r="K136" s="73">
        <v>9</v>
      </c>
      <c r="L136" s="123" t="s">
        <v>391</v>
      </c>
      <c r="M136" s="152" t="str">
        <f>IF(Pins!H314=""," ",Pins!H314)</f>
        <v xml:space="preserve"> </v>
      </c>
      <c r="N136" s="84"/>
      <c r="O136" s="85"/>
      <c r="P136" s="78">
        <v>8</v>
      </c>
      <c r="Q136" s="123" t="s">
        <v>285</v>
      </c>
      <c r="R136" s="152" t="str">
        <f>IF(Pins!H496=""," ",Pins!H496)</f>
        <v xml:space="preserve"> </v>
      </c>
      <c r="S136" s="63"/>
    </row>
    <row r="137" spans="1:19">
      <c r="A137" s="120" t="s">
        <v>171</v>
      </c>
      <c r="B137" s="96" t="str">
        <f>Beltloops!H118</f>
        <v xml:space="preserve"> </v>
      </c>
      <c r="C137" s="122" t="str">
        <f>Pins!H316</f>
        <v xml:space="preserve"> </v>
      </c>
      <c r="D137" s="63"/>
      <c r="E137" s="85"/>
      <c r="F137" s="92">
        <v>10</v>
      </c>
      <c r="G137" s="123" t="s">
        <v>807</v>
      </c>
      <c r="H137" s="155" t="str">
        <f>IF(Pins!H134=""," ",Pins!H134)</f>
        <v xml:space="preserve"> </v>
      </c>
      <c r="I137" s="84"/>
      <c r="J137" s="97"/>
      <c r="K137" s="73">
        <v>10</v>
      </c>
      <c r="L137" s="125" t="s">
        <v>393</v>
      </c>
      <c r="M137" s="152" t="str">
        <f>IF(Pins!H315=""," ",Pins!H315)</f>
        <v xml:space="preserve"> </v>
      </c>
      <c r="N137" s="84"/>
      <c r="O137" s="97"/>
      <c r="P137" s="73">
        <v>9</v>
      </c>
      <c r="Q137" s="125" t="s">
        <v>354</v>
      </c>
      <c r="R137" s="152" t="str">
        <f>IF(Pins!H497=""," ",Pins!H497)</f>
        <v xml:space="preserve"> </v>
      </c>
      <c r="S137" s="63"/>
    </row>
    <row r="138" spans="1:19">
      <c r="A138" s="120" t="s">
        <v>172</v>
      </c>
      <c r="B138" s="96" t="str">
        <f>Beltloops!H123</f>
        <v xml:space="preserve"> </v>
      </c>
      <c r="C138" s="122" t="str">
        <f>Pins!H329</f>
        <v xml:space="preserve"> </v>
      </c>
      <c r="D138" s="63"/>
      <c r="E138" s="85"/>
      <c r="F138" s="92">
        <v>11</v>
      </c>
      <c r="G138" s="123" t="s">
        <v>808</v>
      </c>
      <c r="H138" s="155" t="str">
        <f>IF(Pins!H135=""," ",Pins!H135)</f>
        <v xml:space="preserve"> </v>
      </c>
      <c r="I138" s="84"/>
      <c r="J138" s="84"/>
      <c r="K138" s="84"/>
      <c r="L138" s="84"/>
      <c r="M138" s="63"/>
      <c r="N138" s="84"/>
      <c r="O138" s="79"/>
      <c r="P138" s="79"/>
      <c r="Q138" s="79"/>
      <c r="S138" s="63"/>
    </row>
    <row r="139" spans="1:19">
      <c r="A139" s="120" t="s">
        <v>173</v>
      </c>
      <c r="B139" s="96" t="str">
        <f>Beltloops!H128</f>
        <v xml:space="preserve"> </v>
      </c>
      <c r="C139" s="122" t="str">
        <f>Pins!H342</f>
        <v xml:space="preserve"> </v>
      </c>
      <c r="D139" s="63"/>
      <c r="E139" s="85"/>
      <c r="F139" s="92">
        <v>12</v>
      </c>
      <c r="G139" s="123" t="s">
        <v>809</v>
      </c>
      <c r="H139" s="155" t="str">
        <f>IF(Pins!H136=""," ",Pins!H136)</f>
        <v xml:space="preserve"> </v>
      </c>
      <c r="I139" s="84"/>
      <c r="J139" s="74" t="s">
        <v>172</v>
      </c>
      <c r="K139" s="73">
        <v>1</v>
      </c>
      <c r="L139" s="124" t="s">
        <v>65</v>
      </c>
      <c r="M139" s="152" t="str">
        <f>IF(Beltloops!H120=""," ",Beltloops!H120)</f>
        <v xml:space="preserve"> </v>
      </c>
      <c r="N139" s="84"/>
      <c r="O139" s="74" t="s">
        <v>181</v>
      </c>
      <c r="P139" s="73">
        <v>1</v>
      </c>
      <c r="Q139" s="124" t="s">
        <v>909</v>
      </c>
      <c r="R139" s="152" t="str">
        <f>IF(Beltloops!H189=""," ",Beltloops!H189)</f>
        <v xml:space="preserve"> </v>
      </c>
      <c r="S139" s="63"/>
    </row>
    <row r="140" spans="1:19">
      <c r="A140" s="120" t="s">
        <v>174</v>
      </c>
      <c r="B140" s="96" t="str">
        <f>Beltloops!H135</f>
        <v xml:space="preserve"> </v>
      </c>
      <c r="C140" s="122" t="str">
        <f>Pins!H358</f>
        <v xml:space="preserve"> </v>
      </c>
      <c r="D140" s="63"/>
      <c r="E140" s="97"/>
      <c r="F140" s="92">
        <v>13</v>
      </c>
      <c r="G140" s="125" t="s">
        <v>866</v>
      </c>
      <c r="H140" s="155" t="str">
        <f>IF(Pins!H137=""," ",Pins!H137)</f>
        <v xml:space="preserve"> </v>
      </c>
      <c r="I140" s="84"/>
      <c r="J140" s="80" t="s">
        <v>201</v>
      </c>
      <c r="K140" s="78">
        <v>2</v>
      </c>
      <c r="L140" s="123" t="s">
        <v>908</v>
      </c>
      <c r="M140" s="152" t="str">
        <f>IF(Beltloops!H121=""," ",Beltloops!H121)</f>
        <v xml:space="preserve"> </v>
      </c>
      <c r="N140" s="84"/>
      <c r="O140" s="80" t="s">
        <v>201</v>
      </c>
      <c r="P140" s="78">
        <v>2</v>
      </c>
      <c r="Q140" s="123" t="s">
        <v>914</v>
      </c>
      <c r="R140" s="152" t="str">
        <f>IF(Beltloops!H190=""," ",Beltloops!H190)</f>
        <v xml:space="preserve"> </v>
      </c>
      <c r="S140" s="63"/>
    </row>
    <row r="141" spans="1:19">
      <c r="A141" s="121" t="s">
        <v>759</v>
      </c>
      <c r="B141" s="96" t="str">
        <f>Beltloops!H140</f>
        <v xml:space="preserve"> </v>
      </c>
      <c r="C141" s="96" t="str">
        <f>Pins!H372</f>
        <v xml:space="preserve"> </v>
      </c>
      <c r="D141" s="63"/>
      <c r="E141" s="79"/>
      <c r="F141" s="79"/>
      <c r="G141" s="79"/>
      <c r="I141" s="84"/>
      <c r="J141" s="85" t="s">
        <v>188</v>
      </c>
      <c r="K141" s="73">
        <v>3</v>
      </c>
      <c r="L141" s="125" t="s">
        <v>66</v>
      </c>
      <c r="M141" s="152" t="str">
        <f>IF(Beltloops!H122=""," ",Beltloops!H122)</f>
        <v xml:space="preserve"> </v>
      </c>
      <c r="N141" s="84"/>
      <c r="O141" s="85" t="s">
        <v>188</v>
      </c>
      <c r="P141" s="73">
        <v>3</v>
      </c>
      <c r="Q141" s="125" t="s">
        <v>910</v>
      </c>
      <c r="R141" s="152" t="str">
        <f>IF(Beltloops!H191=""," ",Beltloops!H191)</f>
        <v xml:space="preserve"> </v>
      </c>
      <c r="S141" s="63"/>
    </row>
    <row r="142" spans="1:19">
      <c r="A142" s="120" t="s">
        <v>175</v>
      </c>
      <c r="B142" s="96" t="str">
        <f>Beltloops!H145</f>
        <v xml:space="preserve"> </v>
      </c>
      <c r="C142" s="122" t="str">
        <f>Pins!H386</f>
        <v xml:space="preserve"> </v>
      </c>
      <c r="D142" s="63"/>
      <c r="E142" s="74" t="s">
        <v>163</v>
      </c>
      <c r="F142" s="73">
        <v>1</v>
      </c>
      <c r="G142" s="124" t="s">
        <v>102</v>
      </c>
      <c r="H142" s="152" t="str">
        <f>IF(Beltloops!H55=""," ",Beltloops!H55)</f>
        <v xml:space="preserve"> </v>
      </c>
      <c r="I142" s="84"/>
      <c r="J142" s="74" t="s">
        <v>247</v>
      </c>
      <c r="K142" s="78">
        <v>1</v>
      </c>
      <c r="L142" s="124" t="s">
        <v>851</v>
      </c>
      <c r="M142" s="152" t="str">
        <f>IF(Pins!H319=""," ",Pins!H319)</f>
        <v xml:space="preserve"> </v>
      </c>
      <c r="N142" s="84"/>
      <c r="O142" s="74" t="s">
        <v>355</v>
      </c>
      <c r="P142" s="78">
        <v>1</v>
      </c>
      <c r="Q142" s="124" t="s">
        <v>852</v>
      </c>
      <c r="R142" s="152" t="str">
        <f>IF(Pins!H501=""," ",Pins!H501)</f>
        <v xml:space="preserve"> </v>
      </c>
      <c r="S142" s="63"/>
    </row>
    <row r="143" spans="1:19">
      <c r="A143" s="120" t="s">
        <v>176</v>
      </c>
      <c r="B143" s="96" t="str">
        <f>Beltloops!H150</f>
        <v xml:space="preserve"> </v>
      </c>
      <c r="C143" s="122" t="str">
        <f>Pins!H402</f>
        <v xml:space="preserve"> </v>
      </c>
      <c r="D143" s="63"/>
      <c r="E143" s="80" t="s">
        <v>201</v>
      </c>
      <c r="F143" s="78">
        <v>2</v>
      </c>
      <c r="G143" s="123" t="s">
        <v>916</v>
      </c>
      <c r="H143" s="152" t="str">
        <f>IF(Beltloops!H56=""," ",Beltloops!H56)</f>
        <v xml:space="preserve"> </v>
      </c>
      <c r="I143" s="84"/>
      <c r="J143" s="91" t="s">
        <v>248</v>
      </c>
      <c r="K143" s="78">
        <v>2</v>
      </c>
      <c r="L143" s="123" t="s">
        <v>375</v>
      </c>
      <c r="M143" s="152" t="str">
        <f>IF(Pins!H320=""," ",Pins!H320)</f>
        <v xml:space="preserve"> </v>
      </c>
      <c r="N143" s="84"/>
      <c r="O143" s="91" t="s">
        <v>356</v>
      </c>
      <c r="P143" s="78">
        <v>2</v>
      </c>
      <c r="Q143" s="123" t="s">
        <v>667</v>
      </c>
      <c r="R143" s="152" t="str">
        <f>IF(Pins!H502=""," ",Pins!H502)</f>
        <v xml:space="preserve"> </v>
      </c>
      <c r="S143" s="63"/>
    </row>
    <row r="144" spans="1:19">
      <c r="A144" s="121" t="s">
        <v>760</v>
      </c>
      <c r="B144" s="96" t="str">
        <f>Beltloops!H155</f>
        <v xml:space="preserve"> </v>
      </c>
      <c r="C144" s="96" t="str">
        <f>Pins!H417</f>
        <v xml:space="preserve"> </v>
      </c>
      <c r="D144" s="63"/>
      <c r="E144" s="85" t="s">
        <v>188</v>
      </c>
      <c r="F144" s="73">
        <v>3</v>
      </c>
      <c r="G144" s="125" t="s">
        <v>103</v>
      </c>
      <c r="H144" s="152" t="str">
        <f>IF(Beltloops!H57=""," ",Beltloops!H57)</f>
        <v xml:space="preserve"> </v>
      </c>
      <c r="I144" s="84"/>
      <c r="J144" s="91" t="s">
        <v>249</v>
      </c>
      <c r="K144" s="78">
        <v>3</v>
      </c>
      <c r="L144" s="123" t="s">
        <v>376</v>
      </c>
      <c r="M144" s="152" t="str">
        <f>IF(Pins!H321=""," ",Pins!H321)</f>
        <v xml:space="preserve"> </v>
      </c>
      <c r="N144" s="84"/>
      <c r="O144" s="91" t="s">
        <v>201</v>
      </c>
      <c r="P144" s="78">
        <v>3</v>
      </c>
      <c r="Q144" s="123" t="s">
        <v>668</v>
      </c>
      <c r="R144" s="152" t="str">
        <f>IF(Pins!H503=""," ",Pins!H503)</f>
        <v xml:space="preserve"> </v>
      </c>
      <c r="S144" s="63"/>
    </row>
    <row r="145" spans="1:19">
      <c r="A145" s="120" t="s">
        <v>177</v>
      </c>
      <c r="B145" s="96" t="str">
        <f>Beltloops!H160</f>
        <v xml:space="preserve"> </v>
      </c>
      <c r="C145" s="122" t="str">
        <f>Pins!H428</f>
        <v xml:space="preserve"> </v>
      </c>
      <c r="D145" s="63"/>
      <c r="E145" s="74" t="s">
        <v>212</v>
      </c>
      <c r="F145" s="78">
        <v>1</v>
      </c>
      <c r="G145" s="124" t="s">
        <v>595</v>
      </c>
      <c r="H145" s="152" t="str">
        <f>IF(Pins!H143=""," ",Pins!H143)</f>
        <v xml:space="preserve"> </v>
      </c>
      <c r="I145" s="84"/>
      <c r="J145" s="91" t="s">
        <v>250</v>
      </c>
      <c r="K145" s="78">
        <v>4</v>
      </c>
      <c r="L145" s="123" t="s">
        <v>377</v>
      </c>
      <c r="M145" s="152" t="str">
        <f>IF(Pins!H322=""," ",Pins!H322)</f>
        <v xml:space="preserve"> </v>
      </c>
      <c r="N145" s="84"/>
      <c r="O145" s="91" t="s">
        <v>202</v>
      </c>
      <c r="P145" s="78">
        <v>4</v>
      </c>
      <c r="Q145" s="123" t="s">
        <v>669</v>
      </c>
      <c r="R145" s="152" t="str">
        <f>IF(Pins!H504=""," ",Pins!H504)</f>
        <v xml:space="preserve"> </v>
      </c>
      <c r="S145" s="63"/>
    </row>
    <row r="146" spans="1:19">
      <c r="A146" s="120" t="s">
        <v>178</v>
      </c>
      <c r="B146" s="96" t="str">
        <f>Beltloops!H165</f>
        <v xml:space="preserve"> </v>
      </c>
      <c r="C146" s="122" t="str">
        <f>Pins!H442</f>
        <v xml:space="preserve"> </v>
      </c>
      <c r="D146" s="63"/>
      <c r="E146" s="91" t="s">
        <v>213</v>
      </c>
      <c r="F146" s="78">
        <v>2</v>
      </c>
      <c r="G146" s="123" t="s">
        <v>596</v>
      </c>
      <c r="H146" s="152" t="str">
        <f>IF(Pins!H144=""," ",Pins!H144)</f>
        <v xml:space="preserve"> </v>
      </c>
      <c r="I146" s="84"/>
      <c r="J146" s="91" t="s">
        <v>251</v>
      </c>
      <c r="K146" s="78">
        <v>5</v>
      </c>
      <c r="L146" s="123" t="s">
        <v>382</v>
      </c>
      <c r="M146" s="152" t="str">
        <f>IF(Pins!H323=""," ",Pins!H323)</f>
        <v xml:space="preserve"> </v>
      </c>
      <c r="N146" s="84"/>
      <c r="O146" s="85"/>
      <c r="P146" s="78">
        <v>5</v>
      </c>
      <c r="Q146" s="123" t="s">
        <v>860</v>
      </c>
      <c r="R146" s="152" t="str">
        <f>IF(Pins!H505=""," ",Pins!H505)</f>
        <v xml:space="preserve"> </v>
      </c>
      <c r="S146" s="63"/>
    </row>
    <row r="147" spans="1:19">
      <c r="A147" s="120" t="s">
        <v>761</v>
      </c>
      <c r="B147" s="96" t="str">
        <f>Beltloops!H170</f>
        <v xml:space="preserve"> </v>
      </c>
      <c r="C147" s="122" t="str">
        <f>Pins!H455</f>
        <v xml:space="preserve"> </v>
      </c>
      <c r="D147" s="63"/>
      <c r="E147" s="91" t="s">
        <v>201</v>
      </c>
      <c r="F147" s="78">
        <v>3</v>
      </c>
      <c r="G147" s="123" t="s">
        <v>597</v>
      </c>
      <c r="H147" s="152" t="str">
        <f>IF(Pins!H145=""," ",Pins!H145)</f>
        <v xml:space="preserve"> </v>
      </c>
      <c r="I147" s="84"/>
      <c r="J147" s="77"/>
      <c r="K147" s="78">
        <v>6</v>
      </c>
      <c r="L147" s="123" t="s">
        <v>383</v>
      </c>
      <c r="M147" s="152" t="str">
        <f>IF(Pins!H324=""," ",Pins!H324)</f>
        <v xml:space="preserve"> </v>
      </c>
      <c r="N147" s="84"/>
      <c r="O147" s="72"/>
      <c r="P147" s="78">
        <v>6</v>
      </c>
      <c r="Q147" s="123" t="s">
        <v>670</v>
      </c>
      <c r="R147" s="152" t="str">
        <f>IF(Pins!H506=""," ",Pins!H506)</f>
        <v xml:space="preserve"> </v>
      </c>
      <c r="S147" s="63"/>
    </row>
    <row r="148" spans="1:19">
      <c r="A148" s="120" t="s">
        <v>772</v>
      </c>
      <c r="B148" s="96" t="str">
        <f>Beltloops!H177</f>
        <v xml:space="preserve"> </v>
      </c>
      <c r="C148" s="122" t="str">
        <f>Pins!H469</f>
        <v xml:space="preserve"> </v>
      </c>
      <c r="D148" s="63"/>
      <c r="E148" s="91" t="s">
        <v>202</v>
      </c>
      <c r="F148" s="78">
        <v>4</v>
      </c>
      <c r="G148" s="123" t="s">
        <v>598</v>
      </c>
      <c r="H148" s="152" t="str">
        <f>IF(Pins!H146=""," ",Pins!H146)</f>
        <v xml:space="preserve"> </v>
      </c>
      <c r="I148" s="84"/>
      <c r="J148" s="85"/>
      <c r="K148" s="78">
        <v>7</v>
      </c>
      <c r="L148" s="123" t="s">
        <v>381</v>
      </c>
      <c r="M148" s="152" t="str">
        <f>IF(Pins!H325=""," ",Pins!H325)</f>
        <v xml:space="preserve"> </v>
      </c>
      <c r="N148" s="84"/>
      <c r="O148" s="95"/>
      <c r="P148" s="78">
        <v>7</v>
      </c>
      <c r="Q148" s="123" t="s">
        <v>861</v>
      </c>
      <c r="R148" s="152" t="str">
        <f>IF(Pins!H507=""," ",Pins!H507)</f>
        <v xml:space="preserve"> </v>
      </c>
      <c r="S148" s="63"/>
    </row>
    <row r="149" spans="1:19">
      <c r="A149" s="120" t="s">
        <v>179</v>
      </c>
      <c r="B149" s="96" t="str">
        <f>Beltloops!H182</f>
        <v xml:space="preserve"> </v>
      </c>
      <c r="C149" s="122" t="str">
        <f>Pins!H486</f>
        <v xml:space="preserve"> </v>
      </c>
      <c r="D149" s="63"/>
      <c r="E149" s="91"/>
      <c r="F149" s="78">
        <v>5</v>
      </c>
      <c r="G149" s="123" t="s">
        <v>599</v>
      </c>
      <c r="H149" s="152" t="str">
        <f>IF(Pins!H147=""," ",Pins!H147)</f>
        <v xml:space="preserve"> </v>
      </c>
      <c r="I149" s="84"/>
      <c r="J149" s="85"/>
      <c r="K149" s="78">
        <v>8</v>
      </c>
      <c r="L149" s="123" t="s">
        <v>380</v>
      </c>
      <c r="M149" s="152" t="str">
        <f>IF(Pins!H326=""," ",Pins!H326)</f>
        <v xml:space="preserve"> </v>
      </c>
      <c r="N149" s="84"/>
      <c r="O149" s="95"/>
      <c r="P149" s="78">
        <v>8</v>
      </c>
      <c r="Q149" s="123" t="s">
        <v>671</v>
      </c>
      <c r="R149" s="152" t="str">
        <f>IF(Pins!H508=""," ",Pins!H508)</f>
        <v xml:space="preserve"> </v>
      </c>
      <c r="S149" s="63"/>
    </row>
    <row r="150" spans="1:19">
      <c r="A150" s="120" t="s">
        <v>180</v>
      </c>
      <c r="B150" s="96" t="str">
        <f>Beltloops!H187</f>
        <v xml:space="preserve"> </v>
      </c>
      <c r="C150" s="122" t="str">
        <f>Pins!H498</f>
        <v xml:space="preserve"> </v>
      </c>
      <c r="D150" s="63"/>
      <c r="E150" s="77"/>
      <c r="F150" s="78">
        <v>6</v>
      </c>
      <c r="G150" s="123" t="s">
        <v>724</v>
      </c>
      <c r="H150" s="152" t="str">
        <f>IF(Pins!H148=""," ",Pins!H148)</f>
        <v xml:space="preserve"> </v>
      </c>
      <c r="I150" s="84"/>
      <c r="J150" s="85"/>
      <c r="K150" s="73">
        <v>9</v>
      </c>
      <c r="L150" s="123" t="s">
        <v>379</v>
      </c>
      <c r="M150" s="152" t="str">
        <f>IF(Pins!H327=""," ",Pins!H327)</f>
        <v xml:space="preserve"> </v>
      </c>
      <c r="N150" s="84"/>
      <c r="O150" s="85"/>
      <c r="P150" s="73">
        <v>9</v>
      </c>
      <c r="Q150" s="123" t="s">
        <v>672</v>
      </c>
      <c r="R150" s="152" t="str">
        <f>IF(Pins!H509=""," ",Pins!H509)</f>
        <v xml:space="preserve"> </v>
      </c>
      <c r="S150" s="63"/>
    </row>
    <row r="151" spans="1:19">
      <c r="A151" s="120" t="s">
        <v>181</v>
      </c>
      <c r="B151" s="96" t="str">
        <f>Beltloops!H192</f>
        <v xml:space="preserve"> </v>
      </c>
      <c r="C151" s="122" t="str">
        <f>Pins!H513</f>
        <v xml:space="preserve"> </v>
      </c>
      <c r="D151" s="63"/>
      <c r="E151" s="85"/>
      <c r="F151" s="78">
        <v>7</v>
      </c>
      <c r="G151" s="123" t="s">
        <v>600</v>
      </c>
      <c r="H151" s="152" t="str">
        <f>IF(Pins!H149=""," ",Pins!H149)</f>
        <v xml:space="preserve"> </v>
      </c>
      <c r="I151" s="84"/>
      <c r="J151" s="97"/>
      <c r="K151" s="73">
        <v>10</v>
      </c>
      <c r="L151" s="125" t="s">
        <v>378</v>
      </c>
      <c r="M151" s="152" t="str">
        <f>IF(Pins!H328=""," ",Pins!H328)</f>
        <v xml:space="preserve"> </v>
      </c>
      <c r="N151" s="84"/>
      <c r="O151" s="85"/>
      <c r="P151" s="73">
        <v>10</v>
      </c>
      <c r="Q151" s="123" t="s">
        <v>673</v>
      </c>
      <c r="R151" s="152" t="str">
        <f>IF(Pins!H510=""," ",Pins!H510)</f>
        <v xml:space="preserve"> </v>
      </c>
      <c r="S151" s="63"/>
    </row>
    <row r="152" spans="1:19">
      <c r="A152" s="120" t="s">
        <v>182</v>
      </c>
      <c r="B152" s="96" t="str">
        <f>Beltloops!H197</f>
        <v xml:space="preserve"> </v>
      </c>
      <c r="C152" s="122" t="str">
        <f>Pins!H528</f>
        <v xml:space="preserve"> </v>
      </c>
      <c r="D152" s="63"/>
      <c r="E152" s="85"/>
      <c r="F152" s="78">
        <v>8</v>
      </c>
      <c r="G152" s="123" t="s">
        <v>601</v>
      </c>
      <c r="H152" s="152" t="str">
        <f>IF(Pins!H150=""," ",Pins!H150)</f>
        <v xml:space="preserve"> </v>
      </c>
      <c r="I152" s="84"/>
      <c r="J152" s="84"/>
      <c r="K152" s="84"/>
      <c r="L152" s="84"/>
      <c r="M152" s="63"/>
      <c r="N152" s="84"/>
      <c r="O152" s="85"/>
      <c r="P152" s="73">
        <v>11</v>
      </c>
      <c r="Q152" s="123" t="s">
        <v>674</v>
      </c>
      <c r="R152" s="152" t="str">
        <f>IF(Pins!H511=""," ",Pins!H511)</f>
        <v xml:space="preserve"> </v>
      </c>
      <c r="S152" s="63"/>
    </row>
    <row r="153" spans="1:19">
      <c r="A153" s="120" t="s">
        <v>183</v>
      </c>
      <c r="B153" s="96" t="str">
        <f>Beltloops!H202</f>
        <v xml:space="preserve"> </v>
      </c>
      <c r="C153" s="122" t="str">
        <f>Pins!H541</f>
        <v xml:space="preserve"> </v>
      </c>
      <c r="E153" s="85"/>
      <c r="F153" s="73">
        <v>9</v>
      </c>
      <c r="G153" s="123" t="s">
        <v>602</v>
      </c>
      <c r="H153" s="152" t="str">
        <f>IF(Pins!H151=""," ",Pins!H151)</f>
        <v xml:space="preserve"> </v>
      </c>
      <c r="I153" s="84"/>
      <c r="J153" s="74" t="s">
        <v>173</v>
      </c>
      <c r="K153" s="73">
        <v>1</v>
      </c>
      <c r="L153" s="124" t="s">
        <v>109</v>
      </c>
      <c r="M153" s="152" t="str">
        <f>IF(Beltloops!H125=""," ",Beltloops!H125)</f>
        <v xml:space="preserve"> </v>
      </c>
      <c r="N153" s="84"/>
      <c r="O153" s="97"/>
      <c r="P153" s="73">
        <v>12</v>
      </c>
      <c r="Q153" s="158" t="s">
        <v>853</v>
      </c>
      <c r="R153" s="152" t="str">
        <f>IF(Pins!H512=""," ",Pins!H512)</f>
        <v xml:space="preserve"> </v>
      </c>
    </row>
    <row r="154" spans="1:19">
      <c r="A154" s="120" t="s">
        <v>184</v>
      </c>
      <c r="B154" s="96" t="str">
        <f>Beltloops!H207</f>
        <v xml:space="preserve"> </v>
      </c>
      <c r="C154" s="122" t="str">
        <f>Pins!H554</f>
        <v xml:space="preserve"> </v>
      </c>
      <c r="E154" s="97"/>
      <c r="F154" s="73">
        <v>10</v>
      </c>
      <c r="G154" s="125" t="s">
        <v>603</v>
      </c>
      <c r="H154" s="152" t="str">
        <f>IF(Pins!H152=""," ",Pins!H152)</f>
        <v xml:space="preserve"> </v>
      </c>
      <c r="I154" s="84"/>
      <c r="J154" s="80" t="s">
        <v>201</v>
      </c>
      <c r="K154" s="78">
        <v>2</v>
      </c>
      <c r="L154" s="123" t="s">
        <v>110</v>
      </c>
      <c r="M154" s="152" t="str">
        <f>IF(Beltloops!H126=""," ",Beltloops!H126)</f>
        <v xml:space="preserve"> </v>
      </c>
      <c r="N154" s="84"/>
      <c r="O154" s="114"/>
      <c r="P154" s="81"/>
      <c r="Q154" s="102"/>
      <c r="R154" s="154"/>
    </row>
    <row r="155" spans="1:19">
      <c r="A155" s="120" t="s">
        <v>185</v>
      </c>
      <c r="B155" s="96" t="str">
        <f>Beltloops!H212</f>
        <v xml:space="preserve"> </v>
      </c>
      <c r="C155" s="96" t="str">
        <f>Pins!H569</f>
        <v xml:space="preserve"> </v>
      </c>
      <c r="E155" s="115"/>
      <c r="F155" s="116"/>
      <c r="G155" s="116"/>
      <c r="H155" s="156"/>
      <c r="I155" s="79"/>
      <c r="J155" s="85" t="s">
        <v>188</v>
      </c>
      <c r="K155" s="73">
        <v>3</v>
      </c>
      <c r="L155" s="125" t="s">
        <v>111</v>
      </c>
      <c r="M155" s="152" t="str">
        <f>IF(Beltloops!H127=""," ",Beltloops!H127)</f>
        <v xml:space="preserve"> </v>
      </c>
      <c r="N155" s="79"/>
      <c r="O155" s="74" t="s">
        <v>182</v>
      </c>
      <c r="P155" s="73">
        <v>1</v>
      </c>
      <c r="Q155" s="124" t="s">
        <v>119</v>
      </c>
      <c r="R155" s="152" t="str">
        <f>IF(Beltloops!H194=""," ",Beltloops!H194)</f>
        <v xml:space="preserve"> </v>
      </c>
    </row>
    <row r="156" spans="1:19">
      <c r="E156" s="101" t="s">
        <v>753</v>
      </c>
      <c r="F156" s="92">
        <v>1</v>
      </c>
      <c r="G156" s="124" t="s">
        <v>899</v>
      </c>
      <c r="H156" s="130" t="str">
        <f>IF(Beltloops!H60=""," ",Beltloops!H60)</f>
        <v xml:space="preserve"> </v>
      </c>
      <c r="I156" s="79"/>
      <c r="J156" s="74" t="s">
        <v>252</v>
      </c>
      <c r="K156" s="78">
        <v>1</v>
      </c>
      <c r="L156" s="124" t="s">
        <v>629</v>
      </c>
      <c r="M156" s="152" t="str">
        <f>IF(Pins!H332=""," ",Pins!H332)</f>
        <v xml:space="preserve"> </v>
      </c>
      <c r="N156" s="79"/>
      <c r="O156" s="80" t="s">
        <v>201</v>
      </c>
      <c r="P156" s="78">
        <v>2</v>
      </c>
      <c r="Q156" s="123" t="s">
        <v>120</v>
      </c>
      <c r="R156" s="152" t="str">
        <f>IF(Beltloops!H195=""," ",Beltloops!H195)</f>
        <v xml:space="preserve"> </v>
      </c>
    </row>
    <row r="157" spans="1:19">
      <c r="E157" s="95" t="s">
        <v>754</v>
      </c>
      <c r="F157" s="92">
        <v>2</v>
      </c>
      <c r="G157" s="123" t="s">
        <v>900</v>
      </c>
      <c r="H157" s="130" t="str">
        <f>IF(Beltloops!H61=""," ",Beltloops!H61)</f>
        <v xml:space="preserve"> </v>
      </c>
      <c r="I157" s="79"/>
      <c r="J157" s="91" t="s">
        <v>253</v>
      </c>
      <c r="K157" s="78">
        <v>2</v>
      </c>
      <c r="L157" s="123" t="s">
        <v>630</v>
      </c>
      <c r="M157" s="152" t="str">
        <f>IF(Pins!H333=""," ",Pins!H333)</f>
        <v xml:space="preserve"> </v>
      </c>
      <c r="N157" s="79"/>
      <c r="O157" s="85" t="s">
        <v>188</v>
      </c>
      <c r="P157" s="73">
        <v>3</v>
      </c>
      <c r="Q157" s="125" t="s">
        <v>121</v>
      </c>
      <c r="R157" s="152" t="str">
        <f>IF(Beltloops!H196=""," ",Beltloops!H196)</f>
        <v xml:space="preserve"> </v>
      </c>
    </row>
    <row r="158" spans="1:19">
      <c r="E158" s="97" t="s">
        <v>188</v>
      </c>
      <c r="F158" s="92">
        <v>3</v>
      </c>
      <c r="G158" s="125" t="s">
        <v>901</v>
      </c>
      <c r="H158" s="130" t="str">
        <f>IF(Beltloops!H62=""," ",Beltloops!H62)</f>
        <v xml:space="preserve"> </v>
      </c>
      <c r="I158" s="79"/>
      <c r="J158" s="91" t="s">
        <v>201</v>
      </c>
      <c r="K158" s="78">
        <v>3</v>
      </c>
      <c r="L158" s="123" t="s">
        <v>631</v>
      </c>
      <c r="M158" s="152" t="str">
        <f>IF(Pins!H334=""," ",Pins!H334)</f>
        <v xml:space="preserve"> </v>
      </c>
      <c r="N158" s="79"/>
      <c r="O158" s="74" t="s">
        <v>357</v>
      </c>
      <c r="P158" s="78">
        <v>1</v>
      </c>
      <c r="Q158" s="124" t="s">
        <v>658</v>
      </c>
      <c r="R158" s="152" t="str">
        <f>IF(Pins!H518=""," ",Pins!H518)</f>
        <v xml:space="preserve"> </v>
      </c>
    </row>
    <row r="159" spans="1:19">
      <c r="E159" s="95" t="s">
        <v>753</v>
      </c>
      <c r="F159" s="97">
        <v>1</v>
      </c>
      <c r="G159" s="124" t="s">
        <v>747</v>
      </c>
      <c r="H159" s="130" t="str">
        <f>IF(Pins!H156=""," ",Pins!H156)</f>
        <v xml:space="preserve"> </v>
      </c>
      <c r="I159" s="79"/>
      <c r="J159" s="91" t="s">
        <v>202</v>
      </c>
      <c r="K159" s="78">
        <v>4</v>
      </c>
      <c r="L159" s="123" t="s">
        <v>632</v>
      </c>
      <c r="M159" s="152" t="str">
        <f>IF(Pins!H335=""," ",Pins!H335)</f>
        <v xml:space="preserve"> </v>
      </c>
      <c r="N159" s="79"/>
      <c r="O159" s="91" t="s">
        <v>358</v>
      </c>
      <c r="P159" s="78">
        <v>2</v>
      </c>
      <c r="Q159" s="123" t="s">
        <v>659</v>
      </c>
      <c r="R159" s="152" t="str">
        <f>IF(Pins!H519=""," ",Pins!H519)</f>
        <v xml:space="preserve"> </v>
      </c>
    </row>
    <row r="160" spans="1:19">
      <c r="E160" s="95" t="s">
        <v>755</v>
      </c>
      <c r="F160" s="92">
        <v>2</v>
      </c>
      <c r="G160" s="123" t="s">
        <v>748</v>
      </c>
      <c r="H160" s="130" t="str">
        <f>IF(Pins!H157=""," ",Pins!H157)</f>
        <v xml:space="preserve"> </v>
      </c>
      <c r="I160" s="79"/>
      <c r="J160" s="91"/>
      <c r="K160" s="78">
        <v>5</v>
      </c>
      <c r="L160" s="123" t="s">
        <v>637</v>
      </c>
      <c r="M160" s="152" t="str">
        <f>IF(Pins!H336=""," ",Pins!H336)</f>
        <v xml:space="preserve"> </v>
      </c>
      <c r="N160" s="79"/>
      <c r="O160" s="91" t="s">
        <v>201</v>
      </c>
      <c r="P160" s="78">
        <v>3</v>
      </c>
      <c r="Q160" s="123" t="s">
        <v>651</v>
      </c>
      <c r="R160" s="152" t="str">
        <f>IF(Pins!H520=""," ",Pins!H520)</f>
        <v xml:space="preserve"> </v>
      </c>
    </row>
    <row r="161" spans="5:18">
      <c r="E161" s="85" t="s">
        <v>756</v>
      </c>
      <c r="F161" s="92">
        <v>3</v>
      </c>
      <c r="G161" s="123" t="s">
        <v>867</v>
      </c>
      <c r="H161" s="130" t="str">
        <f>IF(Pins!H158=""," ",Pins!H158)</f>
        <v xml:space="preserve"> </v>
      </c>
      <c r="I161" s="79"/>
      <c r="J161" s="77"/>
      <c r="K161" s="78">
        <v>6</v>
      </c>
      <c r="L161" s="123" t="s">
        <v>638</v>
      </c>
      <c r="M161" s="152" t="str">
        <f>IF(Pins!H337=""," ",Pins!H337)</f>
        <v xml:space="preserve"> </v>
      </c>
      <c r="N161" s="79"/>
      <c r="O161" s="91" t="s">
        <v>202</v>
      </c>
      <c r="P161" s="78">
        <v>4</v>
      </c>
      <c r="Q161" s="123" t="s">
        <v>660</v>
      </c>
      <c r="R161" s="152" t="str">
        <f>IF(Pins!H521=""," ",Pins!H521)</f>
        <v xml:space="preserve"> </v>
      </c>
    </row>
    <row r="162" spans="5:18">
      <c r="E162" s="85" t="s">
        <v>757</v>
      </c>
      <c r="F162" s="92">
        <v>4</v>
      </c>
      <c r="G162" s="123" t="s">
        <v>749</v>
      </c>
      <c r="H162" s="130" t="str">
        <f>IF(Pins!H159=""," ",Pins!H159)</f>
        <v xml:space="preserve"> </v>
      </c>
      <c r="I162" s="79"/>
      <c r="J162" s="85"/>
      <c r="K162" s="78">
        <v>7</v>
      </c>
      <c r="L162" s="123" t="s">
        <v>634</v>
      </c>
      <c r="M162" s="152" t="str">
        <f>IF(Pins!H338=""," ",Pins!H338)</f>
        <v xml:space="preserve"> </v>
      </c>
      <c r="N162" s="79"/>
      <c r="O162" s="85"/>
      <c r="P162" s="78">
        <v>5</v>
      </c>
      <c r="Q162" s="123" t="s">
        <v>661</v>
      </c>
      <c r="R162" s="152" t="str">
        <f>IF(Pins!H522=""," ",Pins!H522)</f>
        <v xml:space="preserve"> </v>
      </c>
    </row>
    <row r="163" spans="5:18">
      <c r="E163" s="85" t="s">
        <v>201</v>
      </c>
      <c r="F163" s="92">
        <v>5</v>
      </c>
      <c r="G163" s="123" t="s">
        <v>821</v>
      </c>
      <c r="H163" s="130" t="str">
        <f>IF(Pins!H160=""," ",Pins!H160)</f>
        <v xml:space="preserve"> </v>
      </c>
      <c r="I163" s="79"/>
      <c r="J163" s="85"/>
      <c r="K163" s="78">
        <v>8</v>
      </c>
      <c r="L163" s="123" t="s">
        <v>635</v>
      </c>
      <c r="M163" s="152" t="str">
        <f>IF(Pins!H339=""," ",Pins!H339)</f>
        <v xml:space="preserve"> </v>
      </c>
      <c r="N163" s="79"/>
      <c r="O163" s="72"/>
      <c r="P163" s="78">
        <v>6</v>
      </c>
      <c r="Q163" s="123" t="s">
        <v>662</v>
      </c>
      <c r="R163" s="152" t="str">
        <f>IF(Pins!H523=""," ",Pins!H523)</f>
        <v xml:space="preserve"> </v>
      </c>
    </row>
    <row r="164" spans="5:18">
      <c r="E164" s="85" t="s">
        <v>758</v>
      </c>
      <c r="F164" s="92">
        <v>6</v>
      </c>
      <c r="G164" s="123" t="s">
        <v>822</v>
      </c>
      <c r="H164" s="130" t="str">
        <f>IF(Pins!H161=""," ",Pins!H161)</f>
        <v xml:space="preserve"> </v>
      </c>
      <c r="I164" s="79"/>
      <c r="J164" s="85"/>
      <c r="K164" s="73">
        <v>9</v>
      </c>
      <c r="L164" s="123" t="s">
        <v>636</v>
      </c>
      <c r="M164" s="152" t="str">
        <f>IF(Pins!H340=""," ",Pins!H340)</f>
        <v xml:space="preserve"> </v>
      </c>
      <c r="N164" s="79"/>
      <c r="O164" s="95"/>
      <c r="P164" s="78">
        <v>7</v>
      </c>
      <c r="Q164" s="123" t="s">
        <v>663</v>
      </c>
      <c r="R164" s="152" t="str">
        <f>IF(Pins!H524=""," ",Pins!H524)</f>
        <v xml:space="preserve"> </v>
      </c>
    </row>
    <row r="165" spans="5:18">
      <c r="E165" s="85"/>
      <c r="F165" s="92">
        <v>7</v>
      </c>
      <c r="G165" s="123" t="s">
        <v>823</v>
      </c>
      <c r="H165" s="130" t="str">
        <f>IF(Pins!H162=""," ",Pins!H162)</f>
        <v xml:space="preserve"> </v>
      </c>
      <c r="I165" s="79"/>
      <c r="J165" s="97"/>
      <c r="K165" s="73">
        <v>10</v>
      </c>
      <c r="L165" s="125" t="s">
        <v>633</v>
      </c>
      <c r="M165" s="152" t="str">
        <f>IF(Pins!H341=""," ",Pins!H341)</f>
        <v xml:space="preserve"> </v>
      </c>
      <c r="N165" s="79"/>
      <c r="O165" s="95"/>
      <c r="P165" s="78">
        <v>8</v>
      </c>
      <c r="Q165" s="123" t="s">
        <v>664</v>
      </c>
      <c r="R165" s="152" t="str">
        <f>IF(Pins!H525=""," ",Pins!H525)</f>
        <v xml:space="preserve"> </v>
      </c>
    </row>
    <row r="166" spans="5:18">
      <c r="E166" s="85"/>
      <c r="F166" s="92">
        <v>8</v>
      </c>
      <c r="G166" s="123" t="s">
        <v>820</v>
      </c>
      <c r="H166" s="130" t="str">
        <f>IF(Pins!H163=""," ",Pins!H163)</f>
        <v xml:space="preserve"> </v>
      </c>
      <c r="I166" s="79"/>
      <c r="J166" s="81"/>
      <c r="K166" s="81"/>
      <c r="L166" s="102"/>
      <c r="M166" s="154"/>
      <c r="N166" s="79"/>
      <c r="O166" s="85"/>
      <c r="P166" s="73">
        <v>9</v>
      </c>
      <c r="Q166" s="123" t="s">
        <v>665</v>
      </c>
      <c r="R166" s="152" t="str">
        <f>IF(Pins!H526=""," ",Pins!H526)</f>
        <v xml:space="preserve"> </v>
      </c>
    </row>
    <row r="167" spans="5:18">
      <c r="E167" s="85"/>
      <c r="F167" s="92">
        <v>9</v>
      </c>
      <c r="G167" s="123" t="s">
        <v>819</v>
      </c>
      <c r="H167" s="130" t="str">
        <f>IF(Pins!H164=""," ",Pins!H164)</f>
        <v xml:space="preserve"> </v>
      </c>
      <c r="I167" s="79"/>
      <c r="J167" s="74" t="s">
        <v>174</v>
      </c>
      <c r="K167" s="73">
        <v>1</v>
      </c>
      <c r="L167" s="124" t="s">
        <v>89</v>
      </c>
      <c r="M167" s="152" t="str">
        <f>IF(Beltloops!H132=""," ",Beltloops!H132)</f>
        <v xml:space="preserve"> </v>
      </c>
      <c r="N167" s="79"/>
      <c r="O167" s="97"/>
      <c r="P167" s="73">
        <v>10</v>
      </c>
      <c r="Q167" s="125" t="s">
        <v>666</v>
      </c>
      <c r="R167" s="152" t="str">
        <f>IF(Pins!H527=""," ",Pins!H527)</f>
        <v xml:space="preserve"> </v>
      </c>
    </row>
    <row r="168" spans="5:18">
      <c r="E168" s="85"/>
      <c r="F168" s="92">
        <v>10</v>
      </c>
      <c r="G168" s="123" t="s">
        <v>752</v>
      </c>
      <c r="H168" s="130" t="str">
        <f>IF(Pins!H165=""," ",Pins!H165)</f>
        <v xml:space="preserve"> </v>
      </c>
      <c r="I168" s="79"/>
      <c r="J168" s="80" t="s">
        <v>201</v>
      </c>
      <c r="K168" s="78">
        <v>2</v>
      </c>
      <c r="L168" s="123" t="s">
        <v>88</v>
      </c>
      <c r="M168" s="152" t="str">
        <f>IF(Beltloops!H133=""," ",Beltloops!H133)</f>
        <v xml:space="preserve"> </v>
      </c>
      <c r="N168" s="79"/>
      <c r="O168" s="81"/>
      <c r="P168" s="81"/>
      <c r="Q168" s="102"/>
      <c r="R168" s="154"/>
    </row>
    <row r="169" spans="5:18">
      <c r="E169" s="85"/>
      <c r="F169" s="92">
        <v>11</v>
      </c>
      <c r="G169" s="123" t="s">
        <v>751</v>
      </c>
      <c r="H169" s="130" t="str">
        <f>IF(Pins!H166=""," ",Pins!H166)</f>
        <v xml:space="preserve"> </v>
      </c>
      <c r="I169" s="79"/>
      <c r="J169" s="85" t="s">
        <v>188</v>
      </c>
      <c r="K169" s="73">
        <v>3</v>
      </c>
      <c r="L169" s="125" t="s">
        <v>87</v>
      </c>
      <c r="M169" s="152" t="str">
        <f>IF(Beltloops!H134=""," ",Beltloops!H134)</f>
        <v xml:space="preserve"> </v>
      </c>
      <c r="N169" s="79"/>
      <c r="O169" s="74" t="s">
        <v>183</v>
      </c>
      <c r="P169" s="73">
        <v>1</v>
      </c>
      <c r="Q169" s="124" t="s">
        <v>116</v>
      </c>
      <c r="R169" s="152" t="str">
        <f>IF(Beltloops!H199=""," ",Beltloops!H199)</f>
        <v xml:space="preserve"> </v>
      </c>
    </row>
    <row r="170" spans="5:18">
      <c r="E170" s="97"/>
      <c r="F170" s="92">
        <v>12</v>
      </c>
      <c r="G170" s="125" t="s">
        <v>750</v>
      </c>
      <c r="H170" s="130" t="str">
        <f>IF(Pins!H167=""," ",Pins!H167)</f>
        <v xml:space="preserve"> </v>
      </c>
      <c r="I170" s="79"/>
      <c r="J170" s="74" t="s">
        <v>254</v>
      </c>
      <c r="K170" s="78">
        <v>1</v>
      </c>
      <c r="L170" s="124" t="s">
        <v>550</v>
      </c>
      <c r="M170" s="152" t="str">
        <f>IF(Pins!H347=""," ",Pins!H347)</f>
        <v xml:space="preserve"> </v>
      </c>
      <c r="N170" s="79"/>
      <c r="O170" s="80" t="s">
        <v>201</v>
      </c>
      <c r="P170" s="78">
        <v>2</v>
      </c>
      <c r="Q170" s="123" t="s">
        <v>117</v>
      </c>
      <c r="R170" s="152" t="str">
        <f>IF(Beltloops!H200=""," ",Beltloops!H200)</f>
        <v xml:space="preserve"> </v>
      </c>
    </row>
    <row r="171" spans="5:18">
      <c r="E171" s="79"/>
      <c r="F171" s="79"/>
      <c r="G171" s="79"/>
      <c r="I171" s="79"/>
      <c r="J171" s="91" t="s">
        <v>255</v>
      </c>
      <c r="K171" s="78">
        <v>2</v>
      </c>
      <c r="L171" s="123" t="s">
        <v>549</v>
      </c>
      <c r="M171" s="152" t="str">
        <f>IF(Pins!H348=""," ",Pins!H348)</f>
        <v xml:space="preserve"> </v>
      </c>
      <c r="N171" s="79"/>
      <c r="O171" s="85" t="s">
        <v>188</v>
      </c>
      <c r="P171" s="73">
        <v>3</v>
      </c>
      <c r="Q171" s="125" t="s">
        <v>118</v>
      </c>
      <c r="R171" s="152" t="str">
        <f>IF(Beltloops!H201=""," ",Beltloops!H201)</f>
        <v xml:space="preserve"> </v>
      </c>
    </row>
    <row r="172" spans="5:18">
      <c r="E172" s="101" t="s">
        <v>746</v>
      </c>
      <c r="F172" s="92">
        <v>1</v>
      </c>
      <c r="G172" s="124" t="s">
        <v>902</v>
      </c>
      <c r="H172" s="130" t="str">
        <f>IF(Beltloops!H65=""," ",Beltloops!H65)</f>
        <v xml:space="preserve"> </v>
      </c>
      <c r="I172" s="79"/>
      <c r="J172" s="91" t="s">
        <v>201</v>
      </c>
      <c r="K172" s="78">
        <v>3</v>
      </c>
      <c r="L172" s="123" t="s">
        <v>551</v>
      </c>
      <c r="M172" s="152" t="str">
        <f>IF(Pins!H349=""," ",Pins!H349)</f>
        <v xml:space="preserve"> </v>
      </c>
      <c r="N172" s="79"/>
      <c r="O172" s="74" t="s">
        <v>359</v>
      </c>
      <c r="P172" s="78">
        <v>1</v>
      </c>
      <c r="Q172" s="124" t="s">
        <v>648</v>
      </c>
      <c r="R172" s="152" t="str">
        <f>IF(Pins!H531=""," ",Pins!H531)</f>
        <v xml:space="preserve"> </v>
      </c>
    </row>
    <row r="173" spans="5:18">
      <c r="E173" s="95" t="s">
        <v>201</v>
      </c>
      <c r="F173" s="92">
        <v>2</v>
      </c>
      <c r="G173" s="123" t="s">
        <v>903</v>
      </c>
      <c r="H173" s="130" t="str">
        <f>IF(Beltloops!H66=""," ",Beltloops!H66)</f>
        <v xml:space="preserve"> </v>
      </c>
      <c r="I173" s="79"/>
      <c r="J173" s="91" t="s">
        <v>202</v>
      </c>
      <c r="K173" s="78">
        <v>4</v>
      </c>
      <c r="L173" s="123" t="s">
        <v>552</v>
      </c>
      <c r="M173" s="152" t="str">
        <f>IF(Pins!H350=""," ",Pins!H350)</f>
        <v xml:space="preserve"> </v>
      </c>
      <c r="N173" s="79"/>
      <c r="O173" s="91" t="s">
        <v>360</v>
      </c>
      <c r="P173" s="78">
        <v>2</v>
      </c>
      <c r="Q173" s="123" t="s">
        <v>649</v>
      </c>
      <c r="R173" s="152" t="str">
        <f>IF(Pins!H532=""," ",Pins!H532)</f>
        <v xml:space="preserve"> </v>
      </c>
    </row>
    <row r="174" spans="5:18">
      <c r="E174" s="97" t="s">
        <v>814</v>
      </c>
      <c r="F174" s="92">
        <v>3</v>
      </c>
      <c r="G174" s="125" t="s">
        <v>904</v>
      </c>
      <c r="H174" s="130" t="str">
        <f>IF(Beltloops!H67=""," ",Beltloops!H67)</f>
        <v xml:space="preserve"> </v>
      </c>
      <c r="I174" s="79"/>
      <c r="J174" s="85"/>
      <c r="K174" s="78">
        <v>5</v>
      </c>
      <c r="L174" s="123" t="s">
        <v>624</v>
      </c>
      <c r="M174" s="152" t="str">
        <f>IF(Pins!H351=""," ",Pins!H351)</f>
        <v xml:space="preserve"> </v>
      </c>
      <c r="N174" s="79"/>
      <c r="O174" s="91" t="s">
        <v>201</v>
      </c>
      <c r="P174" s="78">
        <v>3</v>
      </c>
      <c r="Q174" s="123" t="s">
        <v>650</v>
      </c>
      <c r="R174" s="152" t="str">
        <f>IF(Pins!H533=""," ",Pins!H533)</f>
        <v xml:space="preserve"> </v>
      </c>
    </row>
    <row r="175" spans="5:18">
      <c r="E175" s="95" t="s">
        <v>746</v>
      </c>
      <c r="F175" s="97">
        <v>1</v>
      </c>
      <c r="G175" s="124" t="s">
        <v>824</v>
      </c>
      <c r="H175" s="130" t="str">
        <f>IF(Pins!H171=""," ",Pins!H171)</f>
        <v xml:space="preserve"> </v>
      </c>
      <c r="I175" s="79"/>
      <c r="J175" s="72"/>
      <c r="K175" s="78">
        <v>6</v>
      </c>
      <c r="L175" s="123" t="s">
        <v>625</v>
      </c>
      <c r="M175" s="152" t="str">
        <f>IF(Pins!H352=""," ",Pins!H352)</f>
        <v xml:space="preserve"> </v>
      </c>
      <c r="N175" s="79"/>
      <c r="O175" s="91" t="s">
        <v>202</v>
      </c>
      <c r="P175" s="78">
        <v>4</v>
      </c>
      <c r="Q175" s="123" t="s">
        <v>651</v>
      </c>
      <c r="R175" s="152" t="str">
        <f>IF(Pins!H534=""," ",Pins!H534)</f>
        <v xml:space="preserve"> </v>
      </c>
    </row>
    <row r="176" spans="5:18">
      <c r="E176" s="95" t="s">
        <v>238</v>
      </c>
      <c r="F176" s="92">
        <v>2</v>
      </c>
      <c r="G176" s="123" t="s">
        <v>825</v>
      </c>
      <c r="H176" s="130" t="str">
        <f>IF(Pins!H172=""," ",Pins!H172)</f>
        <v xml:space="preserve"> </v>
      </c>
      <c r="I176" s="79"/>
      <c r="J176" s="95"/>
      <c r="K176" s="78">
        <v>7</v>
      </c>
      <c r="L176" s="123" t="s">
        <v>626</v>
      </c>
      <c r="M176" s="152" t="str">
        <f>IF(Pins!H353=""," ",Pins!H353)</f>
        <v xml:space="preserve"> </v>
      </c>
      <c r="N176" s="79"/>
      <c r="O176" s="85"/>
      <c r="P176" s="78">
        <v>5</v>
      </c>
      <c r="Q176" s="123" t="s">
        <v>652</v>
      </c>
      <c r="R176" s="152" t="str">
        <f>IF(Pins!H535=""," ",Pins!H535)</f>
        <v xml:space="preserve"> </v>
      </c>
    </row>
    <row r="177" spans="5:18">
      <c r="E177" s="85" t="s">
        <v>817</v>
      </c>
      <c r="F177" s="92">
        <v>3</v>
      </c>
      <c r="G177" s="123" t="s">
        <v>826</v>
      </c>
      <c r="H177" s="130" t="str">
        <f>IF(Pins!H173=""," ",Pins!H173)</f>
        <v xml:space="preserve"> </v>
      </c>
      <c r="I177" s="79"/>
      <c r="J177" s="95"/>
      <c r="K177" s="78">
        <v>8</v>
      </c>
      <c r="L177" s="123" t="s">
        <v>627</v>
      </c>
      <c r="M177" s="152" t="str">
        <f>IF(Pins!H354=""," ",Pins!H354)</f>
        <v xml:space="preserve"> </v>
      </c>
      <c r="N177" s="79"/>
      <c r="O177" s="72"/>
      <c r="P177" s="78">
        <v>6</v>
      </c>
      <c r="Q177" s="123" t="s">
        <v>654</v>
      </c>
      <c r="R177" s="152" t="str">
        <f>IF(Pins!H536=""," ",Pins!H536)</f>
        <v xml:space="preserve"> </v>
      </c>
    </row>
    <row r="178" spans="5:18">
      <c r="E178" s="85" t="s">
        <v>818</v>
      </c>
      <c r="F178" s="92">
        <v>4</v>
      </c>
      <c r="G178" s="123" t="s">
        <v>827</v>
      </c>
      <c r="H178" s="130" t="str">
        <f>IF(Pins!H174=""," ",Pins!H174)</f>
        <v xml:space="preserve"> </v>
      </c>
      <c r="I178" s="79"/>
      <c r="J178" s="85"/>
      <c r="K178" s="73">
        <v>9</v>
      </c>
      <c r="L178" s="123" t="s">
        <v>628</v>
      </c>
      <c r="M178" s="152" t="str">
        <f>IF(Pins!H355=""," ",Pins!H355)</f>
        <v xml:space="preserve"> </v>
      </c>
      <c r="N178" s="79"/>
      <c r="O178" s="95"/>
      <c r="P178" s="78">
        <v>7</v>
      </c>
      <c r="Q178" s="123" t="s">
        <v>653</v>
      </c>
      <c r="R178" s="152" t="str">
        <f>IF(Pins!H537=""," ",Pins!H537)</f>
        <v xml:space="preserve"> </v>
      </c>
    </row>
    <row r="179" spans="5:18">
      <c r="E179" s="85" t="s">
        <v>201</v>
      </c>
      <c r="F179" s="92">
        <v>5</v>
      </c>
      <c r="G179" s="123" t="s">
        <v>828</v>
      </c>
      <c r="H179" s="130" t="str">
        <f>IF(Pins!H175=""," ",Pins!H175)</f>
        <v xml:space="preserve"> </v>
      </c>
      <c r="I179" s="79"/>
      <c r="J179" s="85"/>
      <c r="K179" s="73">
        <v>10</v>
      </c>
      <c r="L179" s="123" t="s">
        <v>548</v>
      </c>
      <c r="M179" s="152" t="str">
        <f>IF(Pins!H356=""," ",Pins!H356)</f>
        <v xml:space="preserve"> </v>
      </c>
      <c r="N179" s="79"/>
      <c r="O179" s="95"/>
      <c r="P179" s="78">
        <v>8</v>
      </c>
      <c r="Q179" s="123" t="s">
        <v>655</v>
      </c>
      <c r="R179" s="152" t="str">
        <f>IF(Pins!H538=""," ",Pins!H538)</f>
        <v xml:space="preserve"> </v>
      </c>
    </row>
    <row r="180" spans="5:18">
      <c r="E180" s="85" t="s">
        <v>202</v>
      </c>
      <c r="F180" s="92">
        <v>6</v>
      </c>
      <c r="G180" s="123" t="s">
        <v>829</v>
      </c>
      <c r="H180" s="130" t="str">
        <f>IF(Pins!H176=""," ",Pins!H176)</f>
        <v xml:space="preserve"> </v>
      </c>
      <c r="I180" s="79"/>
      <c r="J180" s="97"/>
      <c r="K180" s="73">
        <v>11</v>
      </c>
      <c r="L180" s="125" t="s">
        <v>870</v>
      </c>
      <c r="M180" s="152" t="str">
        <f>IF(Pins!H357=""," ",Pins!H357)</f>
        <v xml:space="preserve"> </v>
      </c>
      <c r="N180" s="79"/>
      <c r="O180" s="85"/>
      <c r="P180" s="73">
        <v>9</v>
      </c>
      <c r="Q180" s="123" t="s">
        <v>656</v>
      </c>
      <c r="R180" s="152" t="str">
        <f>IF(Pins!H539=""," ",Pins!H539)</f>
        <v xml:space="preserve"> </v>
      </c>
    </row>
    <row r="181" spans="5:18">
      <c r="E181" s="85"/>
      <c r="F181" s="92">
        <v>7</v>
      </c>
      <c r="G181" s="123" t="s">
        <v>830</v>
      </c>
      <c r="H181" s="130" t="str">
        <f>IF(Pins!H177=""," ",Pins!H177)</f>
        <v xml:space="preserve"> </v>
      </c>
      <c r="I181" s="79"/>
      <c r="J181" s="81"/>
      <c r="K181" s="81"/>
      <c r="L181" s="102"/>
      <c r="M181" s="154"/>
      <c r="N181" s="79"/>
      <c r="O181" s="97"/>
      <c r="P181" s="73">
        <v>10</v>
      </c>
      <c r="Q181" s="125" t="s">
        <v>657</v>
      </c>
      <c r="R181" s="152" t="str">
        <f>IF(Pins!H540=""," ",Pins!H540)</f>
        <v xml:space="preserve"> </v>
      </c>
    </row>
    <row r="182" spans="5:18">
      <c r="E182" s="85"/>
      <c r="F182" s="92">
        <v>8</v>
      </c>
      <c r="G182" s="123" t="s">
        <v>831</v>
      </c>
      <c r="H182" s="130" t="str">
        <f>IF(Pins!H178=""," ",Pins!H178)</f>
        <v xml:space="preserve"> </v>
      </c>
      <c r="I182" s="79"/>
      <c r="J182" s="101" t="s">
        <v>759</v>
      </c>
      <c r="K182" s="92">
        <v>1</v>
      </c>
      <c r="L182" s="124" t="s">
        <v>905</v>
      </c>
      <c r="M182" s="130" t="str">
        <f>IF(Beltloops!H137=""," ",Beltloops!H137)</f>
        <v xml:space="preserve"> </v>
      </c>
      <c r="N182" s="79"/>
      <c r="O182" s="86"/>
      <c r="P182" s="86"/>
      <c r="Q182" s="86"/>
      <c r="R182" s="65"/>
    </row>
    <row r="183" spans="5:18">
      <c r="E183" s="85"/>
      <c r="F183" s="92">
        <v>9</v>
      </c>
      <c r="G183" s="123" t="s">
        <v>832</v>
      </c>
      <c r="H183" s="130" t="str">
        <f>IF(Pins!H179=""," ",Pins!H179)</f>
        <v xml:space="preserve"> </v>
      </c>
      <c r="I183" s="79"/>
      <c r="J183" s="95" t="s">
        <v>201</v>
      </c>
      <c r="K183" s="92">
        <v>2</v>
      </c>
      <c r="L183" s="159" t="s">
        <v>907</v>
      </c>
      <c r="M183" s="130" t="str">
        <f>IF(Beltloops!H138=""," ",Beltloops!H138)</f>
        <v xml:space="preserve"> </v>
      </c>
      <c r="N183" s="79"/>
      <c r="O183" s="74" t="s">
        <v>184</v>
      </c>
      <c r="P183" s="73">
        <v>1</v>
      </c>
      <c r="Q183" s="124" t="s">
        <v>113</v>
      </c>
      <c r="R183" s="152" t="str">
        <f>IF(Beltloops!H204=""," ",Beltloops!H204)</f>
        <v xml:space="preserve"> </v>
      </c>
    </row>
    <row r="184" spans="5:18">
      <c r="E184" s="85"/>
      <c r="F184" s="92">
        <v>10</v>
      </c>
      <c r="G184" s="123" t="s">
        <v>833</v>
      </c>
      <c r="H184" s="130" t="str">
        <f>IF(Pins!H180=""," ",Pins!H180)</f>
        <v xml:space="preserve"> </v>
      </c>
      <c r="I184" s="79"/>
      <c r="J184" s="97" t="s">
        <v>814</v>
      </c>
      <c r="K184" s="92">
        <v>3</v>
      </c>
      <c r="L184" s="125" t="s">
        <v>906</v>
      </c>
      <c r="M184" s="130" t="str">
        <f>IF(Beltloops!H139=""," ",Beltloops!H139)</f>
        <v xml:space="preserve"> </v>
      </c>
      <c r="N184" s="79"/>
      <c r="O184" s="80" t="s">
        <v>201</v>
      </c>
      <c r="P184" s="78">
        <v>2</v>
      </c>
      <c r="Q184" s="123" t="s">
        <v>112</v>
      </c>
      <c r="R184" s="152" t="str">
        <f>IF(Beltloops!H205=""," ",Beltloops!H205)</f>
        <v xml:space="preserve"> </v>
      </c>
    </row>
    <row r="185" spans="5:18">
      <c r="E185" s="85"/>
      <c r="F185" s="92">
        <v>11</v>
      </c>
      <c r="G185" s="123" t="s">
        <v>834</v>
      </c>
      <c r="H185" s="130" t="str">
        <f>IF(Pins!H181=""," ",Pins!H181)</f>
        <v xml:space="preserve"> </v>
      </c>
      <c r="I185" s="79"/>
      <c r="J185" s="95" t="s">
        <v>815</v>
      </c>
      <c r="K185" s="97">
        <v>1</v>
      </c>
      <c r="L185" s="124" t="s">
        <v>842</v>
      </c>
      <c r="M185" s="155" t="str">
        <f>IF(Pins!H361=""," ",Pins!H361)</f>
        <v xml:space="preserve"> </v>
      </c>
      <c r="N185" s="79"/>
      <c r="O185" s="85" t="s">
        <v>188</v>
      </c>
      <c r="P185" s="73">
        <v>3</v>
      </c>
      <c r="Q185" s="125" t="s">
        <v>114</v>
      </c>
      <c r="R185" s="152" t="str">
        <f>IF(Beltloops!H206=""," ",Beltloops!H206)</f>
        <v xml:space="preserve"> </v>
      </c>
    </row>
    <row r="186" spans="5:18">
      <c r="E186" s="97"/>
      <c r="F186" s="92">
        <v>12</v>
      </c>
      <c r="G186" s="125" t="s">
        <v>835</v>
      </c>
      <c r="H186" s="130" t="str">
        <f>IF(Pins!H182=""," ",Pins!H182)</f>
        <v xml:space="preserve"> </v>
      </c>
      <c r="I186" s="79"/>
      <c r="J186" s="85" t="s">
        <v>816</v>
      </c>
      <c r="K186" s="92">
        <v>2</v>
      </c>
      <c r="L186" s="123" t="s">
        <v>841</v>
      </c>
      <c r="M186" s="155" t="str">
        <f>IF(Pins!H362=""," ",Pins!H362)</f>
        <v xml:space="preserve"> </v>
      </c>
      <c r="N186" s="79"/>
      <c r="O186" s="74" t="s">
        <v>361</v>
      </c>
      <c r="P186" s="78">
        <v>1</v>
      </c>
      <c r="Q186" s="124" t="s">
        <v>647</v>
      </c>
      <c r="R186" s="152" t="str">
        <f>IF(Pins!H544=""," ",Pins!H544)</f>
        <v xml:space="preserve"> </v>
      </c>
    </row>
    <row r="187" spans="5:18">
      <c r="I187" s="79"/>
      <c r="J187" s="85" t="s">
        <v>201</v>
      </c>
      <c r="K187" s="92">
        <v>3</v>
      </c>
      <c r="L187" s="123" t="s">
        <v>846</v>
      </c>
      <c r="M187" s="155" t="str">
        <f>IF(Pins!H363=""," ",Pins!H363)</f>
        <v xml:space="preserve"> </v>
      </c>
      <c r="N187" s="79"/>
      <c r="O187" s="91" t="s">
        <v>362</v>
      </c>
      <c r="P187" s="78">
        <v>2</v>
      </c>
      <c r="Q187" s="123" t="s">
        <v>646</v>
      </c>
      <c r="R187" s="152" t="str">
        <f>IF(Pins!H545=""," ",Pins!H545)</f>
        <v xml:space="preserve"> </v>
      </c>
    </row>
    <row r="188" spans="5:18">
      <c r="I188" s="79"/>
      <c r="J188" s="85" t="s">
        <v>202</v>
      </c>
      <c r="K188" s="92">
        <v>4</v>
      </c>
      <c r="L188" s="123" t="s">
        <v>839</v>
      </c>
      <c r="M188" s="155" t="str">
        <f>IF(Pins!H364=""," ",Pins!H364)</f>
        <v xml:space="preserve"> </v>
      </c>
      <c r="N188" s="79"/>
      <c r="O188" s="91" t="s">
        <v>201</v>
      </c>
      <c r="P188" s="78">
        <v>3</v>
      </c>
      <c r="Q188" s="123" t="s">
        <v>644</v>
      </c>
      <c r="R188" s="152" t="str">
        <f>IF(Pins!H546=""," ",Pins!H546)</f>
        <v xml:space="preserve"> </v>
      </c>
    </row>
    <row r="189" spans="5:18">
      <c r="E189" s="79"/>
      <c r="F189" s="79"/>
      <c r="G189" s="79"/>
      <c r="H189" s="79"/>
      <c r="I189" s="79"/>
      <c r="J189" s="85"/>
      <c r="K189" s="92">
        <v>5</v>
      </c>
      <c r="L189" s="123" t="s">
        <v>840</v>
      </c>
      <c r="M189" s="155" t="str">
        <f>IF(Pins!H365=""," ",Pins!H365)</f>
        <v xml:space="preserve"> </v>
      </c>
      <c r="N189" s="79"/>
      <c r="O189" s="91" t="s">
        <v>202</v>
      </c>
      <c r="P189" s="78">
        <v>4</v>
      </c>
      <c r="Q189" s="123" t="s">
        <v>645</v>
      </c>
      <c r="R189" s="152" t="str">
        <f>IF(Pins!H547=""," ",Pins!H547)</f>
        <v xml:space="preserve"> </v>
      </c>
    </row>
    <row r="190" spans="5:18">
      <c r="E190" s="79"/>
      <c r="F190" s="79"/>
      <c r="G190" s="79"/>
      <c r="H190" s="79"/>
      <c r="I190" s="79"/>
      <c r="J190" s="85"/>
      <c r="K190" s="92">
        <v>6</v>
      </c>
      <c r="L190" s="123" t="s">
        <v>845</v>
      </c>
      <c r="M190" s="155" t="str">
        <f>IF(Pins!H366=""," ",Pins!H366)</f>
        <v xml:space="preserve"> </v>
      </c>
      <c r="N190" s="79"/>
      <c r="O190" s="85"/>
      <c r="P190" s="78">
        <v>5</v>
      </c>
      <c r="Q190" s="123" t="s">
        <v>643</v>
      </c>
      <c r="R190" s="152" t="str">
        <f>IF(Pins!H548=""," ",Pins!H548)</f>
        <v xml:space="preserve"> </v>
      </c>
    </row>
    <row r="191" spans="5:18">
      <c r="E191" s="79"/>
      <c r="F191" s="79"/>
      <c r="G191" s="79"/>
      <c r="H191" s="79"/>
      <c r="I191" s="79"/>
      <c r="J191" s="85"/>
      <c r="K191" s="92">
        <v>7</v>
      </c>
      <c r="L191" s="123" t="s">
        <v>838</v>
      </c>
      <c r="M191" s="155" t="str">
        <f>IF(Pins!H367=""," ",Pins!H367)</f>
        <v xml:space="preserve"> </v>
      </c>
      <c r="N191" s="79"/>
      <c r="O191" s="72"/>
      <c r="P191" s="78">
        <v>6</v>
      </c>
      <c r="Q191" s="123" t="s">
        <v>642</v>
      </c>
      <c r="R191" s="152" t="str">
        <f>IF(Pins!H549=""," ",Pins!H549)</f>
        <v xml:space="preserve"> </v>
      </c>
    </row>
    <row r="192" spans="5:18">
      <c r="E192" s="79"/>
      <c r="F192" s="79"/>
      <c r="G192" s="79"/>
      <c r="H192" s="79"/>
      <c r="I192" s="79"/>
      <c r="J192" s="85"/>
      <c r="K192" s="92">
        <v>8</v>
      </c>
      <c r="L192" s="123" t="s">
        <v>844</v>
      </c>
      <c r="M192" s="155" t="str">
        <f>IF(Pins!H368=""," ",Pins!H368)</f>
        <v xml:space="preserve"> </v>
      </c>
      <c r="N192" s="79"/>
      <c r="O192" s="95"/>
      <c r="P192" s="78">
        <v>7</v>
      </c>
      <c r="Q192" s="123" t="s">
        <v>640</v>
      </c>
      <c r="R192" s="152" t="str">
        <f>IF(Pins!H550=""," ",Pins!H550)</f>
        <v xml:space="preserve"> </v>
      </c>
    </row>
    <row r="193" spans="5:18">
      <c r="E193" s="79"/>
      <c r="F193" s="79"/>
      <c r="G193" s="79"/>
      <c r="H193" s="79"/>
      <c r="I193" s="79"/>
      <c r="J193" s="85"/>
      <c r="K193" s="92">
        <v>9</v>
      </c>
      <c r="L193" s="123" t="s">
        <v>837</v>
      </c>
      <c r="M193" s="155" t="str">
        <f>IF(Pins!H369=""," ",Pins!H369)</f>
        <v xml:space="preserve"> </v>
      </c>
      <c r="N193" s="79"/>
      <c r="O193" s="95"/>
      <c r="P193" s="78">
        <v>8</v>
      </c>
      <c r="Q193" s="123" t="s">
        <v>641</v>
      </c>
      <c r="R193" s="152" t="str">
        <f>IF(Pins!H551=""," ",Pins!H551)</f>
        <v xml:space="preserve"> </v>
      </c>
    </row>
    <row r="194" spans="5:18">
      <c r="E194" s="79"/>
      <c r="F194" s="79"/>
      <c r="G194" s="79"/>
      <c r="H194" s="79"/>
      <c r="I194" s="79"/>
      <c r="J194" s="85"/>
      <c r="K194" s="92">
        <v>10</v>
      </c>
      <c r="L194" s="123" t="s">
        <v>836</v>
      </c>
      <c r="M194" s="155" t="str">
        <f>IF(Pins!H370=""," ",Pins!H370)</f>
        <v xml:space="preserve"> </v>
      </c>
      <c r="N194" s="79"/>
      <c r="O194" s="97"/>
      <c r="P194" s="73">
        <v>9</v>
      </c>
      <c r="Q194" s="125" t="s">
        <v>639</v>
      </c>
      <c r="R194" s="152" t="str">
        <f>IF(Pins!H552=""," ",Pins!H552)</f>
        <v xml:space="preserve"> </v>
      </c>
    </row>
    <row r="195" spans="5:18">
      <c r="E195" s="79"/>
      <c r="F195" s="79"/>
      <c r="G195" s="79"/>
      <c r="H195" s="79"/>
      <c r="I195" s="79"/>
      <c r="J195" s="97"/>
      <c r="K195" s="92">
        <v>11</v>
      </c>
      <c r="L195" s="125" t="s">
        <v>843</v>
      </c>
      <c r="M195" s="155" t="str">
        <f>IF(Pins!H371=""," ",Pins!H371)</f>
        <v xml:space="preserve"> </v>
      </c>
      <c r="N195" s="79"/>
      <c r="O195" s="97"/>
      <c r="P195" s="73">
        <v>10</v>
      </c>
      <c r="Q195" s="125" t="s">
        <v>639</v>
      </c>
      <c r="R195" s="152" t="str">
        <f>IF(Pins!H553=""," ",Pins!H553)</f>
        <v xml:space="preserve"> </v>
      </c>
    </row>
    <row r="196" spans="5:18">
      <c r="E196" s="79"/>
      <c r="F196" s="79"/>
      <c r="G196" s="79"/>
      <c r="H196" s="79"/>
      <c r="I196" s="79"/>
      <c r="N196" s="79"/>
    </row>
    <row r="197" spans="5:18">
      <c r="E197" s="79"/>
      <c r="F197" s="79"/>
      <c r="G197" s="79"/>
      <c r="H197" s="79"/>
      <c r="I197" s="79"/>
      <c r="N197" s="79"/>
      <c r="O197" s="74" t="s">
        <v>185</v>
      </c>
      <c r="P197" s="73">
        <v>1</v>
      </c>
      <c r="Q197" s="124" t="s">
        <v>63</v>
      </c>
      <c r="R197" s="152" t="str">
        <f>IF(Beltloops!H209=""," ",Beltloops!H209)</f>
        <v xml:space="preserve"> </v>
      </c>
    </row>
    <row r="198" spans="5:18">
      <c r="O198" s="80" t="s">
        <v>201</v>
      </c>
      <c r="P198" s="78">
        <v>2</v>
      </c>
      <c r="Q198" s="123" t="s">
        <v>115</v>
      </c>
      <c r="R198" s="152" t="str">
        <f>IF(Beltloops!H210=""," ",Beltloops!H210)</f>
        <v xml:space="preserve"> </v>
      </c>
    </row>
    <row r="199" spans="5:18">
      <c r="O199" s="85" t="s">
        <v>188</v>
      </c>
      <c r="P199" s="73">
        <v>3</v>
      </c>
      <c r="Q199" s="125" t="s">
        <v>64</v>
      </c>
      <c r="R199" s="152" t="str">
        <f>IF(Beltloops!H211=""," ",Beltloops!H211)</f>
        <v xml:space="preserve"> </v>
      </c>
    </row>
    <row r="200" spans="5:18">
      <c r="O200" s="74" t="s">
        <v>363</v>
      </c>
      <c r="P200" s="78">
        <v>1</v>
      </c>
      <c r="Q200" s="124" t="s">
        <v>365</v>
      </c>
      <c r="R200" s="152" t="str">
        <f>IF(Pins!H559=""," ",Pins!H559)</f>
        <v xml:space="preserve"> </v>
      </c>
    </row>
    <row r="201" spans="5:18">
      <c r="O201" s="91" t="s">
        <v>364</v>
      </c>
      <c r="P201" s="78">
        <v>2</v>
      </c>
      <c r="Q201" s="123" t="s">
        <v>366</v>
      </c>
      <c r="R201" s="152" t="str">
        <f>IF(Pins!H560=""," ",Pins!H560)</f>
        <v xml:space="preserve"> </v>
      </c>
    </row>
    <row r="202" spans="5:18">
      <c r="O202" s="91" t="s">
        <v>201</v>
      </c>
      <c r="P202" s="78">
        <v>3</v>
      </c>
      <c r="Q202" s="123" t="s">
        <v>367</v>
      </c>
      <c r="R202" s="152" t="str">
        <f>IF(Pins!H561=""," ",Pins!H561)</f>
        <v xml:space="preserve"> </v>
      </c>
    </row>
    <row r="203" spans="5:18">
      <c r="O203" s="91" t="s">
        <v>202</v>
      </c>
      <c r="P203" s="78">
        <v>4</v>
      </c>
      <c r="Q203" s="123" t="s">
        <v>368</v>
      </c>
      <c r="R203" s="152" t="str">
        <f>IF(Pins!H562=""," ",Pins!H562)</f>
        <v xml:space="preserve"> </v>
      </c>
    </row>
    <row r="204" spans="5:18">
      <c r="O204" s="85"/>
      <c r="P204" s="78">
        <v>5</v>
      </c>
      <c r="Q204" s="123" t="s">
        <v>369</v>
      </c>
      <c r="R204" s="152" t="str">
        <f>IF(Pins!H563=""," ",Pins!H563)</f>
        <v xml:space="preserve"> </v>
      </c>
    </row>
    <row r="205" spans="5:18">
      <c r="O205" s="72"/>
      <c r="P205" s="78">
        <v>6</v>
      </c>
      <c r="Q205" s="123" t="s">
        <v>370</v>
      </c>
      <c r="R205" s="152" t="str">
        <f>IF(Pins!H564=""," ",Pins!H564)</f>
        <v xml:space="preserve"> </v>
      </c>
    </row>
    <row r="206" spans="5:18">
      <c r="O206" s="95"/>
      <c r="P206" s="78">
        <v>7</v>
      </c>
      <c r="Q206" s="123" t="s">
        <v>371</v>
      </c>
      <c r="R206" s="152" t="str">
        <f>IF(Pins!H565=""," ",Pins!H565)</f>
        <v xml:space="preserve"> </v>
      </c>
    </row>
    <row r="207" spans="5:18">
      <c r="O207" s="95"/>
      <c r="P207" s="78">
        <v>8</v>
      </c>
      <c r="Q207" s="123" t="s">
        <v>372</v>
      </c>
      <c r="R207" s="152" t="str">
        <f>IF(Pins!H566=""," ",Pins!H566)</f>
        <v xml:space="preserve"> </v>
      </c>
    </row>
    <row r="208" spans="5:18">
      <c r="O208" s="85"/>
      <c r="P208" s="73">
        <v>9</v>
      </c>
      <c r="Q208" s="123" t="s">
        <v>373</v>
      </c>
      <c r="R208" s="152" t="str">
        <f>IF(Pins!H567=""," ",Pins!H567)</f>
        <v xml:space="preserve"> </v>
      </c>
    </row>
    <row r="209" spans="5:18">
      <c r="O209" s="97"/>
      <c r="P209" s="73">
        <v>10</v>
      </c>
      <c r="Q209" s="125" t="s">
        <v>374</v>
      </c>
      <c r="R209" s="152" t="str">
        <f>IF(Pins!H568=""," ",Pins!H568)</f>
        <v xml:space="preserve"> </v>
      </c>
    </row>
    <row r="210" spans="5:18">
      <c r="J210" s="114"/>
      <c r="K210" s="114"/>
      <c r="L210" s="117"/>
      <c r="M210" s="105"/>
    </row>
    <row r="215" spans="5:18">
      <c r="E215" s="114"/>
      <c r="F215" s="114" t="s">
        <v>925</v>
      </c>
      <c r="G215" s="117" t="s">
        <v>925</v>
      </c>
      <c r="H215" s="105" t="s">
        <v>925</v>
      </c>
    </row>
  </sheetData>
  <sheetProtection password="9AF3" sheet="1" objects="1" scenarios="1"/>
  <mergeCells count="13">
    <mergeCell ref="E110:E111"/>
    <mergeCell ref="O1:R2"/>
    <mergeCell ref="J1:M2"/>
    <mergeCell ref="E1:H2"/>
    <mergeCell ref="E108:H109"/>
    <mergeCell ref="J108:M109"/>
    <mergeCell ref="O108:R109"/>
    <mergeCell ref="A1:B1"/>
    <mergeCell ref="A108:B108"/>
    <mergeCell ref="B111:B112"/>
    <mergeCell ref="B131:B132"/>
    <mergeCell ref="B4:B5"/>
    <mergeCell ref="B24:B25"/>
  </mergeCells>
  <phoneticPr fontId="5" type="noConversion"/>
  <printOptions horizontalCentered="1"/>
  <pageMargins left="0.25" right="0.25" top="1" bottom="0.25" header="0.5" footer="0.5"/>
  <pageSetup scale="50" fitToHeight="2" orientation="portrait" horizontalDpi="4294967292" verticalDpi="4294967292" r:id="rId1"/>
  <headerFooter alignWithMargins="0">
    <oddHeader>&amp;C&amp;"Arial,Bold"&amp;14Beltloop and PinTrax&amp;12
&amp;D</oddHeader>
  </headerFooter>
  <rowBreaks count="1" manualBreakCount="1">
    <brk id="107"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48</vt:i4>
      </vt:variant>
    </vt:vector>
  </HeadingPairs>
  <TitlesOfParts>
    <vt:vector size="68" baseType="lpstr">
      <vt:lpstr>Instructions</vt:lpstr>
      <vt:lpstr>Parent Contact Info</vt:lpstr>
      <vt:lpstr>Beltloops</vt:lpstr>
      <vt:lpstr>Pins</vt:lpstr>
      <vt:lpstr>Summary</vt:lpstr>
      <vt:lpstr>Scout 1</vt:lpstr>
      <vt:lpstr>Scout 2</vt:lpstr>
      <vt:lpstr>Scout 3</vt:lpstr>
      <vt:lpstr>Scout 4</vt:lpstr>
      <vt:lpstr>Scout 5</vt:lpstr>
      <vt:lpstr>Scout 6</vt:lpstr>
      <vt:lpstr>Scout 7</vt:lpstr>
      <vt:lpstr>Scout 8</vt:lpstr>
      <vt:lpstr>Scout 9</vt:lpstr>
      <vt:lpstr>Scout 10</vt:lpstr>
      <vt:lpstr>Scout 11</vt:lpstr>
      <vt:lpstr>Scout 12</vt:lpstr>
      <vt:lpstr>Scout 13</vt:lpstr>
      <vt:lpstr>Scout 14</vt:lpstr>
      <vt:lpstr>Scout 15</vt:lpstr>
      <vt:lpstr>'Scout 10'!Database</vt:lpstr>
      <vt:lpstr>'Scout 11'!Database</vt:lpstr>
      <vt:lpstr>'Scout 12'!Database</vt:lpstr>
      <vt:lpstr>'Scout 13'!Database</vt:lpstr>
      <vt:lpstr>'Scout 14'!Database</vt:lpstr>
      <vt:lpstr>'Scout 15'!Database</vt:lpstr>
      <vt:lpstr>'Scout 2'!Database</vt:lpstr>
      <vt:lpstr>'Scout 3'!Database</vt:lpstr>
      <vt:lpstr>'Scout 4'!Database</vt:lpstr>
      <vt:lpstr>'Scout 5'!Database</vt:lpstr>
      <vt:lpstr>'Scout 6'!Database</vt:lpstr>
      <vt:lpstr>'Scout 7'!Database</vt:lpstr>
      <vt:lpstr>'Scout 8'!Database</vt:lpstr>
      <vt:lpstr>'Scout 9'!Database</vt:lpstr>
      <vt:lpstr>Database</vt:lpstr>
      <vt:lpstr>'Scout 10'!mb_a_3</vt:lpstr>
      <vt:lpstr>'Scout 11'!mb_a_3</vt:lpstr>
      <vt:lpstr>'Scout 12'!mb_a_3</vt:lpstr>
      <vt:lpstr>'Scout 13'!mb_a_3</vt:lpstr>
      <vt:lpstr>'Scout 14'!mb_a_3</vt:lpstr>
      <vt:lpstr>'Scout 15'!mb_a_3</vt:lpstr>
      <vt:lpstr>'Scout 2'!mb_a_3</vt:lpstr>
      <vt:lpstr>'Scout 3'!mb_a_3</vt:lpstr>
      <vt:lpstr>'Scout 4'!mb_a_3</vt:lpstr>
      <vt:lpstr>'Scout 5'!mb_a_3</vt:lpstr>
      <vt:lpstr>'Scout 6'!mb_a_3</vt:lpstr>
      <vt:lpstr>'Scout 7'!mb_a_3</vt:lpstr>
      <vt:lpstr>'Scout 8'!mb_a_3</vt:lpstr>
      <vt:lpstr>'Scout 9'!mb_a_3</vt:lpstr>
      <vt:lpstr>mb_a_3</vt:lpstr>
      <vt:lpstr>Instructions!Print_Area</vt:lpstr>
      <vt:lpstr>'Scout 1'!Print_Area</vt:lpstr>
      <vt:lpstr>'Scout 10'!Print_Area</vt:lpstr>
      <vt:lpstr>'Scout 11'!Print_Area</vt:lpstr>
      <vt:lpstr>'Scout 12'!Print_Area</vt:lpstr>
      <vt:lpstr>'Scout 13'!Print_Area</vt:lpstr>
      <vt:lpstr>'Scout 14'!Print_Area</vt:lpstr>
      <vt:lpstr>'Scout 15'!Print_Area</vt:lpstr>
      <vt:lpstr>'Scout 2'!Print_Area</vt:lpstr>
      <vt:lpstr>'Scout 3'!Print_Area</vt:lpstr>
      <vt:lpstr>'Scout 4'!Print_Area</vt:lpstr>
      <vt:lpstr>'Scout 5'!Print_Area</vt:lpstr>
      <vt:lpstr>'Scout 6'!Print_Area</vt:lpstr>
      <vt:lpstr>'Scout 7'!Print_Area</vt:lpstr>
      <vt:lpstr>'Scout 8'!Print_Area</vt:lpstr>
      <vt:lpstr>'Scout 9'!Print_Area</vt:lpstr>
      <vt:lpstr>Beltloops!Print_Titles</vt:lpstr>
      <vt:lpstr>Pins!Print_Titles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BeltloopPinTrax</dc:title>
  <dc:creator>Frank Steele</dc:creator>
  <cp:lastModifiedBy>Owner</cp:lastModifiedBy>
  <cp:lastPrinted>2007-03-26T01:37:24Z</cp:lastPrinted>
  <dcterms:created xsi:type="dcterms:W3CDTF">2005-02-08T13:28:44Z</dcterms:created>
  <dcterms:modified xsi:type="dcterms:W3CDTF">2012-12-21T05:32:36Z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-1255686168</vt:i4>
  </property>
  <property fmtid="{D5CDD505-2E9C-101B-9397-08002B2CF9AE}" pid="3" name="_EmailSubject">
    <vt:lpwstr>Webelos Tracker</vt:lpwstr>
  </property>
  <property fmtid="{D5CDD505-2E9C-101B-9397-08002B2CF9AE}" pid="4" name="_AuthorEmail">
    <vt:lpwstr>fsteele@houston.rr.com</vt:lpwstr>
  </property>
  <property fmtid="{D5CDD505-2E9C-101B-9397-08002B2CF9AE}" pid="5" name="_AuthorEmailDisplayName">
    <vt:lpwstr>Frank Steele</vt:lpwstr>
  </property>
  <property fmtid="{D5CDD505-2E9C-101B-9397-08002B2CF9AE}" pid="6" name="_PreviousAdHocReviewCycleID">
    <vt:i4>-1255686168</vt:i4>
  </property>
  <property fmtid="{D5CDD505-2E9C-101B-9397-08002B2CF9AE}" pid="7" name="_ReviewingToolsShownOnce">
    <vt:lpwstr/>
  </property>
</Properties>
</file>